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010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G101" i="1" l="1"/>
  <c r="A101" i="1"/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A103" i="1"/>
  <c r="G102" i="1"/>
  <c r="A102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4" i="1" s="1"/>
  <c r="A11" i="1"/>
</calcChain>
</file>

<file path=xl/sharedStrings.xml><?xml version="1.0" encoding="utf-8"?>
<sst xmlns="http://schemas.openxmlformats.org/spreadsheetml/2006/main" count="325" uniqueCount="156">
  <si>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</si>
  <si>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</si>
  <si>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</si>
  <si>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</si>
  <si>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</si>
  <si>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</si>
  <si>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</si>
  <si>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</si>
  <si>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</si>
  <si>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</si>
  <si>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</si>
  <si>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</si>
  <si>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</si>
  <si>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</si>
  <si>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</si>
  <si>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</si>
  <si>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</si>
  <si>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</si>
  <si>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</si>
  <si>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</si>
  <si>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</si>
  <si>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</si>
  <si>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</si>
  <si>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</si>
  <si>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</si>
  <si>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</si>
  <si>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</si>
  <si>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</si>
  <si>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</si>
  <si>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</si>
  <si>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</si>
  <si>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</si>
  <si>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</si>
  <si>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</si>
  <si>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</si>
  <si>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</si>
  <si>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</si>
  <si>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</si>
  <si>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</si>
  <si>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</si>
  <si>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</si>
  <si>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</si>
  <si>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</si>
  <si>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</si>
  <si>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</si>
  <si>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</si>
  <si>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</si>
  <si>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</si>
  <si>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</si>
  <si>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</si>
  <si>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</si>
  <si>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</si>
  <si>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</si>
  <si>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</si>
  <si>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</si>
  <si>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</si>
  <si>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</si>
  <si>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</si>
  <si>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</si>
  <si>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</si>
  <si>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</si>
  <si>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</si>
  <si>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</si>
  <si>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</si>
  <si>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</si>
  <si>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</si>
  <si>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</si>
  <si>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</si>
  <si>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</si>
  <si>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</si>
  <si>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</si>
  <si>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</si>
  <si>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</si>
  <si>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</si>
  <si>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</si>
  <si>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</si>
  <si>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</si>
  <si>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</si>
  <si>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</si>
  <si>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</si>
  <si>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</si>
  <si>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</si>
  <si>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</si>
  <si>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</si>
  <si>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</si>
  <si>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</si>
  <si>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</si>
  <si>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</si>
  <si>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</si>
  <si>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</si>
  <si>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</si>
  <si>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</si>
  <si>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</si>
  <si>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</si>
  <si>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</si>
  <si>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</si>
  <si>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</si>
  <si>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</si>
  <si>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</si>
  <si>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</si>
  <si>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</si>
  <si>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</si>
  <si>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</si>
  <si>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</si>
  <si>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</si>
  <si>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</si>
  <si>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</si>
  <si>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</si>
  <si>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</si>
  <si>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</si>
  <si>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</si>
  <si>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</si>
  <si>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</si>
  <si>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</si>
  <si>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</si>
  <si>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</si>
  <si>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</si>
  <si>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</si>
  <si>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</si>
  <si>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</si>
  <si>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</si>
  <si>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</si>
  <si>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</si>
  <si>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</si>
  <si>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</si>
  <si>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</si>
  <si>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</si>
  <si>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</si>
  <si>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</si>
  <si>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</si>
  <si>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</si>
  <si>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</si>
  <si>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</si>
  <si>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</si>
  <si>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</si>
  <si>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</si>
  <si>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</si>
  <si>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</si>
  <si>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</si>
  <si>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</si>
  <si>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</si>
  <si>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</si>
  <si>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</si>
  <si>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</si>
  <si>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</si>
  <si>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</si>
  <si>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</si>
  <si>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</si>
  <si>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</si>
  <si>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</si>
  <si>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</si>
  <si>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</si>
  <si>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</si>
  <si>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</si>
  <si>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ШПИКАЧКИ СОЧНЫЕ С БЕКОНОМ п/о мгс 1*3</t>
  </si>
  <si>
    <t>ВЕТЧ.КЛАССИЧЕСКАЯ СН п/о 0.8кг 4шт.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</si>
</sst>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48"/>
  <sheetViews>
    <sheetView tabSelected="1" zoomScale="87" zoomScaleNormal="87" workbookViewId="0">
      <pane ySplit="9" topLeftCell="A97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customWidth="1"/>
    <col min="13" max="13" width="18.5703125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45253</v>
      </c>
      <c r="E3" s="7" t="s">
        <v>3</v>
      </c>
      <c r="F3" s="100"/>
      <c r="G3" s="104">
        <v>45256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s="15" customFormat="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40"/>
      <c r="K11" s="85"/>
    </row>
    <row r="12" spans="1:11" s="15" customFormat="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</row>
    <row r="13" spans="1:11" s="15" customFormat="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</row>
    <row r="14" spans="1:11" s="15" customFormat="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</row>
    <row r="15" spans="1:11" s="15" customFormat="1" ht="16.5" customHeight="1" x14ac:dyDescent="0.25">
      <c r="A15" s="79" t="str">
        <f>RIGHT(D15:D126,4)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</row>
    <row r="16" spans="1:11" s="15" customFormat="1" ht="16.5" customHeight="1" x14ac:dyDescent="0.25">
      <c r="A16" s="79" t="str">
        <f>RIGHT(D16:D127,4)</f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</row>
    <row r="17" spans="1:11" s="15" customFormat="1" ht="16.5" customHeight="1" x14ac:dyDescent="0.25">
      <c r="A17" s="79" t="str">
        <f>RIGHT(D17:D128,4)</f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</row>
    <row r="18" spans="1:11" s="15" customFormat="1" ht="16.5" customHeight="1" x14ac:dyDescent="0.25">
      <c r="A18" s="79" t="str">
        <f>RIGHT(D18:D129,4)</f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</row>
    <row r="19" spans="1:11" s="15" customFormat="1" ht="16.5" customHeight="1" x14ac:dyDescent="0.25">
      <c r="A19" s="79" t="str">
        <f>RIGHT(D19:D130,4)</f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</row>
    <row r="20" spans="1:11" s="15" customFormat="1" ht="16.5" customHeight="1" x14ac:dyDescent="0.25">
      <c r="A20" s="79" t="str">
        <f>RIGHT(D20:D131,4)</f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</row>
    <row r="21" spans="1:11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1" ht="16.5" customHeight="1" x14ac:dyDescent="0.25">
      <c r="A27" s="79" t="str">
        <f>RIGHT(D27:D138,4)</f>
        <v>5247</v>
      </c>
      <c r="B27" s="27" t="s">
        <v>40</v>
      </c>
      <c r="C27" s="31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30</v>
      </c>
      <c r="J27" s="40"/>
    </row>
    <row r="28" spans="1:11" ht="16.5" customHeight="1" x14ac:dyDescent="0.25">
      <c r="A28" s="79" t="str">
        <f>RIGHT(D28:D139,4)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1" ht="16.5" customHeight="1" x14ac:dyDescent="0.25">
      <c r="A29" s="79" t="str">
        <f>RIGHT(D29:D141,4)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1" ht="16.5" customHeight="1" x14ac:dyDescent="0.25">
      <c r="A30" s="79" t="str">
        <f>RIGHT(D30:D142,4)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1" ht="16.5" customHeight="1" x14ac:dyDescent="0.25">
      <c r="A31" s="79" t="str">
        <f>RIGHT(D31:D144,4)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1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RIGHT(D35:D145,4)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RIGHT(D36:D146,4)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RIGHT(D37:D148,4)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RIGHT(D38:D148,4)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RIGHT(D39:D149,4)</f>
        <v>6438</v>
      </c>
      <c r="B39" s="27" t="s">
        <v>52</v>
      </c>
      <c r="C39" s="34" t="s">
        <v>25</v>
      </c>
      <c r="D39" s="28">
        <v>1001024636438</v>
      </c>
      <c r="E39" s="24">
        <v>120</v>
      </c>
      <c r="F39" s="23"/>
      <c r="G39" s="23">
        <f>E39*0.3</f>
        <v>36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RIGHT(D40:D151,4)</f>
        <v>6589</v>
      </c>
      <c r="B40" s="27" t="s">
        <v>53</v>
      </c>
      <c r="C40" s="34" t="s">
        <v>25</v>
      </c>
      <c r="D40" s="28">
        <v>1001020836589</v>
      </c>
      <c r="E40" s="24">
        <v>0</v>
      </c>
      <c r="F40" s="23"/>
      <c r="G40" s="23">
        <f>E40*0.41</f>
        <v>0</v>
      </c>
      <c r="H40" s="14"/>
      <c r="I40" s="14"/>
      <c r="J40" s="40"/>
      <c r="K40" s="85"/>
    </row>
    <row r="41" spans="1:11" ht="16.5" customHeight="1" x14ac:dyDescent="0.25">
      <c r="A41" s="79" t="str">
        <f>RIGHT(D41:D156,4)</f>
        <v>6123</v>
      </c>
      <c r="B41" s="27" t="s">
        <v>54</v>
      </c>
      <c r="C41" s="32" t="s">
        <v>23</v>
      </c>
      <c r="D41" s="28">
        <v>1001024976123</v>
      </c>
      <c r="E41" s="24">
        <v>50</v>
      </c>
      <c r="F41" s="23"/>
      <c r="G41" s="23">
        <f>E41*1</f>
        <v>50</v>
      </c>
      <c r="H41" s="14"/>
      <c r="I41" s="14"/>
      <c r="J41" s="40"/>
    </row>
    <row r="42" spans="1:11" ht="16.5" customHeight="1" x14ac:dyDescent="0.25">
      <c r="A42" s="79" t="str">
        <f>RIGHT(D42:D159,4)</f>
        <v>6042</v>
      </c>
      <c r="B42" s="27" t="s">
        <v>55</v>
      </c>
      <c r="C42" s="34" t="s">
        <v>25</v>
      </c>
      <c r="D42" s="28">
        <v>1001024906042</v>
      </c>
      <c r="E42" s="24">
        <v>0</v>
      </c>
      <c r="F42" s="23">
        <v>0.4</v>
      </c>
      <c r="G42" s="23">
        <f>E42*0.4</f>
        <v>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RIGHT(D43:D160,4)</f>
        <v>6041</v>
      </c>
      <c r="B43" s="87" t="s">
        <v>56</v>
      </c>
      <c r="C43" s="98" t="s">
        <v>23</v>
      </c>
      <c r="D43" s="89">
        <v>6041</v>
      </c>
      <c r="E43" s="24">
        <v>0</v>
      </c>
      <c r="F43" s="91">
        <v>2.125</v>
      </c>
      <c r="G43" s="91">
        <f>E43*1</f>
        <v>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RIGHT(D44:D161,4)</f>
        <v>6227</v>
      </c>
      <c r="B44" s="27" t="s">
        <v>57</v>
      </c>
      <c r="C44" s="34" t="s">
        <v>25</v>
      </c>
      <c r="D44" s="28">
        <v>1001020966227</v>
      </c>
      <c r="E44" s="24">
        <v>0</v>
      </c>
      <c r="F44" s="23"/>
      <c r="G44" s="23">
        <f>E44*0.6</f>
        <v>0</v>
      </c>
      <c r="H44" s="14"/>
      <c r="I44" s="14"/>
      <c r="J44" s="40"/>
    </row>
    <row r="45" spans="1:11" ht="16.5" customHeight="1" x14ac:dyDescent="0.25">
      <c r="A45" s="79" t="str">
        <f>RIGHT(D45:D162,4)</f>
        <v>5981</v>
      </c>
      <c r="B45" s="27" t="s">
        <v>58</v>
      </c>
      <c r="C45" s="31" t="s">
        <v>23</v>
      </c>
      <c r="D45" s="28">
        <v>1001020965981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0</v>
      </c>
      <c r="F47" s="23">
        <v>0.45</v>
      </c>
      <c r="G47" s="23">
        <f>E47*0.41</f>
        <v>0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RIGHT(D48:D165,4)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RIGHT(D49:D166,4)</f>
        <v>6590</v>
      </c>
      <c r="B49" s="46" t="s">
        <v>62</v>
      </c>
      <c r="C49" s="34" t="s">
        <v>25</v>
      </c>
      <c r="D49" s="28">
        <v>1001020846590</v>
      </c>
      <c r="E49" s="24">
        <v>0</v>
      </c>
      <c r="F49" s="23"/>
      <c r="G49" s="23">
        <f>E49*0.41</f>
        <v>0</v>
      </c>
      <c r="H49" s="14"/>
      <c r="I49" s="14"/>
      <c r="J49" s="40"/>
    </row>
    <row r="50" spans="1:11" ht="16.5" customHeight="1" x14ac:dyDescent="0.25">
      <c r="A50" s="99" t="str">
        <f>RIGHT(D50:D167,4)</f>
        <v>6563</v>
      </c>
      <c r="B50" s="46" t="s">
        <v>63</v>
      </c>
      <c r="C50" s="31" t="s">
        <v>23</v>
      </c>
      <c r="D50" s="28">
        <v>1001020846563</v>
      </c>
      <c r="E50" s="24">
        <v>0</v>
      </c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9" t="str">
        <f>RIGHT(D51:D168,4)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300</v>
      </c>
      <c r="F53" s="23">
        <v>0.45</v>
      </c>
      <c r="G53" s="23">
        <f>E53*0.41</f>
        <v>122.99999999999999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500</v>
      </c>
      <c r="F54" s="23">
        <v>2.125</v>
      </c>
      <c r="G54" s="23">
        <f>E54*1</f>
        <v>500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0</v>
      </c>
      <c r="F55" s="23">
        <v>1.033333333333333</v>
      </c>
      <c r="G55" s="23">
        <f>E55*1</f>
        <v>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RIGHT(D56:D169,4)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0</v>
      </c>
      <c r="F57" s="23"/>
      <c r="G57" s="23">
        <f>E57*0.41</f>
        <v>0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RIGHT(D58:D171,4)</f>
        <v>6475</v>
      </c>
      <c r="B58" s="27" t="s">
        <v>71</v>
      </c>
      <c r="C58" s="36" t="s">
        <v>25</v>
      </c>
      <c r="D58" s="28">
        <v>1001025176475</v>
      </c>
      <c r="E58" s="24">
        <v>0</v>
      </c>
      <c r="F58" s="23"/>
      <c r="G58" s="23">
        <f>E58*0.4</f>
        <v>0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>RIGHT(D60:D169,4)</f>
        <v>6297</v>
      </c>
      <c r="B60" s="47" t="s">
        <v>73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>RIGHT(D61:D170,4)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>RIGHT(D62:D171,4)</f>
        <v>6606</v>
      </c>
      <c r="B62" s="47" t="s">
        <v>75</v>
      </c>
      <c r="C62" s="31" t="s">
        <v>23</v>
      </c>
      <c r="D62" s="28">
        <v>6606</v>
      </c>
      <c r="E62" s="24">
        <v>0</v>
      </c>
      <c r="F62" s="23">
        <v>1.013333333333333</v>
      </c>
      <c r="G62" s="23">
        <f>E62*1</f>
        <v>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>RIGHT(D63:D172,4)</f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>RIGHT(D64:D173,4)</f>
        <v>6650</v>
      </c>
      <c r="B64" s="47" t="s">
        <v>77</v>
      </c>
      <c r="C64" s="31" t="s">
        <v>23</v>
      </c>
      <c r="D64" s="28">
        <v>1001035266650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9" t="str">
        <f>RIGHT(D65:D174,4)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9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9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20</v>
      </c>
      <c r="F74" s="23">
        <v>0.7</v>
      </c>
      <c r="G74" s="23">
        <f>E74</f>
        <v>20</v>
      </c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9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9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600</v>
      </c>
      <c r="F79" s="23">
        <v>0.35</v>
      </c>
      <c r="G79" s="23">
        <f>E79*0.35</f>
        <v>210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9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RIGHT(D83:D190,4)</f>
        <v>6565</v>
      </c>
      <c r="B83" s="65" t="s">
        <v>96</v>
      </c>
      <c r="C83" s="34" t="s">
        <v>25</v>
      </c>
      <c r="D83" s="28">
        <v>1001305316565</v>
      </c>
      <c r="E83" s="24">
        <v>0</v>
      </c>
      <c r="F83" s="23"/>
      <c r="G83" s="23">
        <f>E83*0.31</f>
        <v>0</v>
      </c>
      <c r="H83" s="14"/>
      <c r="I83" s="14"/>
      <c r="J83" s="40"/>
    </row>
    <row r="84" spans="1:10" ht="16.5" customHeight="1" x14ac:dyDescent="0.25">
      <c r="A84" s="99" t="str">
        <f>RIGHT(D84:D191,4)</f>
        <v>6566</v>
      </c>
      <c r="B84" s="65" t="s">
        <v>97</v>
      </c>
      <c r="C84" s="34" t="s">
        <v>25</v>
      </c>
      <c r="D84" s="28">
        <v>1001305306566</v>
      </c>
      <c r="E84" s="24">
        <v>0</v>
      </c>
      <c r="F84" s="23"/>
      <c r="G84" s="23">
        <f>E84*0.31</f>
        <v>0</v>
      </c>
      <c r="H84" s="14"/>
      <c r="I84" s="14"/>
      <c r="J84" s="40"/>
    </row>
    <row r="85" spans="1:10" ht="16.5" customHeight="1" x14ac:dyDescent="0.25">
      <c r="A85" s="99" t="str">
        <f>RIGHT(D85:D191,4)</f>
        <v>5544</v>
      </c>
      <c r="B85" s="27" t="s">
        <v>98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9" t="str">
        <f>RIGHT(D87:D193,4)</f>
        <v>6697</v>
      </c>
      <c r="B87" s="27" t="s">
        <v>100</v>
      </c>
      <c r="C87" s="37" t="s">
        <v>25</v>
      </c>
      <c r="D87" s="28">
        <v>1001301876697</v>
      </c>
      <c r="E87" s="24">
        <v>0</v>
      </c>
      <c r="F87" s="23">
        <v>0.35</v>
      </c>
      <c r="G87" s="23">
        <f>E87*0.35</f>
        <v>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RIGHT(D88:D194,4)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RIGHT(D89:D195,4)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RIGHT(D90:D196,4)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RIGHT(D91:D198,4)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RIGHT(D92:D200,4)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RIGHT(D93:D205,4)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RIGHT(D94:D206,4)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>RIGHT(D95:D209,4)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>RIGHT(D96:D210,4)</f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>RIGHT(D97:D211,4)</f>
        <v>6453</v>
      </c>
      <c r="B97" s="27" t="s">
        <v>110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>RIGHT(D98:D212,4)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>RIGHT(D99:D213,4)</f>
        <v>4614</v>
      </c>
      <c r="B99" s="29" t="s">
        <v>112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>RIGHT(D100:D214,4)</f>
        <v>4611</v>
      </c>
      <c r="B100" s="29" t="s">
        <v>113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9" t="str">
        <f>RIGHT(D101:D215,4)</f>
        <v>6645</v>
      </c>
      <c r="B101" s="29" t="s">
        <v>155</v>
      </c>
      <c r="C101" s="38" t="s">
        <v>25</v>
      </c>
      <c r="D101" s="83">
        <v>6645</v>
      </c>
      <c r="E101" s="24">
        <v>40</v>
      </c>
      <c r="F101" s="23"/>
      <c r="G101" s="23">
        <f>E101*0.8</f>
        <v>32</v>
      </c>
      <c r="H101" s="14"/>
      <c r="I101" s="14"/>
      <c r="J101" s="40"/>
    </row>
    <row r="102" spans="1:10" ht="16.5" customHeight="1" thickBot="1" x14ac:dyDescent="0.3">
      <c r="A102" s="99" t="str">
        <f>RIGHT(D102:D214,4)</f>
        <v>3215</v>
      </c>
      <c r="B102" s="27" t="s">
        <v>114</v>
      </c>
      <c r="C102" s="38" t="s">
        <v>25</v>
      </c>
      <c r="D102" s="52">
        <v>1001094053215</v>
      </c>
      <c r="E102" s="24">
        <v>0</v>
      </c>
      <c r="F102" s="23">
        <v>0.4</v>
      </c>
      <c r="G102" s="23">
        <f>E102*0.4</f>
        <v>0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9" t="str">
        <f>RIGHT(D103:D217,4)</f>
        <v/>
      </c>
      <c r="B103" s="75" t="s">
        <v>115</v>
      </c>
      <c r="C103" s="75"/>
      <c r="D103" s="75"/>
      <c r="E103" s="75"/>
      <c r="F103" s="74"/>
      <c r="G103" s="75"/>
      <c r="H103" s="75"/>
      <c r="I103" s="75"/>
      <c r="J103" s="76"/>
    </row>
    <row r="104" spans="1:10" ht="15.75" customHeight="1" thickTop="1" x14ac:dyDescent="0.25">
      <c r="A104" s="99" t="str">
        <f>RIGHT(D104:D219,4)</f>
        <v>6450</v>
      </c>
      <c r="B104" s="48" t="s">
        <v>116</v>
      </c>
      <c r="C104" s="36" t="s">
        <v>25</v>
      </c>
      <c r="D104" s="28">
        <v>1001233296450</v>
      </c>
      <c r="E104" s="24">
        <v>100</v>
      </c>
      <c r="F104" s="82"/>
      <c r="G104" s="23">
        <f>E104*0.1</f>
        <v>10</v>
      </c>
      <c r="H104" s="14"/>
      <c r="I104" s="14">
        <v>30</v>
      </c>
      <c r="J104" s="40"/>
    </row>
    <row r="105" spans="1:10" x14ac:dyDescent="0.25">
      <c r="A105" s="99" t="str">
        <f>RIGHT(D105:D222,4)</f>
        <v>6448</v>
      </c>
      <c r="B105" s="48" t="s">
        <v>117</v>
      </c>
      <c r="C105" s="36" t="s">
        <v>25</v>
      </c>
      <c r="D105" s="28">
        <v>1001234146448</v>
      </c>
      <c r="E105" s="24">
        <v>0</v>
      </c>
      <c r="F105" s="82"/>
      <c r="G105" s="23">
        <f>E105*0.1</f>
        <v>0</v>
      </c>
      <c r="H105" s="14"/>
      <c r="I105" s="14"/>
      <c r="J105" s="40"/>
    </row>
    <row r="106" spans="1:10" ht="16.5" customHeight="1" thickBot="1" x14ac:dyDescent="0.3">
      <c r="A106" s="99" t="str">
        <f>RIGHT(D106:D220,4)</f>
        <v>6281</v>
      </c>
      <c r="B106" s="48" t="s">
        <v>118</v>
      </c>
      <c r="C106" s="36" t="s">
        <v>25</v>
      </c>
      <c r="D106" s="28">
        <v>1001082576281</v>
      </c>
      <c r="E106" s="24">
        <v>0</v>
      </c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thickTop="1" thickBot="1" x14ac:dyDescent="0.3">
      <c r="A107" s="99" t="str">
        <f>RIGHT(D107:D222,4)</f>
        <v/>
      </c>
      <c r="B107" s="75" t="s">
        <v>119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9" t="str">
        <f>RIGHT(D108:D225,4)</f>
        <v/>
      </c>
      <c r="B108" s="75" t="s">
        <v>120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9" t="str">
        <f>RIGHT(D109:D226,4)</f>
        <v>6314</v>
      </c>
      <c r="B109" s="48" t="s">
        <v>121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9" t="str">
        <f>RIGHT(D110:D227,4)</f>
        <v>6155</v>
      </c>
      <c r="B110" s="48" t="s">
        <v>122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9" t="str">
        <f>RIGHT(D111:D228,4)</f>
        <v>6157</v>
      </c>
      <c r="B111" s="48" t="s">
        <v>123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9" t="str">
        <f t="shared" ref="A112:A123" si="0">RIGHT(D112:D227,4)</f>
        <v>6313</v>
      </c>
      <c r="B112" s="48" t="s">
        <v>124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9" t="str">
        <f t="shared" si="0"/>
        <v/>
      </c>
      <c r="B113" s="75" t="s">
        <v>125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9" t="str">
        <f t="shared" si="0"/>
        <v>4945</v>
      </c>
      <c r="B114" s="48" t="s">
        <v>126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0"/>
        <v/>
      </c>
      <c r="B115" s="75" t="s">
        <v>127</v>
      </c>
      <c r="C115" s="75"/>
      <c r="D115" s="75"/>
      <c r="E115" s="75"/>
      <c r="F115" s="74"/>
      <c r="G115" s="75"/>
      <c r="H115" s="75"/>
      <c r="I115" s="75"/>
      <c r="J115" s="76"/>
    </row>
    <row r="116" spans="1:11" s="94" customFormat="1" ht="16.5" customHeight="1" thickTop="1" thickBot="1" x14ac:dyDescent="0.3">
      <c r="A116" s="86" t="str">
        <f t="shared" si="0"/>
        <v>4956</v>
      </c>
      <c r="B116" s="95" t="s">
        <v>128</v>
      </c>
      <c r="C116" s="96" t="s">
        <v>25</v>
      </c>
      <c r="D116" s="89">
        <v>1002133974956</v>
      </c>
      <c r="E116" s="90">
        <v>0</v>
      </c>
      <c r="F116" s="91">
        <v>0.42</v>
      </c>
      <c r="G116" s="91">
        <f>E116*0.42</f>
        <v>0</v>
      </c>
      <c r="H116" s="92">
        <v>4.2</v>
      </c>
      <c r="I116" s="97">
        <v>120</v>
      </c>
      <c r="J116" s="92"/>
      <c r="K116" s="93"/>
    </row>
    <row r="117" spans="1:11" ht="16.5" customHeight="1" thickTop="1" x14ac:dyDescent="0.25">
      <c r="A117" s="79" t="str">
        <f t="shared" si="0"/>
        <v>1762</v>
      </c>
      <c r="B117" s="48" t="s">
        <v>129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0"/>
        <v>1764</v>
      </c>
      <c r="B118" s="48" t="s">
        <v>130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0"/>
        <v/>
      </c>
      <c r="B119" s="75" t="s">
        <v>131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0"/>
        <v/>
      </c>
      <c r="B120" s="75" t="s">
        <v>132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0"/>
        <v>6004</v>
      </c>
      <c r="B121" s="48" t="s">
        <v>133</v>
      </c>
      <c r="C121" s="37" t="s">
        <v>25</v>
      </c>
      <c r="D121" s="69" t="s">
        <v>134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0"/>
        <v>5417</v>
      </c>
      <c r="B122" s="48" t="s">
        <v>135</v>
      </c>
      <c r="C122" s="31" t="s">
        <v>23</v>
      </c>
      <c r="D122" s="69" t="s">
        <v>136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0"/>
        <v>6019</v>
      </c>
      <c r="B123" s="48" t="s">
        <v>137</v>
      </c>
      <c r="C123" s="37" t="s">
        <v>25</v>
      </c>
      <c r="D123" s="70" t="s">
        <v>138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139</v>
      </c>
      <c r="C124" s="16"/>
      <c r="D124" s="49"/>
      <c r="E124" s="17">
        <f>SUM(E5:E123)</f>
        <v>1780</v>
      </c>
      <c r="F124" s="17">
        <f>SUM(F10:F123)</f>
        <v>42.872916666666661</v>
      </c>
      <c r="G124" s="17">
        <f>SUM(G11:G123)</f>
        <v>1031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140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143</v>
      </c>
      <c r="C21" s="84"/>
    </row>
    <row r="22" spans="2:3" x14ac:dyDescent="0.25">
      <c r="B22" s="68" t="s">
        <v>144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145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146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147</v>
      </c>
    </row>
    <row r="36" spans="2:3" x14ac:dyDescent="0.25">
      <c r="B36" s="27" t="s">
        <v>54</v>
      </c>
    </row>
    <row r="37" spans="2:3" x14ac:dyDescent="0.25">
      <c r="B37" s="81" t="s">
        <v>148</v>
      </c>
      <c r="C37" s="84"/>
    </row>
    <row r="38" spans="2:3" x14ac:dyDescent="0.25">
      <c r="B38" s="67" t="s">
        <v>118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117</v>
      </c>
      <c r="C54" s="62"/>
    </row>
    <row r="55" spans="2:3" x14ac:dyDescent="0.25">
      <c r="B55" s="81" t="s">
        <v>116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151</v>
      </c>
      <c r="C75" s="84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154</v>
      </c>
      <c r="C84" s="62"/>
    </row>
    <row r="85" spans="2:4" x14ac:dyDescent="0.25">
      <c r="B85" s="61" t="s">
        <v>97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2023-11-21T12:23:16Z</dcterms:modified>
</cp:coreProperties>
</file>