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2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4" i="1" s="1"/>
  <c r="A12" i="1"/>
  <c r="G11" i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<sst xmlns="http://schemas.openxmlformats.org/spreadsheetml/2006/main" count="325" uniqueCount="160">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</sst>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9" activePane="bottomLeft" state="frozen"/>
      <selection pane="bottomLeft" activeCell="G4" sqref="G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45302</v>
      </c>
      <c r="E3" s="7" t="s">
        <v>3</v>
      </c>
      <c r="F3" s="102"/>
      <c r="G3" s="106">
        <v>45305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120</v>
      </c>
      <c r="F20" s="23"/>
      <c r="G20" s="23">
        <f>E20*0.45</f>
        <v>54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40</v>
      </c>
      <c r="F29" s="23"/>
      <c r="G29" s="23">
        <f>E29*0.45</f>
        <v>18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80</v>
      </c>
      <c r="F39" s="23"/>
      <c r="G39" s="23">
        <f>E39*0.35</f>
        <v>28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60</v>
      </c>
      <c r="F41" s="23"/>
      <c r="G41" s="23">
        <f>E41*0.3</f>
        <v>18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300</v>
      </c>
      <c r="F43" s="23"/>
      <c r="G43" s="23">
        <f>E43*1</f>
        <v>300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90</v>
      </c>
      <c r="F48" s="23">
        <v>1.0666666666666671</v>
      </c>
      <c r="G48" s="23">
        <f>E48*1</f>
        <v>90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50</v>
      </c>
      <c r="F52" s="23"/>
      <c r="G52" s="23">
        <f>E52*1</f>
        <v>50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1000</v>
      </c>
      <c r="F55" s="23">
        <v>0.41</v>
      </c>
      <c r="G55" s="23">
        <f>E55*0.41</f>
        <v>410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300</v>
      </c>
      <c r="F56" s="23">
        <v>2.125</v>
      </c>
      <c r="G56" s="23">
        <f>E56*1</f>
        <v>300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400</v>
      </c>
      <c r="F57" s="23">
        <v>1.033333333333333</v>
      </c>
      <c r="G57" s="23">
        <f>E57*1</f>
        <v>400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120</v>
      </c>
      <c r="F59" s="23"/>
      <c r="G59" s="23">
        <f>E59*0.41</f>
        <v>49.199999999999996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100</v>
      </c>
      <c r="F64" s="23">
        <v>1.013333333333333</v>
      </c>
      <c r="G64" s="23">
        <f>E64*1</f>
        <v>100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78</v>
      </c>
      <c r="C65" s="31" t="s">
        <v>23</v>
      </c>
      <c r="D65" s="28">
        <v>1001031896648</v>
      </c>
      <c r="E65" s="24">
        <v>30</v>
      </c>
      <c r="F65" s="23"/>
      <c r="G65" s="23">
        <f>E65*1</f>
        <v>30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79</v>
      </c>
      <c r="C66" s="34" t="s">
        <v>25</v>
      </c>
      <c r="D66" s="28">
        <v>1001035326217</v>
      </c>
      <c r="E66" s="24">
        <v>40</v>
      </c>
      <c r="F66" s="23"/>
      <c r="G66" s="23">
        <f>E66*0.4</f>
        <v>16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80</v>
      </c>
      <c r="C67" s="31" t="s">
        <v>23</v>
      </c>
      <c r="D67" s="28">
        <v>1001031076527</v>
      </c>
      <c r="E67" s="24">
        <v>150</v>
      </c>
      <c r="F67" s="23">
        <v>1.0166666666666671</v>
      </c>
      <c r="G67" s="23">
        <f>E67*1</f>
        <v>150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84</v>
      </c>
      <c r="C71" s="34" t="s">
        <v>25</v>
      </c>
      <c r="D71" s="28">
        <v>1001300516669</v>
      </c>
      <c r="E71" s="24">
        <v>240</v>
      </c>
      <c r="F71" s="23">
        <v>0.28000000000000003</v>
      </c>
      <c r="G71" s="23">
        <f>E71*0.28</f>
        <v>67.2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87</v>
      </c>
      <c r="C74" s="34" t="s">
        <v>25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40</v>
      </c>
      <c r="F76" s="23"/>
      <c r="G76" s="23">
        <f>E76*0.35</f>
        <v>14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90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91</v>
      </c>
      <c r="C78" s="34" t="s">
        <v>25</v>
      </c>
      <c r="D78" s="28">
        <v>1001304506562</v>
      </c>
      <c r="E78" s="24">
        <v>160</v>
      </c>
      <c r="F78" s="23"/>
      <c r="G78" s="23">
        <f>E78*0.28</f>
        <v>44.800000000000004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80</v>
      </c>
      <c r="F79" s="23"/>
      <c r="G79" s="23">
        <f>E79*0.35</f>
        <v>28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93</v>
      </c>
      <c r="C80" s="34" t="s">
        <v>25</v>
      </c>
      <c r="D80" s="28">
        <v>1001303986689</v>
      </c>
      <c r="E80" s="24">
        <v>1200</v>
      </c>
      <c r="F80" s="23">
        <v>0.35</v>
      </c>
      <c r="G80" s="23">
        <f>E80*0.35</f>
        <v>420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95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96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97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98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99</v>
      </c>
      <c r="C86" s="31" t="s">
        <v>23</v>
      </c>
      <c r="D86" s="28">
        <v>1001051875544</v>
      </c>
      <c r="E86" s="24">
        <v>0</v>
      </c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120</v>
      </c>
      <c r="F87" s="23"/>
      <c r="G87" s="23">
        <f>E87*0.35</f>
        <v>42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101</v>
      </c>
      <c r="C88" s="37" t="s">
        <v>25</v>
      </c>
      <c r="D88" s="28">
        <v>1001301876697</v>
      </c>
      <c r="E88" s="24">
        <v>2800</v>
      </c>
      <c r="F88" s="23">
        <v>0.35</v>
      </c>
      <c r="G88" s="23">
        <f>E88*0.35</f>
        <v>979.99999999999989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103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105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107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108</v>
      </c>
      <c r="C95" s="34" t="s">
        <v>25</v>
      </c>
      <c r="D95" s="28">
        <v>1001193115682</v>
      </c>
      <c r="E95" s="24">
        <v>1600</v>
      </c>
      <c r="F95" s="23">
        <v>0.12</v>
      </c>
      <c r="G95" s="23">
        <f>E95*0.12</f>
        <v>192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RIGHT(D96:D209,4)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100</v>
      </c>
      <c r="F100" s="23">
        <v>1.5249999999999999</v>
      </c>
      <c r="G100" s="23">
        <f>E100*1</f>
        <v>100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RIGHT(D103:D214,4)</f>
        <v>3215</v>
      </c>
      <c r="B103" s="27" t="s">
        <v>116</v>
      </c>
      <c r="C103" s="38" t="s">
        <v>25</v>
      </c>
      <c r="D103" s="52">
        <v>1001094053215</v>
      </c>
      <c r="E103" s="24">
        <v>160</v>
      </c>
      <c r="F103" s="23">
        <v>0.4</v>
      </c>
      <c r="G103" s="23">
        <f>E103*0.4</f>
        <v>64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RIGHT(D104:D217,4)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RIGHT(D105:D220,4)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60</v>
      </c>
      <c r="F106" s="23">
        <v>0.1</v>
      </c>
      <c r="G106" s="23">
        <f>E106*0.1</f>
        <v>6</v>
      </c>
      <c r="H106" s="100"/>
      <c r="I106" s="100"/>
      <c r="J106" s="101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14990</v>
      </c>
      <c r="F124" s="17">
        <f>SUM(F10:F123)</f>
        <v>42.932916666666664</v>
      </c>
      <c r="G124" s="17">
        <f>SUM(G11:G123)</f>
        <v>5951.2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2024-01-09T13:20:15Z</dcterms:modified>
</cp:coreProperties>
</file>