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2D4332FE-49C7-41AB-BDD0-400159E0933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28" i="3"/>
  <c r="H27" i="3"/>
  <c r="H25" i="3"/>
  <c r="H21" i="3"/>
  <c r="H16" i="3"/>
  <c r="H13" i="3"/>
  <c r="H12" i="3"/>
  <c r="H9" i="3"/>
  <c r="H40" i="2"/>
  <c r="H39" i="2"/>
  <c r="H38" i="2"/>
  <c r="H37" i="2"/>
  <c r="H28" i="2"/>
  <c r="H27" i="2"/>
  <c r="H25" i="2"/>
  <c r="H21" i="2"/>
  <c r="H16" i="2"/>
  <c r="H13" i="2"/>
  <c r="H12" i="2"/>
  <c r="H9" i="2"/>
  <c r="H40" i="1"/>
  <c r="H39" i="1"/>
  <c r="H38" i="1"/>
  <c r="H37" i="1"/>
  <c r="H28" i="1"/>
  <c r="H27" i="1"/>
  <c r="H25" i="1"/>
  <c r="H21" i="1"/>
  <c r="H16" i="1"/>
  <c r="H13" i="1"/>
  <c r="H12" i="1"/>
  <c r="H9" i="1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F40" i="3"/>
  <c r="F39" i="3"/>
  <c r="F38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F28" i="3"/>
  <c r="F27" i="3"/>
  <c r="H26" i="3"/>
  <c r="F26" i="3"/>
  <c r="F25" i="3"/>
  <c r="H24" i="3"/>
  <c r="F24" i="3"/>
  <c r="H23" i="3"/>
  <c r="F23" i="3"/>
  <c r="H22" i="3"/>
  <c r="F22" i="3"/>
  <c r="F21" i="3"/>
  <c r="H20" i="3"/>
  <c r="F20" i="3"/>
  <c r="H19" i="3"/>
  <c r="F19" i="3"/>
  <c r="H18" i="3"/>
  <c r="F18" i="3"/>
  <c r="H17" i="3"/>
  <c r="F17" i="3"/>
  <c r="F16" i="3"/>
  <c r="H15" i="3"/>
  <c r="F15" i="3"/>
  <c r="H14" i="3"/>
  <c r="F14" i="3"/>
  <c r="F13" i="3"/>
  <c r="F12" i="3"/>
  <c r="H11" i="3"/>
  <c r="F11" i="3"/>
  <c r="H10" i="3"/>
  <c r="F10" i="3"/>
  <c r="F9" i="3"/>
  <c r="H8" i="3"/>
  <c r="F8" i="3"/>
  <c r="H7" i="3"/>
  <c r="F7" i="3"/>
  <c r="H6" i="3"/>
  <c r="F6" i="3"/>
  <c r="H5" i="3"/>
  <c r="F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F40" i="2"/>
  <c r="F39" i="2"/>
  <c r="F38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F28" i="2"/>
  <c r="F27" i="2"/>
  <c r="H26" i="2"/>
  <c r="F26" i="2"/>
  <c r="F25" i="2"/>
  <c r="H24" i="2"/>
  <c r="F24" i="2"/>
  <c r="H23" i="2"/>
  <c r="F23" i="2"/>
  <c r="H22" i="2"/>
  <c r="F22" i="2"/>
  <c r="F21" i="2"/>
  <c r="H20" i="2"/>
  <c r="F20" i="2"/>
  <c r="H19" i="2"/>
  <c r="F19" i="2"/>
  <c r="H18" i="2"/>
  <c r="F18" i="2"/>
  <c r="H17" i="2"/>
  <c r="F17" i="2"/>
  <c r="F16" i="2"/>
  <c r="H15" i="2"/>
  <c r="F15" i="2"/>
  <c r="H14" i="2"/>
  <c r="F14" i="2"/>
  <c r="F13" i="2"/>
  <c r="F12" i="2"/>
  <c r="H11" i="2"/>
  <c r="F11" i="2"/>
  <c r="H10" i="2"/>
  <c r="F10" i="2"/>
  <c r="F9" i="2"/>
  <c r="H8" i="2"/>
  <c r="F8" i="2"/>
  <c r="H7" i="2"/>
  <c r="F7" i="2"/>
  <c r="H6" i="2"/>
  <c r="F6" i="2"/>
  <c r="H5" i="2"/>
  <c r="F5" i="2"/>
  <c r="H4" i="2"/>
  <c r="F4" i="2"/>
  <c r="H48" i="3" l="1"/>
  <c r="H48" i="2"/>
  <c r="F9" i="1"/>
  <c r="F13" i="1"/>
  <c r="F15" i="1"/>
  <c r="H15" i="1"/>
  <c r="F16" i="1"/>
  <c r="F20" i="1"/>
  <c r="H22" i="1"/>
  <c r="F22" i="1"/>
  <c r="F47" i="1"/>
  <c r="H46" i="1"/>
  <c r="H47" i="1"/>
  <c r="F43" i="1"/>
  <c r="F12" i="1"/>
  <c r="F37" i="1"/>
  <c r="H20" i="1"/>
  <c r="F46" i="1"/>
  <c r="F45" i="1"/>
  <c r="F44" i="1"/>
  <c r="H43" i="1"/>
  <c r="H4" i="1"/>
  <c r="H5" i="1"/>
  <c r="F4" i="1"/>
  <c r="F8" i="1"/>
  <c r="F24" i="1"/>
  <c r="H24" i="1"/>
  <c r="F25" i="1"/>
  <c r="F26" i="1"/>
  <c r="H26" i="1"/>
  <c r="F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8" i="1"/>
  <c r="F39" i="1"/>
  <c r="F40" i="1"/>
  <c r="H41" i="1"/>
  <c r="F41" i="1"/>
  <c r="F42" i="1"/>
  <c r="H42" i="1"/>
  <c r="H44" i="1"/>
  <c r="H45" i="1"/>
  <c r="F11" i="1"/>
  <c r="H7" i="1"/>
  <c r="F7" i="1"/>
  <c r="H36" i="1"/>
  <c r="H35" i="1"/>
  <c r="F35" i="1"/>
  <c r="H31" i="1"/>
  <c r="F21" i="1"/>
  <c r="H23" i="1"/>
  <c r="H19" i="1"/>
  <c r="H18" i="1"/>
  <c r="H17" i="1"/>
  <c r="H14" i="1"/>
  <c r="H11" i="1"/>
  <c r="H10" i="1"/>
  <c r="H6" i="1"/>
  <c r="H8" i="1"/>
  <c r="F23" i="1"/>
  <c r="F19" i="1"/>
  <c r="F18" i="1"/>
  <c r="F17" i="1"/>
  <c r="F14" i="1"/>
  <c r="F10" i="1"/>
  <c r="F6" i="1"/>
  <c r="F5" i="1"/>
  <c r="H48" i="1" l="1"/>
  <c r="A51" i="1" s="1"/>
</calcChain>
</file>

<file path=xl/sharedStrings.xml><?xml version="1.0" encoding="utf-8"?>
<sst xmlns="http://schemas.openxmlformats.org/spreadsheetml/2006/main" count="210" uniqueCount="65">
  <si>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</si>
  <si>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</si>
  <si>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</si>
  <si>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</si>
  <si>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</si>
  <si>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</si>
  <si>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</si>
  <si>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</si>
  <si>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</si>
  <si>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</si>
  <si>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</si>
  <si>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</si>
  <si>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</si>
  <si>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</si>
  <si>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</si>
  <si>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</si>
  <si>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</si>
  <si>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</si>
  <si>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</si>
  <si>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</si>
  <si>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</si>
  <si>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</si>
  <si>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</si>
  <si>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</si>
  <si>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</si>
  <si>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</si>
  <si>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</si>
  <si>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</si>
  <si>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</si>
  <si>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</si>
  <si>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</si>
  <si>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</si>
  <si>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</si>
  <si>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</si>
  <si>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</si>
  <si>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</si>
  <si>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</si>
  <si>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</si>
  <si>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</si>
  <si>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</si>
  <si>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</si>
  <si>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</si>
  <si>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</si>
  <si>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</si>
  <si>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</si>
  <si>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</si>
  <si>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</si>
  <si>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</si>
  <si>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</si>
  <si>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</si>
  <si>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</si>
  <si>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</si>
  <si>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</si>
  <si>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</si>
  <si>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</si>
  <si>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</si>
  <si>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</si>
  <si>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</si>
  <si>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</si>
  <si>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</si>
  <si>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</si>
  <si>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</si>
  <si>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полутвердый "Голландский" с массовой долей жира в пересчете на сухое вещество 45%, брус из блока 1/5, пленка желтая, короб складной ТМ Папа может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</si>
  <si>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</si>
  <si>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бруса 2,5 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</si>
</sst>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sz val="10"/>
      <color rgb="FFFF0000"/>
      <name val="Liberation Sans1"/>
      <charset val="204"/>
    </font>
    <font>
      <sz val="10"/>
      <color rgb="FFFF0000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8" fillId="0" borderId="0" xfId="0" applyNumberFormat="1" applyFo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/>
    <xf numFmtId="0" fontId="9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10" fillId="0" borderId="1" xfId="0" applyNumberFormat="1" applyFont="1" applyBorder="1"/>
    <xf numFmtId="0" fontId="10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/>
    <xf numFmtId="0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3" topLeftCell="A22" activePane="bottomLeft" state="frozen"/>
      <selection pane="bottomLeft" activeCell="B53" sqref="B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600</v>
      </c>
      <c r="E5" s="17"/>
      <c r="F5" s="14">
        <f>D5/C5</f>
        <v>60</v>
      </c>
      <c r="G5" s="4">
        <v>0.18</v>
      </c>
      <c r="H5" s="14">
        <f>G5*D5</f>
        <v>108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/>
      <c r="E7" s="17"/>
      <c r="F7" s="14">
        <f>D7/C7</f>
        <v>0</v>
      </c>
      <c r="G7" s="4">
        <v>0.18</v>
      </c>
      <c r="H7" s="14">
        <f>G7*D7</f>
        <v>0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45</v>
      </c>
      <c r="F8" s="14">
        <f>E8/15</f>
        <v>3</v>
      </c>
      <c r="G8" s="14">
        <v>2.5</v>
      </c>
      <c r="H8" s="14">
        <f>E8</f>
        <v>45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600</v>
      </c>
      <c r="F12" s="14">
        <f>E12/15</f>
        <v>40</v>
      </c>
      <c r="G12" s="14">
        <v>2.5</v>
      </c>
      <c r="H12" s="14">
        <f t="shared" ref="H12:H13" si="0">E12</f>
        <v>600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495</v>
      </c>
      <c r="F16" s="14">
        <f>E16/15</f>
        <v>33</v>
      </c>
      <c r="G16" s="14">
        <v>2.5</v>
      </c>
      <c r="H16" s="14">
        <f>E16</f>
        <v>495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/>
      <c r="E20" s="17"/>
      <c r="F20" s="14">
        <f>D20/C20</f>
        <v>0</v>
      </c>
      <c r="G20" s="4">
        <v>0.18</v>
      </c>
      <c r="H20" s="14">
        <f>G20*D20</f>
        <v>0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602</v>
      </c>
      <c r="F21" s="14">
        <f>E21/7</f>
        <v>86</v>
      </c>
      <c r="G21" s="4">
        <v>3.5</v>
      </c>
      <c r="H21" s="14">
        <f>E21</f>
        <v>602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1005</v>
      </c>
      <c r="F25" s="14">
        <f>E25/15</f>
        <v>67</v>
      </c>
      <c r="G25" s="4">
        <v>3.5</v>
      </c>
      <c r="H25" s="14">
        <f>E25</f>
        <v>1005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400</v>
      </c>
      <c r="E26" s="17"/>
      <c r="F26" s="14">
        <f>D26/C26</f>
        <v>40</v>
      </c>
      <c r="G26" s="4">
        <v>0.2</v>
      </c>
      <c r="H26" s="14">
        <f>G26*D26</f>
        <v>80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2205</v>
      </c>
      <c r="F27" s="14">
        <f>E27/15</f>
        <v>147</v>
      </c>
      <c r="G27" s="4">
        <v>3.5</v>
      </c>
      <c r="H27" s="14">
        <f t="shared" ref="H27:H28" si="1">E27</f>
        <v>2205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702</v>
      </c>
      <c r="E29" s="19"/>
      <c r="F29" s="14">
        <f>D29/C29</f>
        <v>117</v>
      </c>
      <c r="G29" s="4">
        <v>0.1</v>
      </c>
      <c r="H29" s="14">
        <f>G29*D29</f>
        <v>70.2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798</v>
      </c>
      <c r="E30" s="19"/>
      <c r="F30" s="14">
        <f>D30/C30</f>
        <v>133</v>
      </c>
      <c r="G30" s="4">
        <v>0.1</v>
      </c>
      <c r="H30" s="14">
        <f>G30*D30</f>
        <v>79.800000000000011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192</v>
      </c>
      <c r="E31" s="19"/>
      <c r="F31" s="14">
        <f>D31/C31</f>
        <v>24</v>
      </c>
      <c r="G31" s="4">
        <v>0.1</v>
      </c>
      <c r="H31" s="14">
        <f>G31*D31</f>
        <v>19.200000000000003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704</v>
      </c>
      <c r="E32" s="19"/>
      <c r="F32" s="14">
        <f>D32/C32</f>
        <v>88</v>
      </c>
      <c r="G32" s="4">
        <v>0.1</v>
      </c>
      <c r="H32" s="14">
        <f>G32*D32</f>
        <v>70.400000000000006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>D33/C33</f>
        <v>0</v>
      </c>
      <c r="G33" s="4">
        <v>0.14000000000000001</v>
      </c>
      <c r="H33" s="14">
        <f>G33*D33</f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96</v>
      </c>
      <c r="E34" s="19"/>
      <c r="F34" s="14">
        <f>D34/C34</f>
        <v>6</v>
      </c>
      <c r="G34" s="4">
        <v>0.14000000000000001</v>
      </c>
      <c r="H34" s="14">
        <f>G34*D34</f>
        <v>13.440000000000001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192</v>
      </c>
      <c r="E35" s="19"/>
      <c r="F35" s="14">
        <f>D35/C35</f>
        <v>32</v>
      </c>
      <c r="G35" s="4">
        <v>0.18</v>
      </c>
      <c r="H35" s="14">
        <f>G35*D35</f>
        <v>34.56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>D36/C36</f>
        <v>0</v>
      </c>
      <c r="G36" s="4">
        <v>0.1</v>
      </c>
      <c r="H36" s="14">
        <f>G36*D36</f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21"/>
      <c r="F37" s="22">
        <f>E37/15</f>
        <v>0</v>
      </c>
      <c r="G37" s="23">
        <v>2.5</v>
      </c>
      <c r="H37" s="14">
        <f t="shared" ref="H37:H40" si="2">E37</f>
        <v>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2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115.5</v>
      </c>
      <c r="F39" s="14">
        <f>E39/16.5</f>
        <v>7</v>
      </c>
      <c r="G39" s="4">
        <v>3.2</v>
      </c>
      <c r="H39" s="14">
        <f t="shared" si="2"/>
        <v>115.5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2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9"/>
      <c r="E41" s="19"/>
      <c r="F41" s="14">
        <f>D41/C41</f>
        <v>0</v>
      </c>
      <c r="G41" s="4">
        <v>0.4</v>
      </c>
      <c r="H41" s="14">
        <f>G41*D41</f>
        <v>0</v>
      </c>
      <c r="I41" s="14"/>
    </row>
    <row r="42" spans="1:9">
      <c r="A42" s="5">
        <v>9988476</v>
      </c>
      <c r="B42" s="6" t="s">
        <v>36</v>
      </c>
      <c r="C42" s="16">
        <v>28</v>
      </c>
      <c r="D42" s="19"/>
      <c r="E42" s="19"/>
      <c r="F42" s="14">
        <f>D42/C42</f>
        <v>0</v>
      </c>
      <c r="G42" s="4">
        <v>0.4</v>
      </c>
      <c r="H42" s="14">
        <f>G42*D42</f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208</v>
      </c>
      <c r="E43" s="19"/>
      <c r="F43" s="14">
        <f>D43/C43</f>
        <v>13</v>
      </c>
      <c r="G43" s="4">
        <v>0.18</v>
      </c>
      <c r="H43" s="14">
        <f>G43*D43</f>
        <v>37.44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64</v>
      </c>
      <c r="E44" s="19"/>
      <c r="F44" s="14">
        <f>D44/C44</f>
        <v>4</v>
      </c>
      <c r="G44" s="4">
        <v>0.18</v>
      </c>
      <c r="H44" s="14">
        <f>G44*D44</f>
        <v>11.52</v>
      </c>
      <c r="I44" s="14"/>
    </row>
    <row r="45" spans="1:9">
      <c r="A45" s="5">
        <v>9988445</v>
      </c>
      <c r="B45" s="6" t="s">
        <v>38</v>
      </c>
      <c r="C45" s="16">
        <v>16</v>
      </c>
      <c r="D45" s="19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112</v>
      </c>
      <c r="E46" s="19"/>
      <c r="F46" s="14">
        <f>D46/C46</f>
        <v>7</v>
      </c>
      <c r="G46" s="4">
        <v>0.14000000000000001</v>
      </c>
      <c r="H46" s="14">
        <f>G46*D46</f>
        <v>15.680000000000001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>D47/C47</f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5607.74</v>
      </c>
      <c r="I48" s="14"/>
    </row>
    <row r="51" spans="1:1">
      <c r="A51" s="11">
        <f>H48+Бердянск!H48+Донецк!H48</f>
        <v>11837.44</v>
      </c>
    </row>
  </sheetData>
  <sheetProtection selectLockedCells="1" selectUnlockedCells="1"/>
  <autoFilter ref="A3:I48" xr:uid="{F72ED8D4-395A-4243-8747-B93BCEA7F45C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9B08-17E9-4365-A8C5-91CF8D225AA3}">
  <dimension ref="A1:I48"/>
  <sheetViews>
    <sheetView workbookViewId="0">
      <pane ySplit="3" topLeftCell="A19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740</v>
      </c>
      <c r="E5" s="17"/>
      <c r="F5" s="14">
        <f>D5/C5</f>
        <v>74</v>
      </c>
      <c r="G5" s="4">
        <v>0.18</v>
      </c>
      <c r="H5" s="14">
        <f>G5*D5</f>
        <v>133.19999999999999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180</v>
      </c>
      <c r="E7" s="17"/>
      <c r="F7" s="14">
        <f>D7/C7</f>
        <v>18</v>
      </c>
      <c r="G7" s="4">
        <v>0.18</v>
      </c>
      <c r="H7" s="14">
        <f>G7*D7</f>
        <v>32.4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420</v>
      </c>
      <c r="F8" s="14">
        <f>E8/15</f>
        <v>28</v>
      </c>
      <c r="G8" s="14">
        <v>2.5</v>
      </c>
      <c r="H8" s="14">
        <f>E8</f>
        <v>420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750</v>
      </c>
      <c r="E11" s="17"/>
      <c r="F11" s="14">
        <f>D11/C11</f>
        <v>75</v>
      </c>
      <c r="G11" s="4">
        <v>0.18</v>
      </c>
      <c r="H11" s="14">
        <f>G11*D11</f>
        <v>135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405</v>
      </c>
      <c r="F12" s="14">
        <f>E12/15</f>
        <v>27</v>
      </c>
      <c r="G12" s="14">
        <v>2.5</v>
      </c>
      <c r="H12" s="14">
        <f t="shared" ref="H12:H13" si="0">E12</f>
        <v>405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>
        <v>550</v>
      </c>
      <c r="E15" s="17"/>
      <c r="F15" s="14">
        <f>D15/C15</f>
        <v>55</v>
      </c>
      <c r="G15" s="4">
        <v>0.18</v>
      </c>
      <c r="H15" s="14">
        <f>G15*D15</f>
        <v>99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195</v>
      </c>
      <c r="F16" s="14">
        <f>E16/15</f>
        <v>13</v>
      </c>
      <c r="G16" s="14">
        <v>2.5</v>
      </c>
      <c r="H16" s="14">
        <f>E16</f>
        <v>195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380</v>
      </c>
      <c r="E18" s="17"/>
      <c r="F18" s="14">
        <f>D18/C18</f>
        <v>38</v>
      </c>
      <c r="G18" s="4">
        <v>0.2</v>
      </c>
      <c r="H18" s="14">
        <f>G18*D18</f>
        <v>76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170</v>
      </c>
      <c r="E20" s="17"/>
      <c r="F20" s="14">
        <f>D20/C20</f>
        <v>17</v>
      </c>
      <c r="G20" s="4">
        <v>0.18</v>
      </c>
      <c r="H20" s="14">
        <f>G20*D20</f>
        <v>30.599999999999998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497</v>
      </c>
      <c r="F21" s="14">
        <f>E21/7</f>
        <v>71</v>
      </c>
      <c r="G21" s="4">
        <v>3.5</v>
      </c>
      <c r="H21" s="14">
        <f>E21</f>
        <v>497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150</v>
      </c>
      <c r="E24" s="17"/>
      <c r="F24" s="14">
        <f>D24/C24</f>
        <v>15</v>
      </c>
      <c r="G24" s="4">
        <v>0.2</v>
      </c>
      <c r="H24" s="14">
        <f>G24*D24</f>
        <v>30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705</v>
      </c>
      <c r="F25" s="14">
        <f>E25/15</f>
        <v>47</v>
      </c>
      <c r="G25" s="4">
        <v>3.5</v>
      </c>
      <c r="H25" s="14">
        <f>E25</f>
        <v>705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240</v>
      </c>
      <c r="E26" s="17"/>
      <c r="F26" s="14">
        <f>D26/C26</f>
        <v>24</v>
      </c>
      <c r="G26" s="4">
        <v>0.2</v>
      </c>
      <c r="H26" s="14">
        <f>G26*D26</f>
        <v>48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1305</v>
      </c>
      <c r="F27" s="14">
        <f>E27/15</f>
        <v>87</v>
      </c>
      <c r="G27" s="4">
        <v>3.5</v>
      </c>
      <c r="H27" s="14">
        <f t="shared" ref="H27:H28" si="1">E27</f>
        <v>1305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120</v>
      </c>
      <c r="E29" s="19"/>
      <c r="F29" s="14">
        <f>D29/C29</f>
        <v>20</v>
      </c>
      <c r="G29" s="4">
        <v>0.1</v>
      </c>
      <c r="H29" s="14">
        <f>G29*D29</f>
        <v>12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408</v>
      </c>
      <c r="E30" s="19"/>
      <c r="F30" s="14">
        <f>D30/C30</f>
        <v>68</v>
      </c>
      <c r="G30" s="4">
        <v>0.1</v>
      </c>
      <c r="H30" s="14">
        <f>G30*D30</f>
        <v>40.800000000000004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248</v>
      </c>
      <c r="E31" s="19"/>
      <c r="F31" s="14">
        <f>D31/C31</f>
        <v>31</v>
      </c>
      <c r="G31" s="4">
        <v>0.1</v>
      </c>
      <c r="H31" s="14">
        <f>G31*D31</f>
        <v>24.8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248</v>
      </c>
      <c r="E32" s="19"/>
      <c r="F32" s="14">
        <f>D32/C32</f>
        <v>31</v>
      </c>
      <c r="G32" s="4">
        <v>0.1</v>
      </c>
      <c r="H32" s="14">
        <f>G32*D32</f>
        <v>24.8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>D33/C33</f>
        <v>0</v>
      </c>
      <c r="G33" s="4">
        <v>0.14000000000000001</v>
      </c>
      <c r="H33" s="14">
        <f>G33*D33</f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112</v>
      </c>
      <c r="E34" s="19"/>
      <c r="F34" s="14">
        <f>D34/C34</f>
        <v>7</v>
      </c>
      <c r="G34" s="4">
        <v>0.14000000000000001</v>
      </c>
      <c r="H34" s="14">
        <f>G34*D34</f>
        <v>15.680000000000001</v>
      </c>
      <c r="I34" s="14"/>
    </row>
    <row r="35" spans="1:9">
      <c r="A35" s="5">
        <v>5034819</v>
      </c>
      <c r="B35" s="6" t="s">
        <v>31</v>
      </c>
      <c r="C35" s="16">
        <v>6</v>
      </c>
      <c r="D35" s="19"/>
      <c r="E35" s="19"/>
      <c r="F35" s="14">
        <f>D35/C35</f>
        <v>0</v>
      </c>
      <c r="G35" s="4">
        <v>0.18</v>
      </c>
      <c r="H35" s="14">
        <f>G35*D35</f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>D36/C36</f>
        <v>0</v>
      </c>
      <c r="G36" s="4">
        <v>0.1</v>
      </c>
      <c r="H36" s="14">
        <f>G36*D36</f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15</v>
      </c>
      <c r="F37" s="22">
        <f>E37/15</f>
        <v>1</v>
      </c>
      <c r="G37" s="23">
        <v>2.5</v>
      </c>
      <c r="H37" s="14">
        <f t="shared" ref="H37:H40" si="2">E37</f>
        <v>15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2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115.5</v>
      </c>
      <c r="F39" s="14">
        <f>E39/16.5</f>
        <v>7</v>
      </c>
      <c r="G39" s="4">
        <v>3.2</v>
      </c>
      <c r="H39" s="14">
        <f t="shared" si="2"/>
        <v>115.5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2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9"/>
      <c r="E41" s="19"/>
      <c r="F41" s="14">
        <f>D41/C41</f>
        <v>0</v>
      </c>
      <c r="G41" s="4">
        <v>0.4</v>
      </c>
      <c r="H41" s="14">
        <f>G41*D41</f>
        <v>0</v>
      </c>
      <c r="I41" s="14"/>
    </row>
    <row r="42" spans="1:9">
      <c r="A42" s="5">
        <v>9988476</v>
      </c>
      <c r="B42" s="6" t="s">
        <v>36</v>
      </c>
      <c r="C42" s="16">
        <v>28</v>
      </c>
      <c r="D42" s="17">
        <v>28</v>
      </c>
      <c r="E42" s="19"/>
      <c r="F42" s="14">
        <f>D42/C42</f>
        <v>1</v>
      </c>
      <c r="G42" s="4">
        <v>0.4</v>
      </c>
      <c r="H42" s="14">
        <f>G42*D42</f>
        <v>11.200000000000001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208</v>
      </c>
      <c r="E43" s="19"/>
      <c r="F43" s="14">
        <f>D43/C43</f>
        <v>13</v>
      </c>
      <c r="G43" s="4">
        <v>0.18</v>
      </c>
      <c r="H43" s="14">
        <f>G43*D43</f>
        <v>37.44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96</v>
      </c>
      <c r="E44" s="19"/>
      <c r="F44" s="14">
        <f>D44/C44</f>
        <v>6</v>
      </c>
      <c r="G44" s="4">
        <v>0.18</v>
      </c>
      <c r="H44" s="14">
        <f>G44*D44</f>
        <v>17.28</v>
      </c>
      <c r="I44" s="14"/>
    </row>
    <row r="45" spans="1:9">
      <c r="A45" s="5">
        <v>9988445</v>
      </c>
      <c r="B45" s="6" t="s">
        <v>38</v>
      </c>
      <c r="C45" s="16">
        <v>16</v>
      </c>
      <c r="D45" s="19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16</v>
      </c>
      <c r="E46" s="19"/>
      <c r="F46" s="14">
        <f>D46/C46</f>
        <v>1</v>
      </c>
      <c r="G46" s="4">
        <v>0.14000000000000001</v>
      </c>
      <c r="H46" s="14">
        <f>G46*D46</f>
        <v>2.2400000000000002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>D47/C47</f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4427.9399999999996</v>
      </c>
      <c r="I48" s="14"/>
    </row>
  </sheetData>
  <autoFilter ref="A3:I48" xr:uid="{222782EF-64F9-4837-8467-1CFDA9982E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6676-4132-4442-9697-41342A16F9C4}">
  <dimension ref="A1:I48"/>
  <sheetViews>
    <sheetView workbookViewId="0">
      <pane ySplit="3" topLeftCell="A22" activePane="bottomLeft" state="frozen"/>
      <selection pane="bottomLeft" activeCell="D13" sqref="D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90</v>
      </c>
      <c r="E5" s="17"/>
      <c r="F5" s="14">
        <f>D5/C5</f>
        <v>9</v>
      </c>
      <c r="G5" s="4">
        <v>0.18</v>
      </c>
      <c r="H5" s="14">
        <f>G5*D5</f>
        <v>16.2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20</v>
      </c>
      <c r="E7" s="17"/>
      <c r="F7" s="14">
        <f>D7/C7</f>
        <v>2</v>
      </c>
      <c r="G7" s="4">
        <v>0.18</v>
      </c>
      <c r="H7" s="14">
        <f>G7*D7</f>
        <v>3.5999999999999996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30</v>
      </c>
      <c r="F8" s="14">
        <f>E8/15</f>
        <v>2</v>
      </c>
      <c r="G8" s="14">
        <v>2.5</v>
      </c>
      <c r="H8" s="14">
        <f>E8</f>
        <v>30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150</v>
      </c>
      <c r="E20" s="17"/>
      <c r="F20" s="14">
        <f>D20/C20</f>
        <v>15</v>
      </c>
      <c r="G20" s="4">
        <v>0.18</v>
      </c>
      <c r="H20" s="14">
        <f>G20*D20</f>
        <v>27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42</v>
      </c>
      <c r="F21" s="14">
        <f>E21/7</f>
        <v>6</v>
      </c>
      <c r="G21" s="4">
        <v>3.5</v>
      </c>
      <c r="H21" s="14">
        <f>E21</f>
        <v>42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10</v>
      </c>
      <c r="E24" s="17"/>
      <c r="F24" s="14">
        <f>D24/C24</f>
        <v>1</v>
      </c>
      <c r="G24" s="4">
        <v>0.2</v>
      </c>
      <c r="H24" s="14">
        <f>G24*D24</f>
        <v>2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105</v>
      </c>
      <c r="F25" s="14">
        <f>E25/15</f>
        <v>7</v>
      </c>
      <c r="G25" s="4">
        <v>3.5</v>
      </c>
      <c r="H25" s="14">
        <f>E25</f>
        <v>105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10</v>
      </c>
      <c r="E26" s="17"/>
      <c r="F26" s="14">
        <f>D26/C26</f>
        <v>1</v>
      </c>
      <c r="G26" s="4">
        <v>0.2</v>
      </c>
      <c r="H26" s="14">
        <f>G26*D26</f>
        <v>2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1500</v>
      </c>
      <c r="F27" s="14">
        <f>E27/15</f>
        <v>100</v>
      </c>
      <c r="G27" s="4">
        <v>3.5</v>
      </c>
      <c r="H27" s="14">
        <f t="shared" ref="H27:H28" si="1">E27</f>
        <v>1500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9"/>
      <c r="E29" s="19"/>
      <c r="F29" s="14">
        <f>D29/C29</f>
        <v>0</v>
      </c>
      <c r="G29" s="4">
        <v>0.1</v>
      </c>
      <c r="H29" s="14">
        <f>G29*D29</f>
        <v>0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288</v>
      </c>
      <c r="E30" s="19"/>
      <c r="F30" s="14">
        <f>D30/C30</f>
        <v>48</v>
      </c>
      <c r="G30" s="4">
        <v>0.1</v>
      </c>
      <c r="H30" s="14">
        <f>G30*D30</f>
        <v>28.8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88</v>
      </c>
      <c r="E31" s="19"/>
      <c r="F31" s="14">
        <f>D31/C31</f>
        <v>11</v>
      </c>
      <c r="G31" s="4">
        <v>0.1</v>
      </c>
      <c r="H31" s="14">
        <f>G31*D31</f>
        <v>8.8000000000000007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120</v>
      </c>
      <c r="E32" s="19"/>
      <c r="F32" s="14">
        <f>D32/C32</f>
        <v>15</v>
      </c>
      <c r="G32" s="4">
        <v>0.1</v>
      </c>
      <c r="H32" s="14">
        <f>G32*D32</f>
        <v>12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>D33/C33</f>
        <v>0</v>
      </c>
      <c r="G33" s="4">
        <v>0.14000000000000001</v>
      </c>
      <c r="H33" s="14">
        <f>G33*D33</f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9"/>
      <c r="E34" s="19"/>
      <c r="F34" s="14">
        <f>D34/C34</f>
        <v>0</v>
      </c>
      <c r="G34" s="4">
        <v>0.14000000000000001</v>
      </c>
      <c r="H34" s="14">
        <f>G34*D34</f>
        <v>0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36</v>
      </c>
      <c r="E35" s="19"/>
      <c r="F35" s="14">
        <f>D35/C35</f>
        <v>6</v>
      </c>
      <c r="G35" s="4">
        <v>0.18</v>
      </c>
      <c r="H35" s="14">
        <f>G35*D35</f>
        <v>6.4799999999999995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>D36/C36</f>
        <v>0</v>
      </c>
      <c r="G36" s="4">
        <v>0.1</v>
      </c>
      <c r="H36" s="14">
        <f>G36*D36</f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15</v>
      </c>
      <c r="F37" s="22">
        <f>E37/15</f>
        <v>1</v>
      </c>
      <c r="G37" s="23">
        <v>2.5</v>
      </c>
      <c r="H37" s="14">
        <f t="shared" ref="H37:H40" si="2">E37</f>
        <v>15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2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9"/>
      <c r="F39" s="14">
        <f>E39/16.5</f>
        <v>0</v>
      </c>
      <c r="G39" s="4">
        <v>3.2</v>
      </c>
      <c r="H39" s="14">
        <f t="shared" si="2"/>
        <v>0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2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9"/>
      <c r="E41" s="19"/>
      <c r="F41" s="14">
        <f>D41/C41</f>
        <v>0</v>
      </c>
      <c r="G41" s="4">
        <v>0.4</v>
      </c>
      <c r="H41" s="14">
        <f>G41*D41</f>
        <v>0</v>
      </c>
      <c r="I41" s="14"/>
    </row>
    <row r="42" spans="1:9">
      <c r="A42" s="5">
        <v>9988476</v>
      </c>
      <c r="B42" s="6" t="s">
        <v>36</v>
      </c>
      <c r="C42" s="16">
        <v>28</v>
      </c>
      <c r="D42" s="19"/>
      <c r="E42" s="19"/>
      <c r="F42" s="14">
        <f>D42/C42</f>
        <v>0</v>
      </c>
      <c r="G42" s="4">
        <v>0.4</v>
      </c>
      <c r="H42" s="14">
        <f>G42*D42</f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16</v>
      </c>
      <c r="E43" s="19"/>
      <c r="F43" s="14">
        <f>D43/C43</f>
        <v>1</v>
      </c>
      <c r="G43" s="4">
        <v>0.18</v>
      </c>
      <c r="H43" s="14">
        <f>G43*D43</f>
        <v>2.88</v>
      </c>
      <c r="I43" s="14"/>
    </row>
    <row r="44" spans="1:9">
      <c r="A44" s="5">
        <v>9988438</v>
      </c>
      <c r="B44" s="6" t="s">
        <v>37</v>
      </c>
      <c r="C44" s="16">
        <v>16</v>
      </c>
      <c r="D44" s="19"/>
      <c r="E44" s="19"/>
      <c r="F44" s="14">
        <f>D44/C44</f>
        <v>0</v>
      </c>
      <c r="G44" s="4">
        <v>0.18</v>
      </c>
      <c r="H44" s="14">
        <f>G44*D44</f>
        <v>0</v>
      </c>
      <c r="I44" s="14"/>
    </row>
    <row r="45" spans="1:9">
      <c r="A45" s="5">
        <v>9988445</v>
      </c>
      <c r="B45" s="6" t="s">
        <v>38</v>
      </c>
      <c r="C45" s="16">
        <v>16</v>
      </c>
      <c r="D45" s="19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9988421</v>
      </c>
      <c r="B46" s="6" t="s">
        <v>39</v>
      </c>
      <c r="C46" s="16">
        <v>16</v>
      </c>
      <c r="D46" s="19"/>
      <c r="E46" s="19"/>
      <c r="F46" s="14">
        <f>D46/C46</f>
        <v>0</v>
      </c>
      <c r="G46" s="4">
        <v>0.14000000000000001</v>
      </c>
      <c r="H46" s="14">
        <f>G46*D46</f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>D47/C47</f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1801.76</v>
      </c>
      <c r="I48" s="14"/>
    </row>
  </sheetData>
  <autoFilter ref="A3:I48" xr:uid="{BB2A5F86-5A3F-4C70-BD42-3F30385AAE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2024-09-11T11:23:18Z</dcterms:modified>
</cp:coreProperties>
</file>