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9,09,24 Ост СЫР филиалы\"/>
    </mc:Choice>
  </mc:AlternateContent>
  <xr:revisionPtr revIDLastSave="0" documentId="13_ncr:1_{AEC9308D-9F21-4870-AC02-D2D264B570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G3" i="1"/>
  <c r="N4" i="1"/>
  <c r="N3" i="1"/>
  <c r="C3" i="1"/>
  <c r="L4" i="1" l="1"/>
  <c r="L3" i="1"/>
  <c r="H4" i="1"/>
  <c r="H3" i="1"/>
  <c r="D4" i="1"/>
  <c r="D3" i="1"/>
</calcChain>
</file>

<file path=xl/sharedStrings.xml><?xml version="1.0" encoding="utf-8"?>
<sst xmlns="http://schemas.openxmlformats.org/spreadsheetml/2006/main" count="19" uniqueCount="11">
  <si>
    <t>Масло "Папа может" 82,5% 180гр  Останкино</t>
  </si>
  <si>
    <t>Масло сливочное 72,5 % 180 гр.(10 шт) СЛАВЯНА  Останкино</t>
  </si>
  <si>
    <t>Номенклатура</t>
  </si>
  <si>
    <t>Бердянск</t>
  </si>
  <si>
    <t>пр/дн</t>
  </si>
  <si>
    <t>остаток, шт</t>
  </si>
  <si>
    <t>запас, дн</t>
  </si>
  <si>
    <t>Донецк</t>
  </si>
  <si>
    <t>Мелитополь</t>
  </si>
  <si>
    <t>ЗАКАЗ, шт</t>
  </si>
  <si>
    <t>ЗАКАЗ нов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</si>
</sst>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0" applyNumberFormat="1" applyBorder="1"/>
    <xf numFmtId="164" fontId="0" fillId="0" borderId="9" xfId="0" applyNumberFormat="1" applyBorder="1"/>
    <xf numFmtId="0" fontId="0" fillId="0" borderId="15" xfId="0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wrapText="1"/>
    </xf>
    <xf numFmtId="164" fontId="0" fillId="0" borderId="13" xfId="0" applyNumberFormat="1" applyBorder="1" applyAlignment="1">
      <alignment wrapText="1"/>
    </xf>
    <xf numFmtId="164" fontId="0" fillId="0" borderId="14" xfId="0" applyNumberFormat="1" applyBorder="1" applyAlignment="1">
      <alignment wrapText="1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workbookViewId="0">
      <selection activeCell="O13" sqref="O13"/>
    </sheetView>
  </sheetViews>
  <sheetFormatPr defaultRowHeight="15" x14ac:dyDescent="0.25"/>
  <cols>
    <col min="1" max="1" width="56.42578125" customWidth="1"/>
    <col min="3" max="3" width="11.5703125" customWidth="1"/>
    <col min="4" max="4" width="9.140625" style="1"/>
    <col min="5" max="5" width="10.42578125" style="1" customWidth="1"/>
    <col min="7" max="7" width="11.28515625" bestFit="1" customWidth="1"/>
    <col min="9" max="9" width="10.140625" bestFit="1" customWidth="1"/>
    <col min="11" max="11" width="11.28515625" bestFit="1" customWidth="1"/>
    <col min="13" max="13" width="10.140625" bestFit="1" customWidth="1"/>
    <col min="14" max="14" width="9.140625" style="19"/>
  </cols>
  <sheetData>
    <row r="1" spans="1:15" x14ac:dyDescent="0.25">
      <c r="A1" s="9" t="s">
        <v>2</v>
      </c>
      <c r="B1" s="13" t="s">
        <v>3</v>
      </c>
      <c r="C1" s="4"/>
      <c r="D1" s="4"/>
      <c r="E1" s="14"/>
      <c r="F1" s="13" t="s">
        <v>7</v>
      </c>
      <c r="G1" s="4"/>
      <c r="H1" s="4"/>
      <c r="I1" s="14"/>
      <c r="J1" s="13" t="s">
        <v>8</v>
      </c>
      <c r="K1" s="4"/>
      <c r="L1" s="4"/>
      <c r="M1" s="14"/>
      <c r="N1" s="17" t="s">
        <v>10</v>
      </c>
    </row>
    <row r="2" spans="1:15" x14ac:dyDescent="0.25">
      <c r="A2" s="10"/>
      <c r="B2" s="5" t="s">
        <v>4</v>
      </c>
      <c r="C2" s="2" t="s">
        <v>5</v>
      </c>
      <c r="D2" s="3" t="s">
        <v>6</v>
      </c>
      <c r="E2" s="15" t="s">
        <v>9</v>
      </c>
      <c r="F2" s="5" t="s">
        <v>4</v>
      </c>
      <c r="G2" s="2" t="s">
        <v>5</v>
      </c>
      <c r="H2" s="3" t="s">
        <v>6</v>
      </c>
      <c r="I2" s="15" t="s">
        <v>9</v>
      </c>
      <c r="J2" s="5" t="s">
        <v>4</v>
      </c>
      <c r="K2" s="2" t="s">
        <v>5</v>
      </c>
      <c r="L2" s="3" t="s">
        <v>6</v>
      </c>
      <c r="M2" s="15" t="s">
        <v>9</v>
      </c>
      <c r="N2" s="18"/>
    </row>
    <row r="3" spans="1:15" x14ac:dyDescent="0.25">
      <c r="A3" s="11" t="s">
        <v>0</v>
      </c>
      <c r="B3" s="5">
        <v>135</v>
      </c>
      <c r="C3" s="2">
        <f>1320+2700</f>
        <v>4020</v>
      </c>
      <c r="D3" s="3">
        <f>(C3+E3)/B3</f>
        <v>29.777777777777779</v>
      </c>
      <c r="E3" s="15"/>
      <c r="F3" s="5">
        <v>51</v>
      </c>
      <c r="G3" s="2">
        <f>299+800</f>
        <v>1099</v>
      </c>
      <c r="H3" s="3">
        <f>(G3+I3)/F3</f>
        <v>26.450980392156861</v>
      </c>
      <c r="I3" s="15">
        <v>250</v>
      </c>
      <c r="J3" s="5">
        <v>194</v>
      </c>
      <c r="K3" s="2">
        <f>585+1500</f>
        <v>2085</v>
      </c>
      <c r="L3" s="3">
        <f>(K3+M3)/J3</f>
        <v>26.211340206185568</v>
      </c>
      <c r="M3" s="15">
        <v>3000</v>
      </c>
      <c r="N3" s="20">
        <f>E3+I3+M3</f>
        <v>3250</v>
      </c>
      <c r="O3" s="22">
        <v>4000</v>
      </c>
    </row>
    <row r="4" spans="1:15" ht="15.75" thickBot="1" x14ac:dyDescent="0.3">
      <c r="A4" s="12" t="s">
        <v>1</v>
      </c>
      <c r="B4" s="6">
        <v>396</v>
      </c>
      <c r="C4" s="7">
        <v>9284</v>
      </c>
      <c r="D4" s="8">
        <f>(C4+E4)/B4</f>
        <v>26.474747474747474</v>
      </c>
      <c r="E4" s="16">
        <v>1200</v>
      </c>
      <c r="F4" s="6">
        <v>50</v>
      </c>
      <c r="G4" s="7">
        <v>1336</v>
      </c>
      <c r="H4" s="8">
        <f>(G4+I4)/F4</f>
        <v>26.72</v>
      </c>
      <c r="I4" s="16"/>
      <c r="J4" s="6">
        <v>528</v>
      </c>
      <c r="K4" s="7">
        <v>9063</v>
      </c>
      <c r="L4" s="8">
        <f>(K4+M4)/J4</f>
        <v>26.634469696969695</v>
      </c>
      <c r="M4" s="16">
        <v>5000</v>
      </c>
      <c r="N4" s="21">
        <f>E4+I4+M4</f>
        <v>6200</v>
      </c>
      <c r="O4" s="22">
        <v>7000</v>
      </c>
    </row>
  </sheetData>
  <mergeCells count="5">
    <mergeCell ref="A1:A2"/>
    <mergeCell ref="N1:N2"/>
    <mergeCell ref="B1:E1"/>
    <mergeCell ref="F1:I1"/>
    <mergeCell ref="J1:M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2024-09-09T11:33:25Z</dcterms:modified>
</cp:coreProperties>
</file>