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Бланк!$AC$3:$AC$862</definedName>
    <definedName name="номин.вес_нетто__кг">Бланк!$W$3:$W$862</definedName>
    <definedName name="_xlnm._FilterDatabase" localSheetId="0" hidden="1">'Бланк'!$A$9:$J$426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45549</v>
      </c>
      <c r="E3" s="7" t="inlineStr">
        <is>
          <t xml:space="preserve">Доставка: </t>
        </is>
      </c>
      <c r="F3" s="113" t="n">
        <v>45552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/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170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/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/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7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7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1/360</t>
        </is>
      </c>
      <c r="C84" s="76" t="inlineStr">
        <is>
          <t>ШТ</t>
        </is>
      </c>
      <c r="D84" s="89" t="n">
        <v>1001025546931</v>
      </c>
      <c r="E84" s="24" t="n"/>
      <c r="F84" s="23" t="n">
        <v>0.36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150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/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/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/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150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170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200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/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/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/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/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300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/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/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09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/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/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/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/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7" t="inlineStr">
        <is>
          <t>ШЕЙКА КОПЧЕНАЯ ПМ к/в кр/к в/у_М</t>
        </is>
      </c>
      <c r="C158" s="106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7" t="inlineStr">
        <is>
          <t>ШЕЙКА КОПЧЕНАЯ ПМ к/в кр/к в/у_Ашан</t>
        </is>
      </c>
      <c r="C159" s="106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7" t="inlineStr">
        <is>
          <t>СЕРВЕЛАТ КРЕМЛЕВСКИЙ в/к в/у</t>
        </is>
      </c>
      <c r="C160" s="106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7" t="inlineStr">
        <is>
          <t>ВЕНСКАЯ САЛЯМИ п/к в/у 0.33кг 8шт.</t>
        </is>
      </c>
      <c r="C161" s="106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6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/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/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97" t="n">
        <v>6538</v>
      </c>
      <c r="B191" s="97" t="inlineStr">
        <is>
          <t>СЕРВЕЛАТ КЛАССИЧЕСКИЙ ПМ в/к в/у 0.62кг</t>
        </is>
      </c>
      <c r="C191" s="56" t="inlineStr">
        <is>
          <t>КГ</t>
        </is>
      </c>
      <c r="D191" s="57" t="n">
        <v>1001304086538</v>
      </c>
      <c r="E191" s="93" t="n"/>
      <c r="F191" s="94" t="n">
        <v>0.625</v>
      </c>
      <c r="G191" s="94">
        <f>E191</f>
        <v/>
      </c>
      <c r="H191" s="95" t="n">
        <v>5</v>
      </c>
      <c r="I191" s="95" t="n">
        <v>45</v>
      </c>
      <c r="J191" s="95" t="n"/>
    </row>
    <row r="192" ht="16.5" customHeight="1">
      <c r="A192" s="62">
        <f>RIGHT(D192,4)</f>
        <v/>
      </c>
      <c r="B192" s="53" t="inlineStr">
        <is>
          <t>СЕРВЕЛАТ ФИНСКИЙ в/к в/у 0.840кг_45с</t>
        </is>
      </c>
      <c r="C192" s="88" t="inlineStr">
        <is>
          <t>ШТ</t>
        </is>
      </c>
      <c r="D192" s="89" t="n">
        <v>1001051875595</v>
      </c>
      <c r="E192" s="24" t="n"/>
      <c r="F192" s="23" t="n">
        <v>0.84</v>
      </c>
      <c r="G192" s="23">
        <f>E192*F192</f>
        <v/>
      </c>
      <c r="H192" s="14" t="n">
        <v>5.04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ФИНСКИЙ ПМ в/к в/у 0.35кг 8шт.</t>
        </is>
      </c>
      <c r="C193" s="88" t="inlineStr">
        <is>
          <t>ШТ</t>
        </is>
      </c>
      <c r="D193" s="89" t="n">
        <v>1001301876697</v>
      </c>
      <c r="E193" s="24" t="n"/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0.42кг 8шт.</t>
        </is>
      </c>
      <c r="C194" s="88" t="inlineStr">
        <is>
          <t>ШТ</t>
        </is>
      </c>
      <c r="D194" s="89" t="n">
        <v>1001301876380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1001301876699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ШВАРЦЕР ПМ в/к в/у 0.28кг 8шт.</t>
        </is>
      </c>
      <c r="C196" s="88" t="inlineStr">
        <is>
          <t>ШТ</t>
        </is>
      </c>
      <c r="D196" s="89" t="n">
        <v>1001304496701</v>
      </c>
      <c r="E196" s="24" t="n"/>
      <c r="F196" s="23" t="n">
        <v>0.28</v>
      </c>
      <c r="G196" s="23">
        <f>E196*F196</f>
        <v/>
      </c>
      <c r="H196" s="14" t="n">
        <v>2.24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ТИРОЛЬСКАЯ п/к в/у 0.620кг</t>
        </is>
      </c>
      <c r="C197" s="88" t="inlineStr">
        <is>
          <t>ШТ</t>
        </is>
      </c>
      <c r="D197" s="89" t="n">
        <v>1001043685122</v>
      </c>
      <c r="E197" s="24" t="n"/>
      <c r="F197" s="23" t="n">
        <v>0.62</v>
      </c>
      <c r="G197" s="23">
        <f>E197*F197</f>
        <v/>
      </c>
      <c r="H197" s="14" t="n">
        <v>4.96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ЧЕСНОЧНАЯ п/к в/у</t>
        </is>
      </c>
      <c r="C198" s="88" t="inlineStr">
        <is>
          <t>КГ</t>
        </is>
      </c>
      <c r="D198" s="89" t="n">
        <v>1001042343701</v>
      </c>
      <c r="E198" s="24" t="n"/>
      <c r="F198" s="23" t="n">
        <v>0.834</v>
      </c>
      <c r="G198" s="23">
        <f>E198</f>
        <v/>
      </c>
      <c r="H198" s="14" t="n">
        <v>5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Папа может п/к в/у 0.35кг 8шт.</t>
        </is>
      </c>
      <c r="C199" s="88" t="inlineStr">
        <is>
          <t>ШТ</t>
        </is>
      </c>
      <c r="D199" s="89" t="n">
        <v>1001302346676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0.42кг 8шт.</t>
        </is>
      </c>
      <c r="C200" s="88" t="inlineStr">
        <is>
          <t>ШТ</t>
        </is>
      </c>
      <c r="D200" s="89" t="n">
        <v>1001302346678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86" t="inlineStr">
        <is>
          <t>СЕРВЕЛАТ ЗЕРНИСТЫЙ Папа может в/к в/у</t>
        </is>
      </c>
      <c r="C201" s="88" t="inlineStr">
        <is>
          <t>КГ</t>
        </is>
      </c>
      <c r="D201" s="89" t="n">
        <v>1001050385489</v>
      </c>
      <c r="E201" s="24" t="n"/>
      <c r="F201" s="23" t="n">
        <v>0.7</v>
      </c>
      <c r="G201" s="23">
        <f>E201</f>
        <v/>
      </c>
      <c r="H201" s="14" t="n">
        <v>5.6</v>
      </c>
      <c r="I201" s="14" t="n">
        <v>45</v>
      </c>
      <c r="J201" s="31" t="n"/>
    </row>
    <row r="202" ht="16.5" customHeight="1">
      <c r="A202" s="63">
        <f>RIGHT(D202,4)</f>
        <v/>
      </c>
      <c r="B202" s="55" t="inlineStr">
        <is>
          <t>СЕРВЕЛАТ КАРЕЛЬСКИЙ ПМ в/к в/у 0.28кг</t>
        </is>
      </c>
      <c r="C202" s="56" t="inlineStr">
        <is>
          <t>ШТ</t>
        </is>
      </c>
      <c r="D202" s="57" t="n">
        <v>1001304506684</v>
      </c>
      <c r="E202" s="24" t="n"/>
      <c r="F202" s="23" t="n">
        <v>0.28</v>
      </c>
      <c r="G202" s="23">
        <f>E202*F202</f>
        <v/>
      </c>
      <c r="H202" s="14" t="n">
        <v>2.24</v>
      </c>
      <c r="I202" s="14" t="n">
        <v>45</v>
      </c>
      <c r="J202" s="31" t="n"/>
    </row>
    <row r="203" ht="16.5" customHeight="1">
      <c r="A203" s="62">
        <f>RIGHT(D203,4)</f>
        <v/>
      </c>
      <c r="B203" s="86" t="inlineStr">
        <is>
          <t>СЕРВЕЛАТ КАРЕЛЬСКИЙ СН в/к в/у 0.28к</t>
        </is>
      </c>
      <c r="C203" s="88" t="inlineStr">
        <is>
          <t>шт</t>
        </is>
      </c>
      <c r="D203" s="89" t="n">
        <v>1001304506562</v>
      </c>
      <c r="E203" s="24" t="n"/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3">
        <f>RIGHT(D204,4)</f>
        <v/>
      </c>
      <c r="B204" s="55" t="inlineStr">
        <is>
          <t>СЕРВЕЛАТ ОРЕХОВЫЙ СН в/к п/о 0,35кг 8шт</t>
        </is>
      </c>
      <c r="C204" s="56" t="inlineStr">
        <is>
          <t>шт</t>
        </is>
      </c>
      <c r="D204" s="57" t="n">
        <v>1001305196215</v>
      </c>
      <c r="E204" s="24" t="n"/>
      <c r="F204" s="23" t="n"/>
      <c r="G204" s="23">
        <f>E204*F204</f>
        <v/>
      </c>
      <c r="H204" s="14" t="n">
        <v>0.35</v>
      </c>
      <c r="I204" s="14" t="n">
        <v>60</v>
      </c>
      <c r="J204" s="31" t="n"/>
    </row>
    <row r="205" ht="16.5" customHeight="1">
      <c r="A205" s="62">
        <f>RIGHT(D205,4)</f>
        <v/>
      </c>
      <c r="B205" s="86" t="inlineStr">
        <is>
          <t>СЕРВЕЛАТ ОРЕХОВЫЙ ПМ в/к в/у 0.31кг</t>
        </is>
      </c>
      <c r="C205" s="88" t="inlineStr">
        <is>
          <t>шт</t>
        </is>
      </c>
      <c r="D205" s="89" t="n">
        <v>1001305196564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1" t="n"/>
    </row>
    <row r="206" ht="16.5" customHeight="1">
      <c r="A206" s="63">
        <f>RIGHT(D206,4)</f>
        <v/>
      </c>
      <c r="B206" s="60" t="inlineStr">
        <is>
          <t>СЕРВЕЛАТ ОХОТНИЧИЙ в/к в/у срез 0.35кг</t>
        </is>
      </c>
      <c r="C206" s="56" t="inlineStr">
        <is>
          <t>шт</t>
        </is>
      </c>
      <c r="D206" s="57" t="n">
        <v>1001303986689</v>
      </c>
      <c r="E206" s="24" t="n"/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1" t="n"/>
    </row>
    <row r="207" ht="16.5" customHeight="1">
      <c r="A207" s="62">
        <f>RIGHT(D207,4)</f>
        <v/>
      </c>
      <c r="B207" s="47" t="inlineStr">
        <is>
          <t>СЕРВЕЛАТ ОХОТНИЧИЙ в/к в/у</t>
        </is>
      </c>
      <c r="C207" s="88" t="inlineStr">
        <is>
          <t>КГ</t>
        </is>
      </c>
      <c r="D207" s="89" t="n">
        <v>1001053985341</v>
      </c>
      <c r="E207" s="24" t="n">
        <v>180</v>
      </c>
      <c r="F207" s="23" t="n">
        <v>0.695</v>
      </c>
      <c r="G207" s="23">
        <f>E207</f>
        <v/>
      </c>
      <c r="H207" s="14" t="n">
        <v>5.56</v>
      </c>
      <c r="I207" s="14" t="n">
        <v>45</v>
      </c>
      <c r="J207" s="31" t="n"/>
    </row>
    <row r="208" ht="15.75" customHeight="1">
      <c r="A208" s="62">
        <f>RIGHT(D208,4)</f>
        <v/>
      </c>
      <c r="B208" s="47" t="inlineStr">
        <is>
          <t>СЕРВЕЛАТ С БЕЛ.ГРИБАМИ в/к в/у 0.31кг</t>
        </is>
      </c>
      <c r="C208" s="88" t="inlineStr">
        <is>
          <t>ШТ</t>
        </is>
      </c>
      <c r="D208" s="89" t="n">
        <v>1001305306566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31" t="n"/>
    </row>
    <row r="209" ht="15.75" customHeight="1">
      <c r="A209" s="62">
        <f>RIGHT(D209,4)</f>
        <v/>
      </c>
      <c r="B209" s="86" t="inlineStr">
        <is>
          <t>СЕРВЕЛАТ ФИНСКИЙ в/к в/у_45с</t>
        </is>
      </c>
      <c r="C209" s="88" t="inlineStr">
        <is>
          <t>КГ</t>
        </is>
      </c>
      <c r="D209" s="89" t="n">
        <v>1001051875544</v>
      </c>
      <c r="E209" s="24" t="n">
        <v>180</v>
      </c>
      <c r="F209" s="23" t="n">
        <v>0.834</v>
      </c>
      <c r="G209" s="23">
        <f>E209</f>
        <v/>
      </c>
      <c r="H209" s="14" t="n">
        <v>5</v>
      </c>
      <c r="I209" s="14" t="n">
        <v>45</v>
      </c>
      <c r="J209" s="31" t="n"/>
    </row>
    <row r="210" ht="15.75" customHeight="1">
      <c r="A210" s="63">
        <f>RIGHT(D210,4)</f>
        <v/>
      </c>
      <c r="B210" s="55" t="inlineStr">
        <is>
          <t>СЕРВЕЛАТ ФИНСКИЙ СН в/к п/о 0.35кг 8шт</t>
        </is>
      </c>
      <c r="C210" s="56" t="inlineStr">
        <is>
          <t>шт</t>
        </is>
      </c>
      <c r="D210" s="57" t="n">
        <v>1001301876213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60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в/к в/у срез 0.35кг_45c</t>
        </is>
      </c>
      <c r="C211" s="56" t="inlineStr">
        <is>
          <t>шт</t>
        </is>
      </c>
      <c r="D211" s="57" t="n">
        <v>1001301876697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5.75" customHeight="1">
      <c r="A212" s="63">
        <f>RIGHT(D212,4)</f>
        <v/>
      </c>
      <c r="B212" s="55" t="inlineStr">
        <is>
          <t>СЕРВЕЛАТ ОРЕХОВЫЙ СН в/к п/о</t>
        </is>
      </c>
      <c r="C212" s="56" t="inlineStr">
        <is>
          <t>КГ</t>
        </is>
      </c>
      <c r="D212" s="57" t="n">
        <v>1001305196214</v>
      </c>
      <c r="E212" s="24" t="n"/>
      <c r="F212" s="23" t="n">
        <v>0.6</v>
      </c>
      <c r="G212" s="23">
        <f>E212</f>
        <v/>
      </c>
      <c r="H212" s="14" t="n">
        <v>3.6</v>
      </c>
      <c r="I212" s="14" t="n">
        <v>60</v>
      </c>
      <c r="J212" s="31" t="n"/>
    </row>
    <row r="213" ht="15.75" customHeight="1">
      <c r="A213" s="62">
        <f>RIGHT(D213,4)</f>
        <v/>
      </c>
      <c r="B213" s="53" t="inlineStr">
        <is>
          <t>СЕРВЕЛАТ ФИНСКИЙ СН в/к п/о 0.6кг 6шт.</t>
        </is>
      </c>
      <c r="C213" s="88" t="inlineStr">
        <is>
          <t>ШТ</t>
        </is>
      </c>
      <c r="D213" s="89" t="n">
        <v>1001301876521</v>
      </c>
      <c r="E213" s="24" t="n"/>
      <c r="F213" s="23" t="n">
        <v>0.6</v>
      </c>
      <c r="G213" s="23">
        <f>E213*F213</f>
        <v/>
      </c>
      <c r="H213" s="14" t="n">
        <v>3.6</v>
      </c>
      <c r="I213" s="14" t="n">
        <v>60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</t>
        </is>
      </c>
      <c r="C214" s="56" t="inlineStr">
        <is>
          <t>КГ</t>
        </is>
      </c>
      <c r="D214" s="57" t="n">
        <v>1001301876212</v>
      </c>
      <c r="E214" s="24" t="n"/>
      <c r="F214" s="23" t="n">
        <v>0.6</v>
      </c>
      <c r="G214" s="23">
        <f>E214</f>
        <v/>
      </c>
      <c r="H214" s="14" t="n">
        <v>3.6</v>
      </c>
      <c r="I214" s="14" t="n">
        <v>60</v>
      </c>
      <c r="J214" s="31" t="n"/>
    </row>
    <row r="215" ht="15.75" customHeight="1">
      <c r="A215" s="62">
        <f>RIGHT(D215,4)</f>
        <v/>
      </c>
      <c r="B215" s="53" t="inlineStr">
        <is>
          <t>СЕРВЕЛАТ ШВЕЙЦАРСК. в/к с/н в/у 1/100*10</t>
        </is>
      </c>
      <c r="C215" s="88" t="inlineStr">
        <is>
          <t>ШТ</t>
        </is>
      </c>
      <c r="D215" s="89" t="n">
        <v>1001214196459</v>
      </c>
      <c r="E215" s="24" t="n"/>
      <c r="F215" s="23" t="n">
        <v>0.1</v>
      </c>
      <c r="G215" s="23">
        <f>E215*F215</f>
        <v/>
      </c>
      <c r="H215" s="14" t="n">
        <v>1</v>
      </c>
      <c r="I215" s="14" t="n">
        <v>45</v>
      </c>
      <c r="J215" s="31" t="n"/>
    </row>
    <row r="216" ht="15.75" customHeight="1">
      <c r="A216" s="62">
        <f>RIGHT(D216,4)</f>
        <v/>
      </c>
      <c r="B216" s="86" t="inlineStr">
        <is>
          <t>СЕРВЕЛАТ ЕВРОПЕЙСКИЙ в/к в/у</t>
        </is>
      </c>
      <c r="C216" s="88" t="inlineStr">
        <is>
          <t>КГ</t>
        </is>
      </c>
      <c r="D216" s="89" t="n">
        <v>1001300366790</v>
      </c>
      <c r="E216" s="24" t="n"/>
      <c r="F216" s="23" t="n">
        <v>1</v>
      </c>
      <c r="G216" s="23">
        <f>E216*F216</f>
        <v/>
      </c>
      <c r="H216" s="14" t="n"/>
      <c r="I216" s="14" t="n">
        <v>45</v>
      </c>
      <c r="J216" s="85" t="n"/>
    </row>
    <row r="217" ht="15.75" customHeight="1">
      <c r="A217" s="62">
        <f>RIGHT(D217,4)</f>
        <v/>
      </c>
      <c r="B217" s="86" t="inlineStr">
        <is>
          <t>СЕРВЕЛАТ ПРЕМИУМ в/к в/у 0.33кг 8шт.</t>
        </is>
      </c>
      <c r="C217" s="88" t="inlineStr">
        <is>
          <t>ШТ</t>
        </is>
      </c>
      <c r="D217" s="89" t="n">
        <v>1001304096791</v>
      </c>
      <c r="E217" s="24" t="n"/>
      <c r="F217" s="23" t="n">
        <v>0.33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</t>
        </is>
      </c>
      <c r="C218" s="88" t="inlineStr">
        <is>
          <t>КГ</t>
        </is>
      </c>
      <c r="D218" s="89" t="n">
        <v>1001304096792</v>
      </c>
      <c r="E218" s="24" t="n"/>
      <c r="F218" s="23" t="n">
        <v>1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БАЛЫКОВАЯ в/к в/у 0.33кг 8шт.</t>
        </is>
      </c>
      <c r="C219" s="88" t="inlineStr">
        <is>
          <t>ШТ</t>
        </is>
      </c>
      <c r="D219" s="89" t="n">
        <v>1001303636793</v>
      </c>
      <c r="E219" s="24" t="n"/>
      <c r="F219" s="23" t="n">
        <v>0.33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</t>
        </is>
      </c>
      <c r="C220" s="88" t="inlineStr">
        <is>
          <t>КГ</t>
        </is>
      </c>
      <c r="D220" s="89" t="n">
        <v>1001303636794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ОСТАНКИНСКАЯ в/к в/у 0.33кг 8шт.</t>
        </is>
      </c>
      <c r="C221" s="88" t="inlineStr">
        <is>
          <t>ШТ</t>
        </is>
      </c>
      <c r="D221" s="89" t="n">
        <v>1001302596795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</t>
        </is>
      </c>
      <c r="C222" s="88" t="inlineStr">
        <is>
          <t>КГ</t>
        </is>
      </c>
      <c r="D222" s="89" t="n">
        <v>1001302596796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КРЕМЛЕВСКИЙ в/к в/у 0.66кг 8шт.</t>
        </is>
      </c>
      <c r="C223" s="88" t="inlineStr">
        <is>
          <t>ШТ</t>
        </is>
      </c>
      <c r="D223" s="89" t="n">
        <v>1001300456804</v>
      </c>
      <c r="E223" s="24" t="n"/>
      <c r="F223" s="23" t="n">
        <v>0.66</v>
      </c>
      <c r="G223" s="23">
        <f>E223*F223</f>
        <v/>
      </c>
      <c r="H223" s="14" t="n"/>
      <c r="I223" s="14" t="n">
        <v>45</v>
      </c>
      <c r="J223" s="85" t="n"/>
    </row>
    <row r="224" ht="16.5" customHeight="1">
      <c r="A224" s="62">
        <f>RIGHT(D224,4)</f>
        <v/>
      </c>
      <c r="B224" s="86" t="inlineStr">
        <is>
          <t>СЕРВЕЛАТ ЕВРОПЕЙСКИЙ в/к в/у 0.66кг 8шт.</t>
        </is>
      </c>
      <c r="C224" s="88" t="inlineStr">
        <is>
          <t>ШТ</t>
        </is>
      </c>
      <c r="D224" s="89" t="n">
        <v>1001300366806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ВЕНСКАЯ САЛЯМИ п/к в/у 0.66кг 8шт.</t>
        </is>
      </c>
      <c r="C225" s="88" t="inlineStr">
        <is>
          <t>ШТ</t>
        </is>
      </c>
      <c r="D225" s="89" t="n">
        <v>1001300516803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Format="1" customHeight="1" s="73" thickBot="1">
      <c r="A226" s="62">
        <f>RIGHT(D226,4)</f>
        <v/>
      </c>
      <c r="B226" s="86" t="inlineStr">
        <is>
          <t>СЕРВЕЛАТ ЕВРОПЕЙСКИЙ в/к в/у 0.33кг 8шт.</t>
        </is>
      </c>
      <c r="C226" s="88" t="inlineStr">
        <is>
          <t>ШТ</t>
        </is>
      </c>
      <c r="D226" s="89" t="n">
        <v>1001300366807</v>
      </c>
      <c r="E226" s="24" t="n"/>
      <c r="F226" s="23" t="n">
        <v>0.33</v>
      </c>
      <c r="G226" s="23">
        <f>E226*F226</f>
        <v/>
      </c>
      <c r="H226" s="14" t="n"/>
      <c r="I226" s="14" t="n">
        <v>45</v>
      </c>
      <c r="J226" s="85" t="n"/>
      <c r="K226" s="29" t="n"/>
    </row>
    <row r="227" ht="16.5" customFormat="1" customHeight="1" s="73" thickBot="1" thickTop="1">
      <c r="A227" s="62">
        <f>RIGHT(D227,4)</f>
        <v/>
      </c>
      <c r="B227" s="49" t="inlineStr">
        <is>
          <t>Сырокопченые колбасы</t>
        </is>
      </c>
      <c r="C227" s="49" t="n"/>
      <c r="D227" s="49" t="n"/>
      <c r="E227" s="49" t="n"/>
      <c r="F227" s="49" t="n"/>
      <c r="G227" s="49" t="n"/>
      <c r="H227" s="49" t="n"/>
      <c r="I227" s="49" t="n"/>
      <c r="J227" s="50" t="n"/>
      <c r="K227" s="29" t="n"/>
    </row>
    <row r="228" ht="16.5" customHeight="1" thickTop="1">
      <c r="A228" s="62">
        <f>RIGHT(D228,4)</f>
        <v/>
      </c>
      <c r="B228" s="86" t="inlineStr">
        <is>
          <t>АРОМАТНАЯ Папа может с/к в/у 1/250 8шт.</t>
        </is>
      </c>
      <c r="C228" s="88" t="inlineStr">
        <is>
          <t>ШТ</t>
        </is>
      </c>
      <c r="D228" s="89" t="n">
        <v>1001061975706</v>
      </c>
      <c r="E228" s="24" t="n"/>
      <c r="F228" s="23" t="n">
        <v>0.25</v>
      </c>
      <c r="G228" s="23">
        <f>E228*F228</f>
        <v/>
      </c>
      <c r="H228" s="14" t="n">
        <v>2</v>
      </c>
      <c r="I228" s="14" t="n">
        <v>120</v>
      </c>
      <c r="J228" s="31" t="n"/>
    </row>
    <row r="229" ht="16.5" customHeight="1">
      <c r="A229" s="67" t="n">
        <v>5931</v>
      </c>
      <c r="B229" s="68" t="inlineStr">
        <is>
          <t>ОХОТНИЧЬЯ Папа может с/к в/у 1/220 8шт.</t>
        </is>
      </c>
      <c r="C229" s="69" t="inlineStr">
        <is>
          <t>ШТ</t>
        </is>
      </c>
      <c r="D229" s="70" t="n">
        <v>1001060755931</v>
      </c>
      <c r="E229" s="74" t="n"/>
      <c r="F229" s="71" t="n">
        <v>0.22</v>
      </c>
      <c r="G229" s="72">
        <f>E229*F229</f>
        <v/>
      </c>
      <c r="H229" s="75" t="n">
        <v>1.76</v>
      </c>
      <c r="I229" s="72" t="n">
        <v>120</v>
      </c>
      <c r="J229" s="72" t="n"/>
    </row>
    <row r="230" ht="16.5" customHeight="1">
      <c r="A230" s="92" t="n">
        <v>6834</v>
      </c>
      <c r="B230" s="55" t="inlineStr">
        <is>
          <t>ПОСОЛЬСКАЯ ПМ с/к с/н в/у 1/100 10шт</t>
        </is>
      </c>
      <c r="C230" s="56" t="inlineStr">
        <is>
          <t>ШТ</t>
        </is>
      </c>
      <c r="D230" s="57" t="n">
        <v>1001203146834</v>
      </c>
      <c r="E230" s="93" t="n"/>
      <c r="F230" s="94" t="n">
        <v>0.1</v>
      </c>
      <c r="G230" s="95">
        <f>E230*F230</f>
        <v/>
      </c>
      <c r="H230" s="104" t="n">
        <v>1</v>
      </c>
      <c r="I230" s="95" t="n">
        <v>60</v>
      </c>
      <c r="J230" s="95" t="n"/>
    </row>
    <row r="231" ht="16.5" customHeight="1">
      <c r="A231" s="62">
        <f>RIGHT(D231,4)</f>
        <v/>
      </c>
      <c r="B231" s="86" t="inlineStr">
        <is>
          <t>АРОМАТНАЯ с/к с/н в/у 1/100*8_60с</t>
        </is>
      </c>
      <c r="C231" s="88" t="inlineStr">
        <is>
          <t>шт</t>
        </is>
      </c>
      <c r="D231" s="89" t="n">
        <v>1001201976454</v>
      </c>
      <c r="E231" s="24" t="n"/>
      <c r="F231" s="23" t="n">
        <v>0.1</v>
      </c>
      <c r="G231" s="23">
        <f>E231*F231</f>
        <v/>
      </c>
      <c r="H231" s="14" t="n">
        <v>1</v>
      </c>
      <c r="I231" s="14" t="n">
        <v>60</v>
      </c>
      <c r="J231" s="31" t="n"/>
    </row>
    <row r="232" ht="16.5" customHeight="1">
      <c r="A232" s="62">
        <f>RIGHT(D232,4)</f>
        <v/>
      </c>
      <c r="B232" s="86" t="inlineStr">
        <is>
          <t>ПОСОЛЬСКАЯ Папа может с/к в/у</t>
        </is>
      </c>
      <c r="C232" s="88" t="inlineStr">
        <is>
          <t>КГ</t>
        </is>
      </c>
      <c r="D232" s="89" t="n">
        <v>1001063145708</v>
      </c>
      <c r="E232" s="24" t="n"/>
      <c r="F232" s="23" t="n">
        <v>0.525</v>
      </c>
      <c r="G232" s="23">
        <f>E232</f>
        <v/>
      </c>
      <c r="H232" s="14" t="n">
        <v>4.2</v>
      </c>
      <c r="I232" s="14" t="n">
        <v>120</v>
      </c>
      <c r="J232" s="31" t="n"/>
    </row>
    <row r="233" ht="16.5" customHeight="1">
      <c r="A233" s="62">
        <f>RIGHT(D233,4)</f>
        <v/>
      </c>
      <c r="B233" s="86" t="inlineStr">
        <is>
          <t>САЛЯМИ ИТАЛЬЯНСКАЯ с/к в/у 1/250*8_120c</t>
        </is>
      </c>
      <c r="C233" s="88" t="inlineStr">
        <is>
          <t>шт</t>
        </is>
      </c>
      <c r="D233" s="89" t="n">
        <v>1001060764993</v>
      </c>
      <c r="E233" s="24" t="n"/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МЕЛКОЗЕРНЕНАЯ с/к в/у 1/120_60с</t>
        </is>
      </c>
      <c r="C234" s="88" t="inlineStr">
        <is>
          <t>ШТ</t>
        </is>
      </c>
      <c r="D234" s="89" t="n">
        <v>1001193115682</v>
      </c>
      <c r="E234" s="24" t="n"/>
      <c r="F234" s="23" t="n">
        <v>0.12</v>
      </c>
      <c r="G234" s="23">
        <f>E234*F234</f>
        <v/>
      </c>
      <c r="H234" s="14" t="n">
        <v>0.96</v>
      </c>
      <c r="I234" s="14" t="n">
        <v>60</v>
      </c>
      <c r="J234" s="31" t="n"/>
    </row>
    <row r="235" ht="16.5" customHeight="1">
      <c r="A235" s="62">
        <f>RIGHT(D235,4)</f>
        <v/>
      </c>
      <c r="B235" s="86" t="inlineStr">
        <is>
          <t>ЭКСТРА Папа может с/к в/у_Л</t>
        </is>
      </c>
      <c r="C235" s="88" t="inlineStr">
        <is>
          <t>КГ</t>
        </is>
      </c>
      <c r="D235" s="89" t="n">
        <v>1001062504117</v>
      </c>
      <c r="E235" s="24" t="n"/>
      <c r="F235" s="23" t="n">
        <v>0.507</v>
      </c>
      <c r="G235" s="23">
        <f>E235</f>
        <v/>
      </c>
      <c r="H235" s="14" t="n">
        <v>4.05</v>
      </c>
      <c r="I235" s="14" t="n">
        <v>120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 1/250 8шт.</t>
        </is>
      </c>
      <c r="C236" s="88" t="inlineStr">
        <is>
          <t>ШТ</t>
        </is>
      </c>
      <c r="D236" s="89" t="n">
        <v>1001062505483</v>
      </c>
      <c r="E236" s="24" t="n"/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с/н в/у 1/100_60с</t>
        </is>
      </c>
      <c r="C237" s="88" t="inlineStr">
        <is>
          <t>шт</t>
        </is>
      </c>
      <c r="D237" s="89" t="n">
        <v>1001202506453</v>
      </c>
      <c r="E237" s="24" t="n"/>
      <c r="F237" s="23" t="n">
        <v>0.1</v>
      </c>
      <c r="G237" s="23">
        <f>E237*F237</f>
        <v/>
      </c>
      <c r="H237" s="14" t="n">
        <v>1.4</v>
      </c>
      <c r="I237" s="14" t="n">
        <v>60</v>
      </c>
      <c r="J237" s="31" t="n"/>
    </row>
    <row r="238" ht="16.5" customHeight="1">
      <c r="A238" s="62" t="n">
        <v>6228</v>
      </c>
      <c r="B238" s="86" t="inlineStr">
        <is>
          <t>МЯСНОЕ АССОРТИ к/з с/н мгс 1/90 10шт.</t>
        </is>
      </c>
      <c r="C238" s="88" t="inlineStr">
        <is>
          <t>шт</t>
        </is>
      </c>
      <c r="D238" s="89" t="inlineStr">
        <is>
          <t xml:space="preserve">1001225416228  </t>
        </is>
      </c>
      <c r="E238" s="24" t="n"/>
      <c r="F238" s="23" t="n">
        <v>0.09</v>
      </c>
      <c r="G238" s="23">
        <f>E238*F238</f>
        <v/>
      </c>
      <c r="H238" s="14" t="n"/>
      <c r="I238" s="14" t="n"/>
      <c r="J238" s="31" t="n"/>
    </row>
    <row r="239" ht="16.5" customHeight="1">
      <c r="A239" s="62">
        <f>RIGHT(D239,4)</f>
        <v/>
      </c>
      <c r="B239" s="86" t="inlineStr">
        <is>
          <t>ОХОТНИЧЬЯ ПМ с/к с/н в/у 1/100 10шт.</t>
        </is>
      </c>
      <c r="C239" s="88" t="inlineStr">
        <is>
          <t>ШТ</t>
        </is>
      </c>
      <c r="D239" s="89" t="n">
        <v>1001200756557</v>
      </c>
      <c r="E239" s="24" t="n"/>
      <c r="F239" s="23" t="n">
        <v>0.1</v>
      </c>
      <c r="G239" s="23">
        <f>E239*F239</f>
        <v/>
      </c>
      <c r="H239" s="14" t="n">
        <v>1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ФИРМЕННАЯ КОПЧ.НА БУКЕ с/к с/н в/у 1/150</t>
        </is>
      </c>
      <c r="C240" s="88" t="inlineStr">
        <is>
          <t>ШТ</t>
        </is>
      </c>
      <c r="D240" s="89" t="n">
        <v>1001205246619</v>
      </c>
      <c r="E240" s="24" t="n"/>
      <c r="F240" s="23" t="n">
        <v>0.15</v>
      </c>
      <c r="G240" s="23">
        <f>E240*F240</f>
        <v/>
      </c>
      <c r="H240" s="14" t="n">
        <v>2.4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САЛЯМИ ИТАЛЬЯНСКАЯ с/к с/н в/у 1/100*10</t>
        </is>
      </c>
      <c r="C241" s="88" t="inlineStr">
        <is>
          <t>ШТ</t>
        </is>
      </c>
      <c r="D241" s="89" t="n">
        <v>1001200766614</v>
      </c>
      <c r="E241" s="24" t="n"/>
      <c r="F241" s="23" t="n">
        <v>0.1</v>
      </c>
      <c r="G241" s="23">
        <f>E241*F241</f>
        <v/>
      </c>
      <c r="H241" s="14" t="n">
        <v>1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в/у 1/150_60с</t>
        </is>
      </c>
      <c r="C242" s="88" t="inlineStr">
        <is>
          <t>ШТ</t>
        </is>
      </c>
      <c r="D242" s="89" t="n">
        <v>1001190765679</v>
      </c>
      <c r="E242" s="24" t="n"/>
      <c r="F242" s="23" t="n">
        <v>0.15</v>
      </c>
      <c r="G242" s="23">
        <f>E242*F242</f>
        <v/>
      </c>
      <c r="H242" s="14" t="n">
        <v>1.2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СВИНАЯ ОСТАН. с/к в/с с/н в/у 1/100 10шт.</t>
        </is>
      </c>
      <c r="C243" s="88" t="inlineStr">
        <is>
          <t>ШТ</t>
        </is>
      </c>
      <c r="D243" s="89" t="n">
        <v>1001200736554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АРОМАТНАЯ с/к в/у</t>
        </is>
      </c>
      <c r="C244" s="88" t="inlineStr">
        <is>
          <t>КГ</t>
        </is>
      </c>
      <c r="D244" s="89" t="n">
        <v>1001061971146</v>
      </c>
      <c r="E244" s="24" t="n"/>
      <c r="F244" s="23" t="n">
        <v>0.513</v>
      </c>
      <c r="G244" s="23">
        <f>E244</f>
        <v/>
      </c>
      <c r="H244" s="14" t="n">
        <v>4.1</v>
      </c>
      <c r="I244" s="14" t="n">
        <v>120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 1/250 8шт.</t>
        </is>
      </c>
      <c r="C245" s="88" t="inlineStr">
        <is>
          <t>ШТ</t>
        </is>
      </c>
      <c r="D245" s="89" t="n">
        <v>1001061973986</v>
      </c>
      <c r="E245" s="24" t="n"/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БРАУНШВЕЙГСКАЯ полусухая с/к в/у</t>
        </is>
      </c>
      <c r="C246" s="88" t="inlineStr">
        <is>
          <t>КГ</t>
        </is>
      </c>
      <c r="D246" s="89" t="n">
        <v>1001060714188</v>
      </c>
      <c r="E246" s="24" t="n"/>
      <c r="F246" s="23" t="n">
        <v>0.525</v>
      </c>
      <c r="G246" s="23">
        <f>E246</f>
        <v/>
      </c>
      <c r="H246" s="14" t="n">
        <v>4.2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БУРГУНДИЯ с/к в/у 1/250 8шт.</t>
        </is>
      </c>
      <c r="C247" s="88" t="inlineStr">
        <is>
          <t>ШТ</t>
        </is>
      </c>
      <c r="D247" s="89" t="n">
        <v>1001063655015</v>
      </c>
      <c r="E247" s="24" t="n"/>
      <c r="F247" s="23" t="n">
        <v>0.25</v>
      </c>
      <c r="G247" s="23">
        <f>E247*F247</f>
        <v/>
      </c>
      <c r="H247" s="14" t="n">
        <v>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ДВОРЯНСКАЯ с/к в/у</t>
        </is>
      </c>
      <c r="C248" s="88" t="inlineStr">
        <is>
          <t>КГ</t>
        </is>
      </c>
      <c r="D248" s="89" t="n">
        <v>1001063665012</v>
      </c>
      <c r="E248" s="24" t="n"/>
      <c r="F248" s="23" t="n">
        <v>0.525</v>
      </c>
      <c r="G248" s="23">
        <f>E248</f>
        <v/>
      </c>
      <c r="H248" s="14" t="n">
        <v>4.2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ЕВРЕЙСКАЯ полусухая с/к в/у</t>
        </is>
      </c>
      <c r="C249" s="88" t="inlineStr">
        <is>
          <t>КГ</t>
        </is>
      </c>
      <c r="D249" s="89" t="n">
        <v>1001060704192</v>
      </c>
      <c r="E249" s="24" t="n"/>
      <c r="F249" s="23" t="n">
        <v>0.538</v>
      </c>
      <c r="G249" s="23">
        <f>E249</f>
        <v/>
      </c>
      <c r="H249" s="14" t="n">
        <v>4.3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КЛАССИКА с/к в/у</t>
        </is>
      </c>
      <c r="C250" s="88" t="inlineStr">
        <is>
          <t>КГ</t>
        </is>
      </c>
      <c r="D250" s="89" t="n">
        <v>1001061005868</v>
      </c>
      <c r="E250" s="24" t="n"/>
      <c r="F250" s="23" t="n">
        <v>0.513</v>
      </c>
      <c r="G250" s="23">
        <f>E250</f>
        <v/>
      </c>
      <c r="H250" s="14" t="n">
        <v>4.1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ЛАДОЖСКАЯ с/к в/у 0.5кг 8шт.</t>
        </is>
      </c>
      <c r="C251" s="88" t="inlineStr">
        <is>
          <t>КГ</t>
        </is>
      </c>
      <c r="D251" s="89" t="n">
        <v>1001063926780</v>
      </c>
      <c r="E251" s="24" t="n"/>
      <c r="F251" s="23" t="n">
        <v>0.5</v>
      </c>
      <c r="G251" s="23">
        <f>E251*F251</f>
        <v/>
      </c>
      <c r="H251" s="14" t="n"/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НАБОР ДЛЯ ПИЦЦЫ с/к в/у</t>
        </is>
      </c>
      <c r="C252" s="88" t="inlineStr">
        <is>
          <t>КГ</t>
        </is>
      </c>
      <c r="D252" s="89" t="n">
        <v>1001060670999</v>
      </c>
      <c r="E252" s="24" t="n"/>
      <c r="F252" s="23" t="n">
        <v>0.215</v>
      </c>
      <c r="G252" s="23">
        <f>E252</f>
        <v/>
      </c>
      <c r="H252" s="14" t="n">
        <v>2.15</v>
      </c>
      <c r="I252" s="14" t="n">
        <v>30</v>
      </c>
      <c r="J252" s="31" t="n"/>
    </row>
    <row r="253" ht="16.5" customHeight="1">
      <c r="A253" s="62">
        <f>RIGHT(D253,4)</f>
        <v/>
      </c>
      <c r="B253" s="86" t="inlineStr">
        <is>
          <t>ПОСОЛЬСКАЯ с/к в/у</t>
        </is>
      </c>
      <c r="C253" s="88" t="inlineStr">
        <is>
          <t>КГ</t>
        </is>
      </c>
      <c r="D253" s="89" t="n">
        <v>1001063144378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ПРАЗДНИЧНАЯ с/к в/с дек.спец.мгс</t>
        </is>
      </c>
      <c r="C254" s="88" t="inlineStr">
        <is>
          <t>КГ</t>
        </is>
      </c>
      <c r="D254" s="89" t="n">
        <v>1001060720614</v>
      </c>
      <c r="E254" s="24" t="n"/>
      <c r="F254" s="23" t="n">
        <v>0.572</v>
      </c>
      <c r="G254" s="23">
        <f>E254</f>
        <v/>
      </c>
      <c r="H254" s="14" t="n">
        <v>4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ПРЕСИЖН ПО-ОСТАН. с/к в/у 1/250 8шт.</t>
        </is>
      </c>
      <c r="C255" s="88" t="inlineStr">
        <is>
          <t>ШТ</t>
        </is>
      </c>
      <c r="D255" s="89" t="n">
        <v>1001062353984</v>
      </c>
      <c r="E255" s="24" t="n"/>
      <c r="F255" s="23" t="n">
        <v>0.25</v>
      </c>
      <c r="G255" s="23">
        <f>E255*F255</f>
        <v/>
      </c>
      <c r="H255" s="14" t="n">
        <v>2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с/к в/у</t>
        </is>
      </c>
      <c r="C256" s="88" t="inlineStr">
        <is>
          <t>КГ</t>
        </is>
      </c>
      <c r="D256" s="89" t="n">
        <v>1001062353679</v>
      </c>
      <c r="E256" s="24" t="n"/>
      <c r="F256" s="23" t="n">
        <v>0.513</v>
      </c>
      <c r="G256" s="23">
        <f>E256</f>
        <v/>
      </c>
      <c r="H256" s="14" t="n">
        <v>4.1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 1/250 8шт.</t>
        </is>
      </c>
      <c r="C257" s="88" t="inlineStr">
        <is>
          <t>ШТ</t>
        </is>
      </c>
      <c r="D257" s="89" t="n">
        <v>1001062353684</v>
      </c>
      <c r="E257" s="24" t="n"/>
      <c r="F257" s="23" t="n">
        <v>0.25</v>
      </c>
      <c r="G257" s="23">
        <f>E257*F257</f>
        <v/>
      </c>
      <c r="H257" s="14" t="n">
        <v>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дек.спец.мгс</t>
        </is>
      </c>
      <c r="C258" s="88" t="inlineStr">
        <is>
          <t>КГ</t>
        </is>
      </c>
      <c r="D258" s="89" t="n">
        <v>1001062353680</v>
      </c>
      <c r="E258" s="24" t="n"/>
      <c r="F258" s="23" t="n">
        <v>0.5649999999999999</v>
      </c>
      <c r="G258" s="23">
        <f>E258</f>
        <v/>
      </c>
      <c r="H258" s="14" t="n">
        <v>3.95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ПРЕСТИЖ с/к в/у 1/250 16шт.</t>
        </is>
      </c>
      <c r="C259" s="88" t="inlineStr">
        <is>
          <t>ШТ</t>
        </is>
      </c>
      <c r="D259" s="89" t="n">
        <v>1001060746507</v>
      </c>
      <c r="E259" s="24" t="n"/>
      <c r="F259" s="23" t="n">
        <v>0.25</v>
      </c>
      <c r="G259" s="23">
        <f>E259*F259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САЛЯМИ ИТАЛЬЯНСКАЯ с/к в/у</t>
        </is>
      </c>
      <c r="C260" s="88" t="inlineStr">
        <is>
          <t>КГ</t>
        </is>
      </c>
      <c r="D260" s="89" t="n">
        <v>1001060763287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МЕЛКОЗЕРНЁНАЯ с/к в/у 0.5кг 8шт.</t>
        </is>
      </c>
      <c r="C261" s="88" t="inlineStr">
        <is>
          <t>ШТ</t>
        </is>
      </c>
      <c r="D261" s="89" t="n">
        <v>1001063116571</v>
      </c>
      <c r="E261" s="24" t="n"/>
      <c r="F261" s="23" t="n">
        <v>0.494</v>
      </c>
      <c r="G261" s="23">
        <f>E261*F261</f>
        <v/>
      </c>
      <c r="H261" s="14" t="n">
        <v>3.95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Папа может с/к в/у 1/220 8шт.</t>
        </is>
      </c>
      <c r="C262" s="88" t="inlineStr">
        <is>
          <t>ШТ</t>
        </is>
      </c>
      <c r="D262" s="89" t="n">
        <v>1001063105692</v>
      </c>
      <c r="E262" s="24" t="n"/>
      <c r="F262" s="23" t="n">
        <v>0.22</v>
      </c>
      <c r="G262" s="23">
        <f>E262*F262</f>
        <v/>
      </c>
      <c r="H262" s="14" t="n">
        <v>1.76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с/к в/у 1/250 8шт.</t>
        </is>
      </c>
      <c r="C263" s="88" t="inlineStr">
        <is>
          <t>ШТ</t>
        </is>
      </c>
      <c r="D263" s="89" t="n">
        <v>1001060765451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СВИНАЯ ОСТАНКИНСКАЯ с/к в/с б/о в/у</t>
        </is>
      </c>
      <c r="C264" s="88" t="inlineStr">
        <is>
          <t>КГ</t>
        </is>
      </c>
      <c r="D264" s="89" t="n">
        <v>1001060730612</v>
      </c>
      <c r="E264" s="24" t="n"/>
      <c r="F264" s="23" t="n">
        <v>0.532</v>
      </c>
      <c r="G264" s="23">
        <f>E264</f>
        <v/>
      </c>
      <c r="H264" s="14" t="n">
        <v>4.25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ЧОРИЗО с/к в/у 1/245 6шт.</t>
        </is>
      </c>
      <c r="C265" s="88" t="inlineStr">
        <is>
          <t>ШТ</t>
        </is>
      </c>
      <c r="D265" s="89" t="n">
        <v>1001063215940</v>
      </c>
      <c r="E265" s="24" t="n"/>
      <c r="F265" s="23" t="n">
        <v>0.245</v>
      </c>
      <c r="G265" s="23">
        <f>E265*F265</f>
        <v/>
      </c>
      <c r="H265" s="14" t="n">
        <v>1.47</v>
      </c>
      <c r="I265" s="14" t="n">
        <v>60</v>
      </c>
      <c r="J265" s="31" t="n"/>
    </row>
    <row r="266" ht="16.5" customHeight="1">
      <c r="A266" s="62">
        <f>RIGHT(D266,4)</f>
        <v/>
      </c>
      <c r="B266" s="86" t="inlineStr">
        <is>
          <t>ЭКСТРА Папа может с/к в/у</t>
        </is>
      </c>
      <c r="C266" s="88" t="inlineStr">
        <is>
          <t>КГ</t>
        </is>
      </c>
      <c r="D266" s="89" t="n">
        <v>1001062504117</v>
      </c>
      <c r="E266" s="24" t="n"/>
      <c r="F266" s="23" t="n">
        <v>0.513</v>
      </c>
      <c r="G266" s="23">
        <f>E266</f>
        <v/>
      </c>
      <c r="H266" s="14" t="n">
        <v>4.1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ЮБИЛЕЙНАЯ Папа может с/к в/у 1/250 8шт.</t>
        </is>
      </c>
      <c r="C267" s="88" t="inlineStr">
        <is>
          <t>ШТ</t>
        </is>
      </c>
      <c r="D267" s="89" t="n">
        <v>1001062475707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с/к в/у</t>
        </is>
      </c>
      <c r="C268" s="88" t="inlineStr">
        <is>
          <t>КГ</t>
        </is>
      </c>
      <c r="D268" s="89" t="n">
        <v>1001062474154</v>
      </c>
      <c r="E268" s="24" t="n"/>
      <c r="F268" s="23" t="n">
        <v>0.5</v>
      </c>
      <c r="G268" s="23">
        <f>E268</f>
        <v/>
      </c>
      <c r="H268" s="14" t="n">
        <v>4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 1/250 8шт.</t>
        </is>
      </c>
      <c r="C269" s="88" t="inlineStr">
        <is>
          <t>ШТ</t>
        </is>
      </c>
      <c r="D269" s="89" t="n">
        <v>1001062474023</v>
      </c>
      <c r="E269" s="24" t="n"/>
      <c r="F269" s="23" t="n">
        <v>0.25</v>
      </c>
      <c r="G269" s="23">
        <f>E269*F269</f>
        <v/>
      </c>
      <c r="H269" s="14" t="n">
        <v>2</v>
      </c>
      <c r="I269" s="14" t="n">
        <v>120</v>
      </c>
      <c r="J269" s="31" t="n"/>
    </row>
    <row r="270" ht="16.5" customHeight="1" thickBot="1">
      <c r="A270" s="62">
        <f>RIGHT(D270,4)</f>
        <v/>
      </c>
      <c r="B270" s="86" t="inlineStr">
        <is>
          <t>БАСТУРМА сыровяленая в/с в/у</t>
        </is>
      </c>
      <c r="C270" s="88" t="inlineStr">
        <is>
          <t>КГ</t>
        </is>
      </c>
      <c r="D270" s="89" t="n">
        <v>1001060653917</v>
      </c>
      <c r="E270" s="24" t="n"/>
      <c r="F270" s="23" t="n">
        <v>0.268</v>
      </c>
      <c r="G270" s="23">
        <f>E270</f>
        <v/>
      </c>
      <c r="H270" s="14" t="n">
        <v>2.14</v>
      </c>
      <c r="I270" s="14" t="n">
        <v>120</v>
      </c>
      <c r="J270" s="31" t="n"/>
    </row>
    <row r="271" ht="16.5" customHeight="1" thickBot="1" thickTop="1">
      <c r="A271" s="62">
        <f>RIGHT(D271,4)</f>
        <v/>
      </c>
      <c r="B271" s="49" t="inlineStr">
        <is>
          <t>Ветчины</t>
        </is>
      </c>
      <c r="C271" s="49" t="n"/>
      <c r="D271" s="49" t="n"/>
      <c r="E271" s="49" t="n"/>
      <c r="F271" s="49" t="n"/>
      <c r="G271" s="23">
        <f>E271*F271</f>
        <v/>
      </c>
      <c r="H271" s="49" t="n"/>
      <c r="I271" s="49" t="n"/>
      <c r="J271" s="50" t="n"/>
    </row>
    <row r="272" ht="16.5" customHeight="1" thickTop="1">
      <c r="A272" s="62">
        <f>RIGHT(D272,4)</f>
        <v/>
      </c>
      <c r="B272" s="27" t="inlineStr">
        <is>
          <t>ВЕТЧ.НЕЖНАЯ Коровино п/о</t>
        </is>
      </c>
      <c r="C272" s="88" t="inlineStr">
        <is>
          <t>КГ</t>
        </is>
      </c>
      <c r="D272" s="28" t="n">
        <v>1001095716865</v>
      </c>
      <c r="E272" s="24" t="n"/>
      <c r="F272" s="23" t="n">
        <v>1.5</v>
      </c>
      <c r="G272" s="23">
        <f>E272</f>
        <v/>
      </c>
      <c r="H272" s="14" t="n">
        <v>6</v>
      </c>
      <c r="I272" s="14" t="n">
        <v>60</v>
      </c>
      <c r="J272" s="31" t="n"/>
    </row>
    <row r="273" ht="16.5" customHeight="1">
      <c r="A273" s="62" t="n">
        <v>6866</v>
      </c>
      <c r="B273" s="107" t="inlineStr">
        <is>
          <t>ВЕТЧ.НЕЖНАЯ Коровино п/о_Маяк</t>
        </is>
      </c>
      <c r="C273" s="88" t="inlineStr">
        <is>
          <t>кг</t>
        </is>
      </c>
      <c r="D273" s="108" t="n">
        <v>1001095716866</v>
      </c>
      <c r="E273" s="24" t="n"/>
      <c r="F273" s="23" t="n"/>
      <c r="G273" s="23" t="n"/>
      <c r="H273" s="14" t="n"/>
      <c r="I273" s="14" t="n"/>
      <c r="J273" s="31" t="n"/>
    </row>
    <row r="274" ht="16.5" customHeight="1">
      <c r="A274" s="62">
        <f>RIGHT(D274,4)</f>
        <v/>
      </c>
      <c r="B274" s="86" t="inlineStr">
        <is>
          <t>ВЕТЧ.МЯСНАЯ Папа может п/о 0.4кг 8шт.</t>
        </is>
      </c>
      <c r="C274" s="88" t="inlineStr">
        <is>
          <t>шт</t>
        </is>
      </c>
      <c r="D274" s="44" t="n">
        <v>1001094053215</v>
      </c>
      <c r="E274" s="24" t="n"/>
      <c r="F274" s="23" t="n">
        <v>0.4</v>
      </c>
      <c r="G274" s="23">
        <f>E274*F274</f>
        <v/>
      </c>
      <c r="H274" s="14" t="n">
        <v>3.2</v>
      </c>
      <c r="I274" s="14" t="n">
        <v>60</v>
      </c>
      <c r="J274" s="31" t="n"/>
    </row>
    <row r="275" ht="16.5" customHeight="1">
      <c r="A275" s="62">
        <f>RIGHT(D275,4)</f>
        <v/>
      </c>
      <c r="B275" s="53" t="inlineStr">
        <is>
          <t>ВЕТЧ.КЛАССИЧЕСКАЯ СН п/о 0.8кг 4шт.</t>
        </is>
      </c>
      <c r="C275" s="88" t="inlineStr">
        <is>
          <t>ШТ</t>
        </is>
      </c>
      <c r="D275" s="44" t="n">
        <v>1001093956645</v>
      </c>
      <c r="E275" s="24" t="n"/>
      <c r="F275" s="23" t="n">
        <v>0.8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92" t="n">
        <v>6867</v>
      </c>
      <c r="B276" s="55" t="inlineStr">
        <is>
          <t>ВЕТЧ.ДОМАШНИЙ РЕЦЕПТ Коровино п/о</t>
        </is>
      </c>
      <c r="C276" s="56" t="inlineStr">
        <is>
          <t>КГ</t>
        </is>
      </c>
      <c r="D276" s="99" t="n">
        <v>1001095726867</v>
      </c>
      <c r="E276" s="93" t="n"/>
      <c r="F276" s="94" t="n">
        <v>2.05</v>
      </c>
      <c r="G276" s="94">
        <f>E276</f>
        <v/>
      </c>
      <c r="H276" s="95" t="n">
        <v>4.1</v>
      </c>
      <c r="I276" s="95" t="n">
        <v>60</v>
      </c>
      <c r="J276" s="95" t="n"/>
    </row>
    <row r="277" ht="16.5" customHeight="1">
      <c r="A277" s="62">
        <f>RIGHT(D277,4)</f>
        <v/>
      </c>
      <c r="B277" s="53" t="inlineStr">
        <is>
          <t>ВЕТЧ.ФИРМЕННАЯ С ИНДЕЙКОЙ п/о</t>
        </is>
      </c>
      <c r="C277" s="88" t="inlineStr">
        <is>
          <t>КГ</t>
        </is>
      </c>
      <c r="D277" s="44" t="n">
        <v>1001094966025</v>
      </c>
      <c r="E277" s="24" t="n"/>
      <c r="F277" s="23" t="n">
        <v>3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>
        <f>RIGHT(D278,4)</f>
        <v/>
      </c>
      <c r="B278" s="53" t="inlineStr">
        <is>
          <t>ВЕТЧ.ДОМАШНЯЯ Папа может п/о</t>
        </is>
      </c>
      <c r="C278" s="88" t="inlineStr">
        <is>
          <t>КГ</t>
        </is>
      </c>
      <c r="D278" s="44" t="n">
        <v>1001092645887</v>
      </c>
      <c r="E278" s="24" t="n"/>
      <c r="F278" s="23" t="n">
        <v>1.5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ВЕТЧ.МРАМОРНАЯ в/у_45с</t>
        </is>
      </c>
      <c r="C279" s="88" t="inlineStr">
        <is>
          <t>КГ</t>
        </is>
      </c>
      <c r="D279" s="44" t="n">
        <v>1001092436470</v>
      </c>
      <c r="E279" s="24" t="n"/>
      <c r="F279" s="23" t="n">
        <v>1.225</v>
      </c>
      <c r="G279" s="23">
        <f>E279</f>
        <v/>
      </c>
      <c r="H279" s="14" t="n">
        <v>4.9</v>
      </c>
      <c r="I279" s="14" t="n">
        <v>45</v>
      </c>
      <c r="J279" s="31" t="n"/>
    </row>
    <row r="280" ht="16.5" customHeight="1">
      <c r="A280" s="62">
        <f>RIGHT(D280,4)</f>
        <v/>
      </c>
      <c r="B280" s="53" t="inlineStr">
        <is>
          <t>ВЕТЧ.МЯСНАЯ Папа может п/о</t>
        </is>
      </c>
      <c r="C280" s="88" t="inlineStr">
        <is>
          <t>КГ</t>
        </is>
      </c>
      <c r="D280" s="44" t="n">
        <v>1001092485452</v>
      </c>
      <c r="E280" s="24" t="n"/>
      <c r="F280" s="23" t="n">
        <v>1.367</v>
      </c>
      <c r="G280" s="23">
        <f>E280</f>
        <v/>
      </c>
      <c r="H280" s="14" t="n">
        <v>4.1</v>
      </c>
      <c r="I280" s="14" t="n">
        <v>60</v>
      </c>
      <c r="J280" s="31" t="n"/>
    </row>
    <row r="281" ht="16.5" customHeight="1">
      <c r="A281" s="62">
        <f>RIGHT(D281,4)</f>
        <v/>
      </c>
      <c r="B281" s="53" t="inlineStr">
        <is>
          <t>ВЕТЧ.С ИНДЕЙКОЙ Папа может п/о</t>
        </is>
      </c>
      <c r="C281" s="88" t="inlineStr">
        <is>
          <t>КГ</t>
        </is>
      </c>
      <c r="D281" s="44" t="n">
        <v>1001093345634</v>
      </c>
      <c r="E281" s="24" t="n"/>
      <c r="F281" s="23" t="n">
        <v>1.017</v>
      </c>
      <c r="G281" s="23">
        <f>E281</f>
        <v/>
      </c>
      <c r="H281" s="14" t="n">
        <v>6.1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Коровино п/о</t>
        </is>
      </c>
      <c r="C282" s="88" t="inlineStr">
        <is>
          <t>КГ</t>
        </is>
      </c>
      <c r="D282" s="44" t="n">
        <v>1001093346480</v>
      </c>
      <c r="E282" s="24" t="n"/>
      <c r="F282" s="23" t="n">
        <v>1.325</v>
      </c>
      <c r="G282" s="23">
        <f>E282</f>
        <v/>
      </c>
      <c r="H282" s="14" t="n">
        <v>5.3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 0.8кг 12шт.</t>
        </is>
      </c>
      <c r="C283" s="88" t="inlineStr">
        <is>
          <t>ШТ</t>
        </is>
      </c>
      <c r="D283" s="44" t="n">
        <v>1001093346504</v>
      </c>
      <c r="E283" s="24" t="n"/>
      <c r="F283" s="23" t="n">
        <v>0.8</v>
      </c>
      <c r="G283" s="23">
        <f>E283*F283</f>
        <v/>
      </c>
      <c r="H283" s="14" t="n">
        <v>9.6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Папа может п/о 400*6</t>
        </is>
      </c>
      <c r="C284" s="88" t="inlineStr">
        <is>
          <t>ШТ</t>
        </is>
      </c>
      <c r="D284" s="44" t="n">
        <v>1001093345495</v>
      </c>
      <c r="E284" s="24" t="n"/>
      <c r="F284" s="23" t="n">
        <v>0.4</v>
      </c>
      <c r="G284" s="23">
        <f>E284*F284</f>
        <v/>
      </c>
      <c r="H284" s="14" t="n">
        <v>2.4</v>
      </c>
      <c r="I284" s="14" t="n">
        <v>60</v>
      </c>
      <c r="J284" s="31" t="n"/>
    </row>
    <row r="285" ht="15.75" customHeight="1">
      <c r="A285" s="62">
        <f>RIGHT(D285,4)</f>
        <v/>
      </c>
      <c r="B285" s="53" t="inlineStr">
        <is>
          <t>ВЕТЧ.МРАМОРНАЯ в/у срез 0.3кг 6шт_45с</t>
        </is>
      </c>
      <c r="C285" s="88" t="inlineStr">
        <is>
          <t>ШТ</t>
        </is>
      </c>
      <c r="D285" s="44" t="n">
        <v>1001092436495</v>
      </c>
      <c r="E285" s="24" t="n"/>
      <c r="F285" s="23" t="n">
        <v>0.3</v>
      </c>
      <c r="G285" s="23">
        <f>E285*F285</f>
        <v/>
      </c>
      <c r="H285" s="14" t="n">
        <v>1.8</v>
      </c>
      <c r="I285" s="14" t="n">
        <v>45</v>
      </c>
      <c r="J285" s="31" t="n"/>
    </row>
    <row r="286" ht="15.75" customHeight="1" thickBot="1">
      <c r="A286" s="62">
        <f>RIGHT(D286,4)</f>
        <v/>
      </c>
      <c r="B286" s="53" t="inlineStr">
        <is>
          <t>ВЕТЧ.РУБЛЕНАЯ ПМ в/у срез 0.3кг 6шт.</t>
        </is>
      </c>
      <c r="C286" s="88" t="inlineStr">
        <is>
          <t>ШТ</t>
        </is>
      </c>
      <c r="D286" s="44" t="n">
        <v>1001093316411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6.5" customHeight="1" thickBot="1" thickTop="1">
      <c r="A287" s="62">
        <f>RIGHT(D287,4)</f>
        <v/>
      </c>
      <c r="B287" s="49" t="inlineStr">
        <is>
          <t>Копчености варенокопченые</t>
        </is>
      </c>
      <c r="C287" s="49" t="n"/>
      <c r="D287" s="49" t="n"/>
      <c r="E287" s="49" t="n"/>
      <c r="F287" s="49" t="n"/>
      <c r="G287" s="23">
        <f>E287*F287</f>
        <v/>
      </c>
      <c r="H287" s="49" t="n"/>
      <c r="I287" s="49" t="n"/>
      <c r="J287" s="50" t="n"/>
    </row>
    <row r="288" ht="16.5" customHeight="1" thickTop="1">
      <c r="A288" s="62">
        <f>RIGHT(D288,4)</f>
        <v/>
      </c>
      <c r="B288" s="39" t="inlineStr">
        <is>
          <t>КАРБОНАД к/в с/н в/у 1/150 8шт.</t>
        </is>
      </c>
      <c r="C288" s="88" t="inlineStr">
        <is>
          <t>ШТ</t>
        </is>
      </c>
      <c r="D288" s="89" t="n">
        <v>1001225156500</v>
      </c>
      <c r="E288" s="24" t="n"/>
      <c r="F288" s="23" t="n">
        <v>0.15</v>
      </c>
      <c r="G288" s="23">
        <f>E288*F288</f>
        <v/>
      </c>
      <c r="H288" s="14" t="n">
        <v>1.2</v>
      </c>
      <c r="I288" s="14" t="n">
        <v>45</v>
      </c>
      <c r="J288" s="31" t="n"/>
    </row>
    <row r="289" ht="16.5" customHeight="1">
      <c r="A289" s="62" t="n">
        <v>6843</v>
      </c>
      <c r="B289" s="107" t="inlineStr">
        <is>
          <t>ДЫМОВИЦА ИЗ ЛОПАТКИ ПМ к/в кр/к в/у</t>
        </is>
      </c>
      <c r="C289" s="106" t="inlineStr">
        <is>
          <t>кг</t>
        </is>
      </c>
      <c r="D289" s="89" t="n">
        <v>1001080226843</v>
      </c>
      <c r="E289" s="24" t="n"/>
      <c r="F289" s="23" t="n"/>
      <c r="G289" s="23" t="n"/>
      <c r="H289" s="14" t="n"/>
      <c r="I289" s="14" t="n"/>
      <c r="J289" s="31" t="n"/>
    </row>
    <row r="290" ht="16.5" customHeight="1">
      <c r="A290" s="62">
        <f>RIGHT(D290,4)</f>
        <v/>
      </c>
      <c r="B290" s="39" t="inlineStr">
        <is>
          <t>КОРЕЙКА ПО-ОСТ.к/в в/с с/н в/у 1/150_45с</t>
        </is>
      </c>
      <c r="C290" s="88" t="inlineStr">
        <is>
          <t>ШТ</t>
        </is>
      </c>
      <c r="D290" s="89" t="n">
        <v>1001220286279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31" t="n"/>
    </row>
    <row r="291" ht="16.5" customHeight="1">
      <c r="A291" s="62">
        <f>RIGHT(D291,4)</f>
        <v/>
      </c>
      <c r="B291" s="39" t="inlineStr">
        <is>
          <t>СВИНИНА МАДЕРА с/к с/н в/у 1/100</t>
        </is>
      </c>
      <c r="C291" s="88" t="inlineStr">
        <is>
          <t>шт</t>
        </is>
      </c>
      <c r="D291" s="89" t="n">
        <v>1001234146448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ПО-ДОМАШНЕМУ к/в мл/к в/у 0.3кг</t>
        </is>
      </c>
      <c r="C292" s="88" t="inlineStr">
        <is>
          <t>шт</t>
        </is>
      </c>
      <c r="D292" s="89" t="n">
        <v>1001084216206</v>
      </c>
      <c r="E292" s="24" t="n"/>
      <c r="F292" s="23" t="n">
        <v>0.3</v>
      </c>
      <c r="G292" s="23">
        <f>E292*F292</f>
        <v/>
      </c>
      <c r="H292" s="14" t="n">
        <v>1.8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КАРБОНAД СТОЛИЧНЫЙ к/в кр/к в/у_45с</t>
        </is>
      </c>
      <c r="C293" s="88" t="inlineStr">
        <is>
          <t>шт</t>
        </is>
      </c>
      <c r="D293" s="89" t="n">
        <v>1001080346489</v>
      </c>
      <c r="E293" s="24" t="n"/>
      <c r="F293" s="23" t="n">
        <v>1.375</v>
      </c>
      <c r="G293" s="23">
        <f>E293*F293</f>
        <v/>
      </c>
      <c r="H293" s="14" t="n">
        <v>5.5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РЕБРЫШКИ к/в в/у_30c</t>
        </is>
      </c>
      <c r="C294" s="88" t="inlineStr">
        <is>
          <t>шт</t>
        </is>
      </c>
      <c r="D294" s="89" t="n">
        <v>1001081596620</v>
      </c>
      <c r="E294" s="24" t="n"/>
      <c r="F294" s="23" t="n">
        <v>1.134</v>
      </c>
      <c r="G294" s="23">
        <f>E294*F294</f>
        <v/>
      </c>
      <c r="H294" s="14" t="n">
        <v>3.4</v>
      </c>
      <c r="I294" s="14" t="n">
        <v>30</v>
      </c>
      <c r="J294" s="31" t="n"/>
    </row>
    <row r="295" ht="16.5" customHeight="1">
      <c r="A295" s="62">
        <f>RIGHT(D295,4)</f>
        <v/>
      </c>
      <c r="B295" s="39" t="inlineStr">
        <is>
          <t>САЛО СОЛЕНОЕ С ЧЕРНЫМ ПЕРЦЕМ мл/к в/у</t>
        </is>
      </c>
      <c r="C295" s="88" t="inlineStr">
        <is>
          <t>шт</t>
        </is>
      </c>
      <c r="D295" s="89" t="n">
        <v>1001084856008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40</v>
      </c>
      <c r="J295" s="31" t="n"/>
    </row>
    <row r="296" ht="16.5" customHeight="1">
      <c r="A296" s="62">
        <f>RIGHT(D296,4)</f>
        <v/>
      </c>
      <c r="B296" s="39" t="inlineStr">
        <is>
          <t>ШЕЙКА КОПЧЕНАЯ ПМ к/в кр/к в/у</t>
        </is>
      </c>
      <c r="C296" s="88" t="inlineStr">
        <is>
          <t>шт</t>
        </is>
      </c>
      <c r="D296" s="89" t="n">
        <v>1001083426235</v>
      </c>
      <c r="E296" s="24" t="n"/>
      <c r="F296" s="23" t="n">
        <v>1.234</v>
      </c>
      <c r="G296" s="23">
        <f>E296*F296</f>
        <v/>
      </c>
      <c r="H296" s="14" t="n">
        <v>3.7</v>
      </c>
      <c r="I296" s="14" t="n">
        <v>45</v>
      </c>
      <c r="J296" s="31" t="n"/>
    </row>
    <row r="297" ht="16.5" customHeight="1">
      <c r="A297" s="92" t="n">
        <v>6200</v>
      </c>
      <c r="B297" s="101" t="inlineStr">
        <is>
          <t>ГРУДИНКА ПРЕМИУМ к/в мл/к в/у 0.3кг</t>
        </is>
      </c>
      <c r="C297" s="56" t="inlineStr">
        <is>
          <t>шт</t>
        </is>
      </c>
      <c r="D297" s="57" t="n">
        <v>1001085636200</v>
      </c>
      <c r="E297" s="93" t="n"/>
      <c r="F297" s="94" t="n">
        <v>0.3</v>
      </c>
      <c r="G297" s="94">
        <f>E297*F297</f>
        <v/>
      </c>
      <c r="H297" s="95" t="n">
        <v>1.8</v>
      </c>
      <c r="I297" s="95" t="n">
        <v>45</v>
      </c>
      <c r="J297" s="95" t="n"/>
    </row>
    <row r="298" ht="16.5" customHeight="1">
      <c r="A298" s="62">
        <f>RIGHT(D298,4)</f>
        <v/>
      </c>
      <c r="B298" s="39" t="inlineStr">
        <is>
          <t>ДЫМОВИЦА ИЗ ОКОРОКА к/в мл/к в/у 0.3кг</t>
        </is>
      </c>
      <c r="C298" s="88" t="inlineStr">
        <is>
          <t>шт</t>
        </is>
      </c>
      <c r="D298" s="89" t="n">
        <v>1001080216842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КАРБОНАД СТОЛИЧНЫЙ к/в м/к в/у 0.3кг_45с</t>
        </is>
      </c>
      <c r="C299" s="88" t="inlineStr">
        <is>
          <t>шт</t>
        </is>
      </c>
      <c r="D299" s="89" t="n">
        <v>1001080346488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45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мл/к в/у 300*5</t>
        </is>
      </c>
      <c r="C300" s="88" t="inlineStr">
        <is>
          <t>шт</t>
        </is>
      </c>
      <c r="D300" s="89" t="n">
        <v>1001080346640</v>
      </c>
      <c r="E300" s="24" t="n"/>
      <c r="F300" s="23" t="n">
        <v>0.3</v>
      </c>
      <c r="G300" s="23">
        <f>E300*F300</f>
        <v/>
      </c>
      <c r="H300" s="14" t="n">
        <v>1.5</v>
      </c>
      <c r="I300" s="14" t="n">
        <v>45</v>
      </c>
      <c r="J300" s="31" t="n"/>
    </row>
    <row r="301" ht="16.5" customHeight="1">
      <c r="A301" s="63">
        <f>RIGHT(D301,4)</f>
        <v/>
      </c>
      <c r="B301" s="61" t="inlineStr">
        <is>
          <t>КАРБОНАД ЮБИЛЕЙHЫЙ к/в в/с м/к в/у 300*6</t>
        </is>
      </c>
      <c r="C301" s="56" t="inlineStr">
        <is>
          <t>шт</t>
        </is>
      </c>
      <c r="D301" s="57" t="n">
        <v>1001085156487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31" t="n"/>
    </row>
    <row r="302" ht="16.5" customHeight="1">
      <c r="A302" s="62">
        <f>RIGHT(D302,4)</f>
        <v/>
      </c>
      <c r="B302" s="39" t="inlineStr">
        <is>
          <t>КАРБОНАД Маркет к/в мл/к в/у 0.3кг</t>
        </is>
      </c>
      <c r="C302" s="88" t="inlineStr">
        <is>
          <t>шт</t>
        </is>
      </c>
      <c r="D302" s="89" t="n">
        <v>1001085156444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31" t="n"/>
    </row>
    <row r="303" ht="16.5" customHeight="1">
      <c r="A303" s="62">
        <f>RIGHT(D303,4)</f>
        <v/>
      </c>
      <c r="B303" s="39" t="inlineStr">
        <is>
          <t>ОКОРОК КОПЧЕНЫЙ к/в мл/к в/у 300*6</t>
        </is>
      </c>
      <c r="C303" s="88" t="inlineStr">
        <is>
          <t>шт</t>
        </is>
      </c>
      <c r="D303" s="89" t="n">
        <v>1001083444819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РУЛЕТ С ИТАЛ.ТРАВАМИ к/в мл/к в/у 300*6</t>
        </is>
      </c>
      <c r="C304" s="88" t="inlineStr">
        <is>
          <t>шт</t>
        </is>
      </c>
      <c r="D304" s="89" t="n">
        <v>1001084845938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ШЕЙКА КОПЧЕНАЯ ПМ к/в мл/к в/у 300*6</t>
        </is>
      </c>
      <c r="C305" s="88" t="inlineStr">
        <is>
          <t>шт</t>
        </is>
      </c>
      <c r="D305" s="89" t="n">
        <v>1001083424691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1" t="n"/>
    </row>
    <row r="306" ht="16.5" customHeight="1">
      <c r="A306" s="62">
        <f>RIGHT(D306,4)</f>
        <v/>
      </c>
      <c r="B306" s="39" t="inlineStr">
        <is>
          <t>ШПИК С ЧЕСНОК.И ПЕРЦЕМ к/в в/у 0.3кг_45c</t>
        </is>
      </c>
      <c r="C306" s="88" t="inlineStr">
        <is>
          <t>шт</t>
        </is>
      </c>
      <c r="D306" s="89" t="n">
        <v>1001084226492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0.5кг_45с</t>
        </is>
      </c>
      <c r="C307" s="88" t="inlineStr">
        <is>
          <t>шт</t>
        </is>
      </c>
      <c r="D307" s="89" t="n">
        <v>1001084226493</v>
      </c>
      <c r="E307" s="24" t="n"/>
      <c r="F307" s="23" t="n">
        <v>0.5</v>
      </c>
      <c r="G307" s="23">
        <f>E307*F307</f>
        <v/>
      </c>
      <c r="H307" s="14" t="n">
        <v>3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СВИНИНА ПО-ДОМАШНЕМУ  к/в мл/к в/у 0.5кг</t>
        </is>
      </c>
      <c r="C308" s="88" t="inlineStr">
        <is>
          <t>шт</t>
        </is>
      </c>
      <c r="D308" s="89" t="n">
        <v>1001084214814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ДЫМОВИЦА ИЗ ЛОПАТКИ ПМ к/в с/н в/у 1/150</t>
        </is>
      </c>
      <c r="C309" s="88" t="inlineStr">
        <is>
          <t>шт</t>
        </is>
      </c>
      <c r="D309" s="89" t="n">
        <v>1001220226208</v>
      </c>
      <c r="E309" s="24" t="n"/>
      <c r="F309" s="23" t="n">
        <v>0.15</v>
      </c>
      <c r="G309" s="23">
        <f>E309*F309</f>
        <v/>
      </c>
      <c r="H309" s="14" t="n">
        <v>1.5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ДЫМОВИЦА ИЗ ЛОП.Маркет к/в с/н в/у 1/100</t>
        </is>
      </c>
      <c r="C310" s="88" t="inlineStr">
        <is>
          <t>шт</t>
        </is>
      </c>
      <c r="D310" s="89" t="n">
        <v>1001220226477</v>
      </c>
      <c r="E310" s="24" t="n"/>
      <c r="F310" s="23" t="n">
        <v>0.1</v>
      </c>
      <c r="G310" s="23">
        <f>E310*F310</f>
        <v/>
      </c>
      <c r="H310" s="14" t="n">
        <v>1.4</v>
      </c>
      <c r="I310" s="14" t="n">
        <v>30</v>
      </c>
      <c r="J310" s="31" t="n"/>
    </row>
    <row r="311" ht="16.5" customHeight="1">
      <c r="A311" s="62">
        <f>RIGHT(D311,4)</f>
        <v/>
      </c>
      <c r="B311" s="39" t="inlineStr">
        <is>
          <t>БАЛЫК к/в с/н в/у 1/100 10шт.</t>
        </is>
      </c>
      <c r="C311" s="88" t="inlineStr">
        <is>
          <t>шт</t>
        </is>
      </c>
      <c r="D311" s="89" t="n">
        <v>1001225206499</v>
      </c>
      <c r="E311" s="24" t="n"/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БАЛЫК ЮБИЛЕЙНЫЙ к/в с/н в/у 1/100 8шт.</t>
        </is>
      </c>
      <c r="C312" s="88" t="inlineStr">
        <is>
          <t>шт</t>
        </is>
      </c>
      <c r="D312" s="89" t="n">
        <v>1001225016137</v>
      </c>
      <c r="E312" s="24" t="n"/>
      <c r="F312" s="23" t="n">
        <v>0.1</v>
      </c>
      <c r="G312" s="23">
        <f>E312*F312</f>
        <v/>
      </c>
      <c r="H312" s="14" t="n">
        <v>0.8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КАРБОНАД Маркет к/в с/н в/у 1/100 10шт.</t>
        </is>
      </c>
      <c r="C313" s="88" t="inlineStr">
        <is>
          <t>шт</t>
        </is>
      </c>
      <c r="D313" s="89" t="n">
        <v>1001225156476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31" t="n"/>
    </row>
    <row r="314" ht="16.5" customHeight="1">
      <c r="A314" s="92" t="n">
        <v>6201</v>
      </c>
      <c r="B314" s="61" t="inlineStr">
        <is>
          <t>ГРУДИНКА ПРЕМИУМ к/в с/н в/у 1/150 8шт.</t>
        </is>
      </c>
      <c r="C314" s="56" t="inlineStr">
        <is>
          <t>шт</t>
        </is>
      </c>
      <c r="D314" s="57" t="n">
        <v>1001225636201</v>
      </c>
      <c r="E314" s="93" t="n"/>
      <c r="F314" s="94" t="n">
        <v>0.15</v>
      </c>
      <c r="G314" s="94">
        <f>E314*F314</f>
        <v/>
      </c>
      <c r="H314" s="95" t="n">
        <v>1.2</v>
      </c>
      <c r="I314" s="95" t="n">
        <v>45</v>
      </c>
      <c r="J314" s="95" t="n"/>
    </row>
    <row r="315" ht="16.5" customHeight="1">
      <c r="A315" s="62">
        <f>RIGHT(D315,4)</f>
        <v/>
      </c>
      <c r="B315" s="39" t="inlineStr">
        <is>
          <t>ГРУДИНКА КЛАССИЧЕСКАЯ к/в с/н в/у 1/100</t>
        </is>
      </c>
      <c r="C315" s="88" t="inlineStr">
        <is>
          <t>шт</t>
        </is>
      </c>
      <c r="D315" s="89" t="n">
        <v>1001224186655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45</v>
      </c>
      <c r="J315" s="31" t="n"/>
    </row>
    <row r="316" ht="16.5" customHeight="1">
      <c r="A316" s="92" t="n">
        <v>6204</v>
      </c>
      <c r="B316" s="61" t="inlineStr">
        <is>
          <t>СВИНИНА ПО-ДОМАШНЕМУ к/в с/н в/у 1/250</t>
        </is>
      </c>
      <c r="C316" s="56" t="inlineStr">
        <is>
          <t>шт</t>
        </is>
      </c>
      <c r="D316" s="57" t="n">
        <v>1001224216204</v>
      </c>
      <c r="E316" s="93" t="n"/>
      <c r="F316" s="94" t="n">
        <v>0.35</v>
      </c>
      <c r="G316" s="94">
        <f>E316*F316</f>
        <v/>
      </c>
      <c r="H316" s="95" t="n">
        <v>2.1</v>
      </c>
      <c r="I316" s="95" t="n">
        <v>45</v>
      </c>
      <c r="J316" s="95" t="n"/>
    </row>
    <row r="317" ht="16.5" customFormat="1" customHeight="1" s="84">
      <c r="A317" s="92" t="n">
        <v>6919</v>
      </c>
      <c r="B317" s="61" t="inlineStr">
        <is>
          <t>БЕКОН Останкино с/к с/н в/у 1/180 10шт</t>
        </is>
      </c>
      <c r="C317" s="56" t="inlineStr">
        <is>
          <t>шт</t>
        </is>
      </c>
      <c r="D317" s="57" t="n">
        <v>1001223296919</v>
      </c>
      <c r="E317" s="93" t="n"/>
      <c r="F317" s="94" t="n">
        <v>0.18</v>
      </c>
      <c r="G317" s="94">
        <f>E317*F317</f>
        <v/>
      </c>
      <c r="H317" s="95" t="n">
        <v>1.8</v>
      </c>
      <c r="I317" s="95" t="n">
        <v>45</v>
      </c>
      <c r="J317" s="95" t="n"/>
      <c r="K317" s="29" t="n"/>
    </row>
    <row r="318" ht="16.5" customFormat="1" customHeight="1" s="84">
      <c r="A318" s="92" t="n">
        <v>6921</v>
      </c>
      <c r="B318" s="61" t="inlineStr">
        <is>
          <t>БЕКОН Папа может с/к с/н в/у 1/140 10шт</t>
        </is>
      </c>
      <c r="C318" s="56" t="inlineStr">
        <is>
          <t>шт</t>
        </is>
      </c>
      <c r="D318" s="57" t="n">
        <v>1001223296921</v>
      </c>
      <c r="E318" s="93" t="n"/>
      <c r="F318" s="94" t="n"/>
      <c r="G318" s="94" t="n"/>
      <c r="H318" s="95" t="n"/>
      <c r="I318" s="95" t="n"/>
      <c r="J318" s="95" t="n"/>
      <c r="K318" s="29" t="n"/>
    </row>
    <row r="319" ht="16.5" customFormat="1" customHeight="1" s="84" thickBot="1">
      <c r="A319" s="62">
        <f>RIGHT(D319,4)</f>
        <v/>
      </c>
      <c r="B319" s="39" t="inlineStr">
        <is>
          <t>МЯСО ПРАЗДНИЧНОЕ с/к с/н в/у 1/100 10шт.</t>
        </is>
      </c>
      <c r="C319" s="88" t="inlineStr">
        <is>
          <t>шт</t>
        </is>
      </c>
      <c r="D319" s="89" t="n">
        <v>1001234916449</v>
      </c>
      <c r="E319" s="24" t="n"/>
      <c r="F319" s="23" t="n">
        <v>0.1</v>
      </c>
      <c r="G319" s="23">
        <f>E319*F319</f>
        <v/>
      </c>
      <c r="H319" s="14" t="n">
        <v>1</v>
      </c>
      <c r="I319" s="14" t="n">
        <v>45</v>
      </c>
      <c r="J319" s="31" t="n"/>
      <c r="K319" s="29" t="n"/>
    </row>
    <row r="320" ht="16.5" customHeight="1" thickBot="1" thickTop="1">
      <c r="A320" s="62">
        <f>RIGHT(D320,4)</f>
        <v/>
      </c>
      <c r="B320" s="49" t="inlineStr">
        <is>
          <t>Паштеты</t>
        </is>
      </c>
      <c r="C320" s="49" t="n"/>
      <c r="D320" s="49" t="n"/>
      <c r="E320" s="49" t="n"/>
      <c r="F320" s="49" t="n"/>
      <c r="G320" s="23">
        <f>E320*F320</f>
        <v/>
      </c>
      <c r="H320" s="49" t="n"/>
      <c r="I320" s="49" t="n"/>
      <c r="J320" s="50" t="n"/>
    </row>
    <row r="321" ht="16.5" customHeight="1" thickTop="1">
      <c r="A321" s="77" t="n">
        <v>6826</v>
      </c>
      <c r="B321" s="78" t="inlineStr">
        <is>
          <t>МЯСНОЙ пашт п/о 1/150 12шт.</t>
        </is>
      </c>
      <c r="C321" s="79" t="inlineStr">
        <is>
          <t>ШТ</t>
        </is>
      </c>
      <c r="D321" s="80" t="n">
        <v>1001100616826</v>
      </c>
      <c r="E321" s="81" t="n"/>
      <c r="F321" s="82" t="n">
        <v>0.15</v>
      </c>
      <c r="G321" s="82">
        <f>E321*F321</f>
        <v/>
      </c>
      <c r="H321" s="83" t="n">
        <v>2.4</v>
      </c>
      <c r="I321" s="83" t="n">
        <v>60</v>
      </c>
      <c r="J321" s="83" t="n"/>
    </row>
    <row r="322" ht="16.5" customHeight="1">
      <c r="A322" s="77" t="n">
        <v>6828</v>
      </c>
      <c r="B322" s="78" t="inlineStr">
        <is>
          <t>ПЕЧЕНОЧНЫЙ пашт п/о 1/150 12шт.</t>
        </is>
      </c>
      <c r="C322" s="79" t="inlineStr">
        <is>
          <t>ШТ</t>
        </is>
      </c>
      <c r="D322" s="80" t="n">
        <v>1001100626828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Format="1" customHeight="1" s="84">
      <c r="A323" s="62">
        <f>RIGHT(D323,4)</f>
        <v/>
      </c>
      <c r="B323" s="86" t="inlineStr">
        <is>
          <t>КОНСЕРВЫ МЯС.ГОВЯДИНА ТУШЕНАЯ В/С 338г</t>
        </is>
      </c>
      <c r="C323" s="88" t="inlineStr">
        <is>
          <t>ШТ</t>
        </is>
      </c>
      <c r="D323" s="89" t="n">
        <v>1001122283590</v>
      </c>
      <c r="E323" s="24" t="n"/>
      <c r="F323" s="23" t="n">
        <v>0.338</v>
      </c>
      <c r="G323" s="23">
        <f>E323*F323</f>
        <v/>
      </c>
      <c r="H323" s="14" t="n">
        <v>4.05</v>
      </c>
      <c r="I323" s="14" t="n">
        <v>3</v>
      </c>
      <c r="J323" s="31" t="n"/>
      <c r="K323" s="29" t="n"/>
    </row>
    <row r="324" ht="16.5" customHeight="1">
      <c r="A324" s="62">
        <f>RIGHT(D324,4)</f>
        <v/>
      </c>
      <c r="B324" s="86" t="inlineStr">
        <is>
          <t>КОНСЕРВЫ МЯС.СВИНИНА ТУШЕНАЯ В/С 325г</t>
        </is>
      </c>
      <c r="C324" s="88" t="inlineStr">
        <is>
          <t>ШТ</t>
        </is>
      </c>
      <c r="D324" s="89" t="n">
        <v>1001123675024</v>
      </c>
      <c r="E324" s="24" t="n"/>
      <c r="F324" s="23" t="n">
        <v>0.325</v>
      </c>
      <c r="G324" s="23">
        <f>E324*F324</f>
        <v/>
      </c>
      <c r="H324" s="14" t="n">
        <v>5.85</v>
      </c>
      <c r="I324" s="14" t="n">
        <v>3</v>
      </c>
      <c r="J324" s="31" t="n"/>
    </row>
    <row r="325" ht="16.5" customHeight="1">
      <c r="A325" s="62">
        <f>RIGHT(D325,4)</f>
        <v/>
      </c>
      <c r="B325" s="86" t="inlineStr">
        <is>
          <t>ЛИВЕРНАЯ ОРИГИН. п/о 0.5кг 8шт.</t>
        </is>
      </c>
      <c r="C325" s="88" t="inlineStr">
        <is>
          <t>ШТ</t>
        </is>
      </c>
      <c r="D325" s="89" t="n">
        <v>1001102965716</v>
      </c>
      <c r="E325" s="24" t="n"/>
      <c r="F325" s="23" t="n">
        <v>0.5</v>
      </c>
      <c r="G325" s="23">
        <f>E325*F325</f>
        <v/>
      </c>
      <c r="H325" s="14" t="n">
        <v>4</v>
      </c>
      <c r="I325" s="14" t="n">
        <v>40</v>
      </c>
      <c r="J325" s="31" t="n"/>
    </row>
    <row r="326" ht="16.5" customHeight="1" thickBot="1">
      <c r="A326" s="77">
        <f>RIGHT(D326,4)</f>
        <v/>
      </c>
      <c r="B326" s="78" t="inlineStr">
        <is>
          <t>НЕЖНЫЙ пашт п/о 1/150 12шт.</t>
        </is>
      </c>
      <c r="C326" s="79" t="inlineStr">
        <is>
          <t>ШТ</t>
        </is>
      </c>
      <c r="D326" s="80" t="n">
        <v>1001100606827</v>
      </c>
      <c r="E326" s="81" t="n"/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 thickBot="1" thickTop="1">
      <c r="A327" s="62">
        <f>RIGHT(D327,4)</f>
        <v/>
      </c>
      <c r="B327" s="49" t="inlineStr">
        <is>
          <t>Пельмени</t>
        </is>
      </c>
      <c r="C327" s="49" t="n"/>
      <c r="D327" s="49" t="n"/>
      <c r="E327" s="49" t="n"/>
      <c r="F327" s="49" t="n"/>
      <c r="G327" s="23">
        <f>E327*F327</f>
        <v/>
      </c>
      <c r="H327" s="49" t="n"/>
      <c r="I327" s="49" t="n"/>
      <c r="J327" s="50" t="n"/>
    </row>
    <row r="328" ht="16.5" customHeight="1" thickTop="1">
      <c r="A328" s="63" t="n">
        <v>6824</v>
      </c>
      <c r="B328" s="61" t="inlineStr">
        <is>
          <t>ОСТАНКИНСКИЕ пельм кор.0.5кг зам_NEW</t>
        </is>
      </c>
      <c r="C328" s="56" t="inlineStr">
        <is>
          <t>шт</t>
        </is>
      </c>
      <c r="D328" s="57" t="n">
        <v>1002112606824</v>
      </c>
      <c r="E328" s="93" t="n"/>
      <c r="F328" s="94" t="n">
        <v>0.5</v>
      </c>
      <c r="G328" s="94">
        <f>E328*F328</f>
        <v/>
      </c>
      <c r="H328" s="95" t="n">
        <v>8</v>
      </c>
      <c r="I328" s="95" t="n">
        <v>180</v>
      </c>
      <c r="J328" s="95" t="n"/>
    </row>
    <row r="329" ht="16.5" customHeight="1">
      <c r="A329" s="62">
        <f>RIGHT(D329,4)</f>
        <v/>
      </c>
      <c r="B329" s="39" t="inlineStr">
        <is>
          <t xml:space="preserve">ПЕЛЬМ.С АДЖИКОЙ пл.0.45кг зам. </t>
        </is>
      </c>
      <c r="C329" s="88" t="inlineStr">
        <is>
          <t>шт</t>
        </is>
      </c>
      <c r="D329" s="89" t="n">
        <v>1002115036155</v>
      </c>
      <c r="E329" s="24" t="n"/>
      <c r="F329" s="23" t="n">
        <v>0.45</v>
      </c>
      <c r="G329" s="23">
        <f>E329*F329</f>
        <v/>
      </c>
      <c r="H329" s="14" t="n">
        <v>3.6</v>
      </c>
      <c r="I329" s="14" t="n">
        <v>120</v>
      </c>
      <c r="J329" s="31" t="n"/>
    </row>
    <row r="330" ht="16.5" customHeight="1">
      <c r="A330" s="62">
        <f>RIGHT(D330,4)</f>
        <v/>
      </c>
      <c r="B330" s="39" t="inlineStr">
        <is>
          <t xml:space="preserve">ПЕЛЬМ.С БЕЛ.ГРИБАМИ пл.0.45кг зам. </t>
        </is>
      </c>
      <c r="C330" s="88" t="inlineStr">
        <is>
          <t>шт</t>
        </is>
      </c>
      <c r="D330" s="89" t="n">
        <v>1002115056157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3" t="inlineStr">
        <is>
          <t>6580</t>
        </is>
      </c>
      <c r="B331" s="92" t="inlineStr">
        <is>
          <t>ОСТАНКИНСКИЕ пельм пл. 0.9кг зам_NEW</t>
        </is>
      </c>
      <c r="C331" s="56" t="inlineStr">
        <is>
          <t>шт</t>
        </is>
      </c>
      <c r="D331" s="103" t="n">
        <v>1002112606580</v>
      </c>
      <c r="E331" s="93" t="n"/>
      <c r="F331" s="94" t="n">
        <v>0.9</v>
      </c>
      <c r="G331" s="94">
        <f>E331*F331</f>
        <v/>
      </c>
      <c r="H331" s="95" t="n">
        <v>9</v>
      </c>
      <c r="I331" s="95" t="n">
        <v>180</v>
      </c>
      <c r="J331" s="95" t="n"/>
    </row>
    <row r="332" ht="16.5" customHeight="1">
      <c r="A332" s="62">
        <f>RIGHT(D332,4)</f>
        <v/>
      </c>
      <c r="B332" s="39" t="inlineStr">
        <is>
          <t xml:space="preserve">ПАПА МОЖЕТ! пельм.пл.0.42кг 10шт.зам. </t>
        </is>
      </c>
      <c r="C332" s="88" t="inlineStr">
        <is>
          <t>шт</t>
        </is>
      </c>
      <c r="D332" s="89" t="n">
        <v>1002112415648</v>
      </c>
      <c r="E332" s="24" t="n"/>
      <c r="F332" s="23" t="n">
        <v>0.42</v>
      </c>
      <c r="G332" s="23">
        <f>E332*F332</f>
        <v/>
      </c>
      <c r="H332" s="14" t="n">
        <v>4.2</v>
      </c>
      <c r="I332" s="14" t="n">
        <v>120</v>
      </c>
      <c r="J332" s="31" t="n"/>
    </row>
    <row r="333" ht="16.5" customHeight="1">
      <c r="A333" s="62">
        <f>RIGHT(D333,4)</f>
        <v/>
      </c>
      <c r="B333" s="39" t="inlineStr">
        <is>
          <t>30 ПЕЛЬМ.СО СЛ.МАСЛ.И ЗЕЛ.пл.0.45кг зам.</t>
        </is>
      </c>
      <c r="C333" s="88" t="inlineStr">
        <is>
          <t>шт</t>
        </is>
      </c>
      <c r="D333" s="89" t="n">
        <v>1002115046156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ОСТАНКИНСКИЕ пельм кор.0.5кг зам._180с</t>
        </is>
      </c>
      <c r="C334" s="88" t="inlineStr">
        <is>
          <t>шт</t>
        </is>
      </c>
      <c r="D334" s="89" t="n">
        <v>1002112696312</v>
      </c>
      <c r="E334" s="24" t="n"/>
      <c r="F334" s="23" t="n">
        <v>0.5</v>
      </c>
      <c r="G334" s="23">
        <f>E334*F334</f>
        <v/>
      </c>
      <c r="H334" s="14" t="n">
        <v>8</v>
      </c>
      <c r="I334" s="14" t="n">
        <v>180</v>
      </c>
      <c r="J334" s="31" t="n"/>
    </row>
    <row r="335" ht="16.5" customHeight="1">
      <c r="A335" s="63" t="n">
        <v>6613</v>
      </c>
      <c r="B335" s="61" t="inlineStr">
        <is>
          <t>ОСТАНКИНСКИЕ пельм кор.0.4кг зам.</t>
        </is>
      </c>
      <c r="C335" s="56" t="inlineStr">
        <is>
          <t>шт</t>
        </is>
      </c>
      <c r="D335" s="57" t="n">
        <v>1002112606613</v>
      </c>
      <c r="E335" s="93" t="n"/>
      <c r="F335" s="94" t="n">
        <v>0.4</v>
      </c>
      <c r="G335" s="94">
        <f>E335*F335</f>
        <v/>
      </c>
      <c r="H335" s="95" t="n">
        <v>6.4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>ОСТАНКИНСКИЕ пельм кор.0.4кг зам.</t>
        </is>
      </c>
      <c r="C336" s="88" t="inlineStr">
        <is>
          <t>шт</t>
        </is>
      </c>
      <c r="D336" s="89" t="n">
        <v>1002112606613</v>
      </c>
      <c r="E336" s="24" t="n"/>
      <c r="F336" s="23" t="n">
        <v>0.4</v>
      </c>
      <c r="G336" s="23">
        <f>E336*F336</f>
        <v/>
      </c>
      <c r="H336" s="14" t="n">
        <v>6.4</v>
      </c>
      <c r="I336" s="14" t="n">
        <v>180</v>
      </c>
      <c r="J336" s="31" t="n"/>
    </row>
    <row r="337" ht="16.5" customHeight="1" thickBot="1">
      <c r="A337" s="62">
        <f>RIGHT(D337,4)</f>
        <v/>
      </c>
      <c r="B337" s="39" t="inlineStr">
        <is>
          <t>ПАПА МОЖЕТ! пельм кор.0.5кг зам._180с</t>
        </is>
      </c>
      <c r="C337" s="88" t="inlineStr">
        <is>
          <t>шт</t>
        </is>
      </c>
      <c r="D337" s="89" t="n">
        <v>1002112416311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31" t="n"/>
    </row>
    <row r="338" ht="16.5" customHeight="1" thickBot="1" thickTop="1">
      <c r="A338" s="62">
        <f>RIGHT(D338,4)</f>
        <v/>
      </c>
      <c r="B338" s="49" t="inlineStr">
        <is>
          <t>Полуфабрикаты с картофелем</t>
        </is>
      </c>
      <c r="C338" s="49" t="n"/>
      <c r="D338" s="49" t="n"/>
      <c r="E338" s="49" t="n"/>
      <c r="F338" s="49" t="n"/>
      <c r="G338" s="23">
        <f>E338*F338</f>
        <v/>
      </c>
      <c r="H338" s="49" t="n"/>
      <c r="I338" s="49" t="n"/>
      <c r="J338" s="50" t="n"/>
    </row>
    <row r="339" ht="16.5" customHeight="1" thickBot="1" thickTop="1">
      <c r="A339" s="62">
        <f>RIGHT(D339,4)</f>
        <v/>
      </c>
      <c r="B339" s="39" t="inlineStr">
        <is>
          <t>С КАРТОФЕЛЕМ вареники кор.0.5кг зам_120</t>
        </is>
      </c>
      <c r="C339" s="88" t="inlineStr">
        <is>
          <t>шт</t>
        </is>
      </c>
      <c r="D339" s="89" t="n">
        <v>1002151784945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120</v>
      </c>
      <c r="J339" s="31" t="n"/>
    </row>
    <row r="340" ht="16.5" customHeight="1" thickBot="1" thickTop="1">
      <c r="A340" s="62">
        <f>RIGHT(D340,4)</f>
        <v/>
      </c>
      <c r="B340" s="49" t="inlineStr">
        <is>
          <t>Блины</t>
        </is>
      </c>
      <c r="C340" s="49" t="n"/>
      <c r="D340" s="49" t="n"/>
      <c r="E340" s="49" t="n"/>
      <c r="F340" s="49" t="n"/>
      <c r="G340" s="23">
        <f>E340*F340</f>
        <v/>
      </c>
      <c r="H340" s="49" t="n"/>
      <c r="I340" s="49" t="n"/>
      <c r="J340" s="50" t="n"/>
    </row>
    <row r="341" ht="16.5" customHeight="1" thickTop="1">
      <c r="A341" s="62">
        <f>RIGHT(D341,4)</f>
        <v/>
      </c>
      <c r="B341" s="39" t="inlineStr">
        <is>
          <t>БЛИНЧ.С МЯСОМ пл.1/420 10шт.зам.</t>
        </is>
      </c>
      <c r="C341" s="88" t="inlineStr">
        <is>
          <t>ШТ</t>
        </is>
      </c>
      <c r="D341" s="89" t="n">
        <v>1002131151762</v>
      </c>
      <c r="E341" s="24" t="n"/>
      <c r="F341" s="23" t="n">
        <v>0.42</v>
      </c>
      <c r="G341" s="23">
        <f>E341*F341</f>
        <v/>
      </c>
      <c r="H341" s="14" t="n">
        <v>4.2</v>
      </c>
      <c r="I341" s="14" t="n">
        <v>120</v>
      </c>
      <c r="J341" s="31" t="n"/>
    </row>
    <row r="342" ht="16.5" customHeight="1">
      <c r="A342" s="62">
        <f>RIGHT(D342,4)</f>
        <v/>
      </c>
      <c r="B342" s="39" t="inlineStr">
        <is>
          <t>БЛИНЧ. С ТВОРОГОМ 1/420 12шт.зам.</t>
        </is>
      </c>
      <c r="C342" s="88" t="inlineStr">
        <is>
          <t>шт</t>
        </is>
      </c>
      <c r="D342" s="89" t="n">
        <v>1002131181764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БЛИНЧ.С КУР.МЯСОМ пл.1/420 12шт.зам_120с</t>
        </is>
      </c>
      <c r="C343" s="88" t="inlineStr">
        <is>
          <t>шт</t>
        </is>
      </c>
      <c r="D343" s="89" t="n">
        <v>1002131144744</v>
      </c>
      <c r="E343" s="24" t="n"/>
      <c r="F343" s="23" t="n">
        <v>0.42</v>
      </c>
      <c r="G343" s="23">
        <f>E343*F343</f>
        <v/>
      </c>
      <c r="H343" s="14" t="n">
        <v>5.04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МЯСОМ пл.1/420 12шт.зам_120с</t>
        </is>
      </c>
      <c r="C344" s="88" t="inlineStr">
        <is>
          <t>шт</t>
        </is>
      </c>
      <c r="D344" s="89" t="n">
        <v>1002131154741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пл.1/350 зам.</t>
        </is>
      </c>
      <c r="C345" s="88" t="inlineStr">
        <is>
          <t>шт</t>
        </is>
      </c>
      <c r="D345" s="89" t="n">
        <v>1002131156168</v>
      </c>
      <c r="E345" s="24" t="n"/>
      <c r="F345" s="23" t="n">
        <v>0.35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ПЕЧЕНЬЮ пл.1/420 10шт.зам.</t>
        </is>
      </c>
      <c r="C346" s="88" t="inlineStr">
        <is>
          <t>шт</t>
        </is>
      </c>
      <c r="D346" s="89" t="n">
        <v>1002131161857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3">
        <f>RIGHT(D347,4)</f>
        <v/>
      </c>
      <c r="B347" s="61" t="inlineStr">
        <is>
          <t>БЛИНЧ.С ВЕТЧ.И СЫРОМ пл.1/420 10шт. зам.</t>
        </is>
      </c>
      <c r="C347" s="56" t="inlineStr">
        <is>
          <t>шт</t>
        </is>
      </c>
      <c r="D347" s="57" t="n">
        <v>1002133376663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БЛИНЧ.КРУГЛЫЕ С САД.ЯБЛОК.1/420 зам_ПОСТ</t>
        </is>
      </c>
      <c r="C348" s="88" t="inlineStr">
        <is>
          <t>шт</t>
        </is>
      </c>
      <c r="D348" s="89" t="n">
        <v>1002134275579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ГРУШЕЙ пл.1/420 зам.</t>
        </is>
      </c>
      <c r="C349" s="88" t="inlineStr">
        <is>
          <t>шт</t>
        </is>
      </c>
      <c r="D349" s="89" t="n">
        <v>1002134615897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ВИШНЕЙ пл.1/420 зам.</t>
        </is>
      </c>
      <c r="C350" s="88" t="inlineStr">
        <is>
          <t>шт</t>
        </is>
      </c>
      <c r="D350" s="89" t="n">
        <v>1002131125898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МЯСОМ 5кг зам._120с</t>
        </is>
      </c>
      <c r="C351" s="88" t="inlineStr">
        <is>
          <t>шт</t>
        </is>
      </c>
      <c r="D351" s="89" t="n">
        <v>1002131154731</v>
      </c>
      <c r="E351" s="24" t="n"/>
      <c r="F351" s="23" t="n">
        <v>5</v>
      </c>
      <c r="G351" s="23">
        <f>E351*F351</f>
        <v/>
      </c>
      <c r="H351" s="14" t="n">
        <v>5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МЯСОМ 4.5кг зам_ФМ</t>
        </is>
      </c>
      <c r="C352" s="88" t="inlineStr">
        <is>
          <t>шт</t>
        </is>
      </c>
      <c r="D352" s="89" t="n">
        <v>1002131155754</v>
      </c>
      <c r="E352" s="24" t="n"/>
      <c r="F352" s="23" t="n">
        <v>4.5</v>
      </c>
      <c r="G352" s="23">
        <f>E352*F352</f>
        <v/>
      </c>
      <c r="H352" s="14" t="n">
        <v>4.5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ТВОРОГОМ 4.5кг зам_ФМ</t>
        </is>
      </c>
      <c r="C353" s="88" t="inlineStr">
        <is>
          <t>шт</t>
        </is>
      </c>
      <c r="D353" s="89" t="n">
        <v>1002131185755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5.75" customHeight="1">
      <c r="A354" s="62">
        <f>RIGHT(D354,4)</f>
        <v/>
      </c>
      <c r="B354" s="39" t="inlineStr">
        <is>
          <t>ШОКОБЛИНЧ.С АПЕЛЬС.ДЖЕМОМ пл.1/300 зам.</t>
        </is>
      </c>
      <c r="C354" s="88" t="inlineStr">
        <is>
          <t>шт</t>
        </is>
      </c>
      <c r="D354" s="89" t="n">
        <v>1002135296150</v>
      </c>
      <c r="E354" s="24" t="n"/>
      <c r="F354" s="23" t="n">
        <v>0.3</v>
      </c>
      <c r="G354" s="23">
        <f>E354*F354</f>
        <v/>
      </c>
      <c r="H354" s="14" t="n">
        <v>3.6</v>
      </c>
      <c r="I354" s="14" t="n">
        <v>120</v>
      </c>
      <c r="J354" s="31" t="n"/>
    </row>
    <row r="355" ht="15.75" customHeight="1" thickBot="1">
      <c r="A355" s="62">
        <f>RIGHT(D355,4)</f>
        <v/>
      </c>
      <c r="B355" s="39" t="inlineStr">
        <is>
          <t>ШОКОБЛИНЧ.С ВИШН.ДЖЕМОМ пл.1/300 зам.</t>
        </is>
      </c>
      <c r="C355" s="88" t="inlineStr">
        <is>
          <t>шт</t>
        </is>
      </c>
      <c r="D355" s="89" t="n">
        <v>1002135286151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6.5" customHeight="1" thickBot="1" thickTop="1">
      <c r="A356" s="62">
        <f>RIGHT(D356,4)</f>
        <v/>
      </c>
      <c r="B356" s="49" t="inlineStr">
        <is>
          <t>Мясокостные замороженные</t>
        </is>
      </c>
      <c r="C356" s="49" t="n"/>
      <c r="D356" s="49" t="n"/>
      <c r="E356" s="49" t="n"/>
      <c r="F356" s="49" t="n"/>
      <c r="G356" s="23">
        <f>E356*F356</f>
        <v/>
      </c>
      <c r="H356" s="49" t="n"/>
      <c r="I356" s="49" t="n"/>
      <c r="J356" s="50" t="n"/>
    </row>
    <row r="357" ht="15.75" customHeight="1" thickTop="1">
      <c r="A357" s="62">
        <f>RIGHT(D357,4)</f>
        <v/>
      </c>
      <c r="B357" s="39" t="inlineStr">
        <is>
          <t xml:space="preserve"> РАГУ СВИНОЕ 1кг 8шт.зам_120с </t>
        </is>
      </c>
      <c r="C357" s="88" t="inlineStr">
        <is>
          <t>кг</t>
        </is>
      </c>
      <c r="D357" s="89" t="n">
        <v>1002162156004</v>
      </c>
      <c r="E357" s="24" t="n"/>
      <c r="F357" s="23" t="n">
        <v>1</v>
      </c>
      <c r="G357" s="23">
        <f>E357</f>
        <v/>
      </c>
      <c r="H357" s="14" t="n">
        <v>8</v>
      </c>
      <c r="I357" s="14" t="n">
        <v>120</v>
      </c>
      <c r="J357" s="31" t="n"/>
    </row>
    <row r="358">
      <c r="A358" s="62">
        <f>RIGHT(D358,4)</f>
        <v/>
      </c>
      <c r="B358" s="39" t="inlineStr">
        <is>
          <t>ШАШЛЫК ИЗ СВИНИНЫ зам.</t>
        </is>
      </c>
      <c r="C358" s="88" t="inlineStr">
        <is>
          <t>КГ</t>
        </is>
      </c>
      <c r="D358" s="89" t="n">
        <v>1002162215417</v>
      </c>
      <c r="E358" s="24" t="n"/>
      <c r="F358" s="23" t="n">
        <v>2.034</v>
      </c>
      <c r="G358" s="23">
        <f>E358</f>
        <v/>
      </c>
      <c r="H358" s="14" t="n">
        <v>6.1</v>
      </c>
      <c r="I358" s="14" t="n">
        <v>90</v>
      </c>
      <c r="J358" s="31" t="n"/>
    </row>
    <row r="359">
      <c r="A359" s="62">
        <f>RIGHT(D359,4)</f>
        <v/>
      </c>
      <c r="B359" s="39" t="inlineStr">
        <is>
          <t>РЕБРЫШКИ ОБЫКНОВЕННЫЕ 1кг 12шт.зам.</t>
        </is>
      </c>
      <c r="C359" s="88" t="inlineStr">
        <is>
          <t>кг</t>
        </is>
      </c>
      <c r="D359" s="89" t="n">
        <v>1002162166019</v>
      </c>
      <c r="E359" s="24" t="n"/>
      <c r="F359" s="23" t="n">
        <v>1</v>
      </c>
      <c r="G359" s="23">
        <f>E359</f>
        <v/>
      </c>
      <c r="H359" s="14" t="n">
        <v>12</v>
      </c>
      <c r="I359" s="14" t="n">
        <v>120</v>
      </c>
      <c r="J359" s="31" t="n"/>
    </row>
    <row r="360">
      <c r="A360" s="62">
        <f>RIGHT(D360,4)</f>
        <v/>
      </c>
      <c r="B360" s="39" t="inlineStr">
        <is>
          <t>ГУЛЯШ СВИНОЙ мгс 0.4кг 4шт.охл.</t>
        </is>
      </c>
      <c r="C360" s="88" t="inlineStr">
        <is>
          <t>кг</t>
        </is>
      </c>
      <c r="D360" s="89" t="n">
        <v>1003171436318</v>
      </c>
      <c r="E360" s="24" t="n"/>
      <c r="F360" s="23" t="n">
        <v>0.4</v>
      </c>
      <c r="G360" s="23">
        <f>E360</f>
        <v/>
      </c>
      <c r="H360" s="14" t="n">
        <v>1.6</v>
      </c>
      <c r="I360" s="14" t="n">
        <v>12</v>
      </c>
      <c r="J360" s="31" t="n"/>
    </row>
    <row r="361">
      <c r="A361" s="62">
        <f>RIGHT(D361,4)</f>
        <v/>
      </c>
      <c r="B361" s="39" t="inlineStr">
        <is>
          <t>ПОДЖАРКА СВИНАЯ мгс 0.5кг 4шт.охл.</t>
        </is>
      </c>
      <c r="C361" s="88" t="inlineStr">
        <is>
          <t>кг</t>
        </is>
      </c>
      <c r="D361" s="89" t="n">
        <v>1003171575394</v>
      </c>
      <c r="E361" s="24" t="n"/>
      <c r="F361" s="23" t="n">
        <v>0.5</v>
      </c>
      <c r="G361" s="23">
        <f>E361</f>
        <v/>
      </c>
      <c r="H361" s="14" t="n">
        <v>2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0.4кг 4шт.охл.</t>
        </is>
      </c>
      <c r="C362" s="88" t="inlineStr">
        <is>
          <t>кг</t>
        </is>
      </c>
      <c r="D362" s="89" t="n">
        <v>1003171576174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РАГУ СВИНОЕ мгс 0.4кг 4шт.охл.</t>
        </is>
      </c>
      <c r="C363" s="88" t="inlineStr">
        <is>
          <t>кг</t>
        </is>
      </c>
      <c r="D363" s="89" t="n">
        <v>1003171585397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8</v>
      </c>
      <c r="J363" s="31" t="n"/>
    </row>
    <row r="364">
      <c r="A364" s="62">
        <f>RIGHT(D364,4)</f>
        <v/>
      </c>
      <c r="B364" s="39" t="inlineStr">
        <is>
          <t>РАГУ СВИНОЕ мгс 0.5кг 4шт.охл.</t>
        </is>
      </c>
      <c r="C364" s="88" t="inlineStr">
        <is>
          <t>кг</t>
        </is>
      </c>
      <c r="D364" s="89" t="n">
        <v>1003171585398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 xml:space="preserve">СОЧНЫЙ СТЕЙК В МАРИНАДЕ мгс 0.4кг охл. </t>
        </is>
      </c>
      <c r="C365" s="88" t="inlineStr">
        <is>
          <t>кг</t>
        </is>
      </c>
      <c r="D365" s="89" t="n">
        <v>1003173575589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ШЕЙКА СВИНАЯ мгс 0.4кг 4шт.охл.</t>
        </is>
      </c>
      <c r="C366" s="88" t="inlineStr">
        <is>
          <t>кг</t>
        </is>
      </c>
      <c r="D366" s="89" t="n">
        <v>1003171735722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СВИНАЯ(нарезка) мгс 0.5кг 4шт.охл.</t>
        </is>
      </c>
      <c r="C367" s="88" t="inlineStr">
        <is>
          <t>кг</t>
        </is>
      </c>
      <c r="D367" s="89" t="n">
        <v>1003171735428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ЭСКАЛОП СВИНОЙ мгс 0.4кг 4шт.охл.</t>
        </is>
      </c>
      <c r="C368" s="88" t="inlineStr">
        <is>
          <t>кг</t>
        </is>
      </c>
      <c r="D368" s="89" t="n">
        <v>1003171755435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КОЛБАСКИ ЛАПЛАНДИЯ мгс 0.290кг охл.</t>
        </is>
      </c>
      <c r="C369" s="88" t="inlineStr">
        <is>
          <t>кг</t>
        </is>
      </c>
      <c r="D369" s="89" t="n">
        <v>1003174575856</v>
      </c>
      <c r="E369" s="24" t="n"/>
      <c r="F369" s="23" t="n">
        <v>0.29</v>
      </c>
      <c r="G369" s="23">
        <f>E369</f>
        <v/>
      </c>
      <c r="H369" s="14" t="n">
        <v>1.16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ФАРШ ГОВЯЖИЙ мгс 0.5кг 6шт.охл.</t>
        </is>
      </c>
      <c r="C370" s="88" t="inlineStr">
        <is>
          <t>кг</t>
        </is>
      </c>
      <c r="D370" s="89" t="n">
        <v>1003171674869</v>
      </c>
      <c r="E370" s="24" t="n"/>
      <c r="F370" s="23" t="n">
        <v>0.5</v>
      </c>
      <c r="G370" s="23">
        <f>E370</f>
        <v/>
      </c>
      <c r="H370" s="14" t="n">
        <v>3</v>
      </c>
      <c r="I370" s="14" t="n">
        <v>7</v>
      </c>
      <c r="J370" s="31" t="n"/>
    </row>
    <row r="371">
      <c r="A371" s="62">
        <f>RIGHT(D371,4)</f>
        <v/>
      </c>
      <c r="B371" s="39" t="inlineStr">
        <is>
          <t>ФАРШ ДОМАШНИЙ мгс 0.5кг 6шт.охл.</t>
        </is>
      </c>
      <c r="C371" s="88" t="inlineStr">
        <is>
          <t>кг</t>
        </is>
      </c>
      <c r="D371" s="89" t="n">
        <v>1003171684873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КУПАТЫ НЮРНБЕРГСКИЕ мгс 0.4кг 6шт.охл.</t>
        </is>
      </c>
      <c r="C372" s="88" t="inlineStr">
        <is>
          <t>кг</t>
        </is>
      </c>
      <c r="D372" s="89" t="n">
        <v>1003171504725</v>
      </c>
      <c r="E372" s="24" t="n"/>
      <c r="F372" s="23" t="n">
        <v>0.4</v>
      </c>
      <c r="G372" s="23">
        <f>E372</f>
        <v/>
      </c>
      <c r="H372" s="14" t="n">
        <v>2.4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КОРЕЕЧКА ПО-ФИНСКИ мгс охл.</t>
        </is>
      </c>
      <c r="C373" s="88" t="inlineStr">
        <is>
          <t>кг</t>
        </is>
      </c>
      <c r="D373" s="89" t="n">
        <v>1003174565855</v>
      </c>
      <c r="E373" s="24" t="n"/>
      <c r="F373" s="23" t="n">
        <v>1</v>
      </c>
      <c r="G373" s="23">
        <f>E373</f>
        <v/>
      </c>
      <c r="H373" s="14" t="n">
        <v>2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КОРЕЙКА СВИНАЯ м/к мгс охл.</t>
        </is>
      </c>
      <c r="C374" s="88" t="inlineStr">
        <is>
          <t>кг</t>
        </is>
      </c>
      <c r="D374" s="89" t="n">
        <v>1003171465375</v>
      </c>
      <c r="E374" s="24" t="n"/>
      <c r="F374" s="23" t="n">
        <v>1.3</v>
      </c>
      <c r="G374" s="23">
        <f>E374</f>
        <v/>
      </c>
      <c r="H374" s="14" t="n">
        <v>2.6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МЕДАЛЬОНЫ ИЗ СВ.ВЫРЕЗ.В МАРИНАДЕ мгс охл</t>
        </is>
      </c>
      <c r="C375" s="88" t="inlineStr">
        <is>
          <t>кг</t>
        </is>
      </c>
      <c r="D375" s="89" t="n">
        <v>1003175086171</v>
      </c>
      <c r="E375" s="24" t="n"/>
      <c r="F375" s="23" t="n">
        <v>1.15</v>
      </c>
      <c r="G375" s="23">
        <f>E375</f>
        <v/>
      </c>
      <c r="H375" s="14" t="n">
        <v>2.3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ОКОРОК РОЖДЕСТВЕНСКИЙ мгс охл.</t>
        </is>
      </c>
      <c r="C376" s="88" t="inlineStr">
        <is>
          <t>кг</t>
        </is>
      </c>
      <c r="D376" s="89" t="n">
        <v>1003175136198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РАГУ СВИНОЕ мгс охл.</t>
        </is>
      </c>
      <c r="C377" s="88" t="inlineStr">
        <is>
          <t>кг</t>
        </is>
      </c>
      <c r="D377" s="89" t="n">
        <v>1003171585399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8</v>
      </c>
      <c r="J377" s="31" t="n"/>
    </row>
    <row r="378">
      <c r="A378" s="62">
        <f>RIGHT(D378,4)</f>
        <v/>
      </c>
      <c r="B378" s="39" t="inlineStr">
        <is>
          <t>ШАШЛЫК С БАЗИЛИКОМ мгс охл.</t>
        </is>
      </c>
      <c r="C378" s="88" t="inlineStr">
        <is>
          <t>кг</t>
        </is>
      </c>
      <c r="D378" s="89" t="n">
        <v>1003171725665</v>
      </c>
      <c r="E378" s="24" t="n"/>
      <c r="F378" s="23" t="n">
        <v>1.8</v>
      </c>
      <c r="G378" s="23">
        <f>E378</f>
        <v/>
      </c>
      <c r="H378" s="14" t="n">
        <v>3.6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ШЕЙКА СВИНАЯ В БРУСНИЧ.МАРИНАДЕ мгс охл.</t>
        </is>
      </c>
      <c r="C379" s="88" t="inlineStr">
        <is>
          <t>кг</t>
        </is>
      </c>
      <c r="D379" s="89" t="n">
        <v>1003171734793</v>
      </c>
      <c r="E379" s="24" t="n"/>
      <c r="F379" s="23" t="n">
        <v>1.05</v>
      </c>
      <c r="G379" s="23">
        <f>E379</f>
        <v/>
      </c>
      <c r="H379" s="14" t="n">
        <v>2.1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КУПАТЫ АССОРТИ мгс охл.</t>
        </is>
      </c>
      <c r="C380" s="88" t="inlineStr">
        <is>
          <t>кг</t>
        </is>
      </c>
      <c r="D380" s="89" t="n">
        <v>1003171524720</v>
      </c>
      <c r="E380" s="24" t="n"/>
      <c r="F380" s="23" t="n">
        <v>1.28</v>
      </c>
      <c r="G380" s="23">
        <f>E380</f>
        <v/>
      </c>
      <c r="H380" s="14" t="n">
        <v>2.56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БАРБЕКЮ ИЗ СВИНОЙ ГРУДИНКИ мгс 0.5кг охл.</t>
        </is>
      </c>
      <c r="C381" s="88" t="inlineStr">
        <is>
          <t>кг</t>
        </is>
      </c>
      <c r="D381" s="89" t="n">
        <v>1003173585486</v>
      </c>
      <c r="E381" s="24" t="n"/>
      <c r="F381" s="23" t="n">
        <v>0.5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ЛЮЛЯ-КЕБАБ СО СВИНИНОЙ мгс 0.3кг 4шт.охл.</t>
        </is>
      </c>
      <c r="C382" s="88" t="inlineStr">
        <is>
          <t>кг</t>
        </is>
      </c>
      <c r="D382" s="89" t="n">
        <v>1003173564963</v>
      </c>
      <c r="E382" s="24" t="n"/>
      <c r="F382" s="23" t="n">
        <v>0.3</v>
      </c>
      <c r="G382" s="23">
        <f>E382</f>
        <v/>
      </c>
      <c r="H382" s="14" t="n">
        <v>1.2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ФАРШ ГОВЯЖИЙ мгс 0.4кг 4шт.охл.</t>
        </is>
      </c>
      <c r="C383" s="88" t="inlineStr">
        <is>
          <t>кг</t>
        </is>
      </c>
      <c r="D383" s="89" t="n">
        <v>1003171674866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14</v>
      </c>
      <c r="J383" s="31" t="n"/>
    </row>
    <row r="384">
      <c r="A384" s="62">
        <f>RIGHT(D384,4)</f>
        <v/>
      </c>
      <c r="B384" s="39" t="inlineStr">
        <is>
          <t>ФАРШ ДЛЯ КОТЛЕТ мгс 0.4кг 4шт.охл.</t>
        </is>
      </c>
      <c r="C384" s="88" t="inlineStr">
        <is>
          <t>кг</t>
        </is>
      </c>
      <c r="D384" s="89" t="n">
        <v>1003174005466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ДОМАШНИЙ мгс 0.4кг 4шт.охл.</t>
        </is>
      </c>
      <c r="C385" s="88" t="inlineStr">
        <is>
          <t>кг</t>
        </is>
      </c>
      <c r="D385" s="89" t="n">
        <v>1003171685765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КЛАССИЧЕСКИЙ мгс 0.4кг 4шт.охл.</t>
        </is>
      </c>
      <c r="C386" s="88" t="inlineStr">
        <is>
          <t>кг</t>
        </is>
      </c>
      <c r="D386" s="89" t="n">
        <v>1003173995633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0.7кг 4шт.охл.</t>
        </is>
      </c>
      <c r="C387" s="88" t="inlineStr">
        <is>
          <t>кг</t>
        </is>
      </c>
      <c r="D387" s="89" t="n">
        <v>1003173996552</v>
      </c>
      <c r="E387" s="24" t="n"/>
      <c r="F387" s="23" t="n">
        <v>0.7</v>
      </c>
      <c r="G387" s="23">
        <f>E387</f>
        <v/>
      </c>
      <c r="H387" s="14" t="n">
        <v>2.8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ПО-ДОМАШНЕМУ мгс 0.4кг 4шт.охл.</t>
        </is>
      </c>
      <c r="C388" s="88" t="inlineStr">
        <is>
          <t>кг</t>
        </is>
      </c>
      <c r="D388" s="89" t="n">
        <v>1003173995465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РУБЛЕНЫЙ мгс 0.4кг 4шт.охл.</t>
        </is>
      </c>
      <c r="C389" s="88" t="inlineStr">
        <is>
          <t>кг</t>
        </is>
      </c>
      <c r="D389" s="89" t="n">
        <v>1003173995340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ФЕРМЕРСКИЙ мгс 0.4кг 4шт.охл.</t>
        </is>
      </c>
      <c r="C390" s="88" t="inlineStr">
        <is>
          <t>кг</t>
        </is>
      </c>
      <c r="D390" s="89" t="n">
        <v>1003173124877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СМОЛЕНСКИЙ мгс 0.4кг 4шт.охл.</t>
        </is>
      </c>
      <c r="C391" s="88" t="inlineStr">
        <is>
          <t>кг</t>
        </is>
      </c>
      <c r="D391" s="89" t="n">
        <v>1003173126389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ЧЕВАПЧИЧИ СЕРБСКИЕ мгс 0.3кг 4шт.охл.</t>
        </is>
      </c>
      <c r="C392" s="88" t="inlineStr">
        <is>
          <t>кг</t>
        </is>
      </c>
      <c r="D392" s="89" t="n">
        <v>1003173284780</v>
      </c>
      <c r="E392" s="24" t="n"/>
      <c r="F392" s="23" t="n">
        <v>0.3</v>
      </c>
      <c r="G392" s="23">
        <f>E392</f>
        <v/>
      </c>
      <c r="H392" s="14" t="n">
        <v>1.2</v>
      </c>
      <c r="I392" s="14" t="n">
        <v>12</v>
      </c>
      <c r="J392" s="31" t="n"/>
    </row>
    <row r="393">
      <c r="A393" s="62">
        <f>RIGHT(D393,4)</f>
        <v/>
      </c>
      <c r="B393" s="39" t="inlineStr">
        <is>
          <t>ЧЕВАПИ ЧЕРНОГОРСКИЕ мгс 0.3кг 4шт.охл.</t>
        </is>
      </c>
      <c r="C393" s="88" t="inlineStr">
        <is>
          <t>кг</t>
        </is>
      </c>
      <c r="D393" s="89" t="n">
        <v>1003174295588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КУПАТЫ С ЧЕСНОЧКОМ мгс 0.330кг 4шт.охл.</t>
        </is>
      </c>
      <c r="C394" s="88" t="inlineStr">
        <is>
          <t>кг</t>
        </is>
      </c>
      <c r="D394" s="89" t="n">
        <v>1003173604964</v>
      </c>
      <c r="E394" s="24" t="n"/>
      <c r="F394" s="23" t="n">
        <v>0.33</v>
      </c>
      <c r="G394" s="23">
        <f>E394</f>
        <v/>
      </c>
      <c r="H394" s="14" t="n">
        <v>1.32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1003173606390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 xml:space="preserve">КОЛБАСКИ ТОНКИЕ ЧЕШСКИЕ мгс 0.3кг охл. </t>
        </is>
      </c>
      <c r="C396" s="88" t="inlineStr">
        <is>
          <t>кг</t>
        </is>
      </c>
      <c r="D396" s="89" t="n">
        <v>1003174325583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ВЫРЕЗКА СВИНАЯ кр/к в/у охл.</t>
        </is>
      </c>
      <c r="C397" s="88" t="inlineStr">
        <is>
          <t>кг</t>
        </is>
      </c>
      <c r="D397" s="89" t="n">
        <v>1003171355439</v>
      </c>
      <c r="E397" s="24" t="n"/>
      <c r="F397" s="23" t="n">
        <v>1.46</v>
      </c>
      <c r="G397" s="23">
        <f>E397</f>
        <v/>
      </c>
      <c r="H397" s="14" t="n">
        <v>7.3</v>
      </c>
      <c r="I397" s="14" t="n">
        <v>21</v>
      </c>
      <c r="J397" s="31" t="n"/>
    </row>
    <row r="398">
      <c r="A398" s="62">
        <f>RIGHT(D398,4)</f>
        <v/>
      </c>
      <c r="B398" s="39" t="inlineStr">
        <is>
          <t>ГРУДИНКА СВИНАЯ б/к кр/к в/у охл.</t>
        </is>
      </c>
      <c r="C398" s="88" t="inlineStr">
        <is>
          <t>кг</t>
        </is>
      </c>
      <c r="D398" s="89" t="n">
        <v>1003171415358</v>
      </c>
      <c r="E398" s="24" t="n"/>
      <c r="F398" s="23" t="n">
        <v>0.95</v>
      </c>
      <c r="G398" s="23">
        <f>E398</f>
        <v/>
      </c>
      <c r="H398" s="14" t="n">
        <v>5.7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КОТЛ.НАТУРАЛЬНАЯ мгс охл.</t>
        </is>
      </c>
      <c r="C399" s="88" t="inlineStr">
        <is>
          <t>кг</t>
        </is>
      </c>
      <c r="D399" s="89" t="n">
        <v>1003171485380</v>
      </c>
      <c r="E399" s="24" t="n"/>
      <c r="F399" s="23" t="n">
        <v>1.25</v>
      </c>
      <c r="G399" s="23">
        <f>E399</f>
        <v/>
      </c>
      <c r="H399" s="14" t="n">
        <v>5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РУЛЬКА СВИНАЯ в/у охл.</t>
        </is>
      </c>
      <c r="C400" s="88" t="inlineStr">
        <is>
          <t>кг</t>
        </is>
      </c>
      <c r="D400" s="89" t="n">
        <v>1003171625408</v>
      </c>
      <c r="E400" s="24" t="n"/>
      <c r="F400" s="23" t="n">
        <v>1.05</v>
      </c>
      <c r="G400" s="23">
        <f>E400</f>
        <v/>
      </c>
      <c r="H400" s="14" t="n">
        <v>5.25</v>
      </c>
      <c r="I400" s="14" t="n">
        <v>17</v>
      </c>
      <c r="J400" s="31" t="n"/>
    </row>
    <row r="401">
      <c r="A401" s="62">
        <f>RIGHT(D401,4)</f>
        <v/>
      </c>
      <c r="B401" s="39" t="inlineStr">
        <is>
          <t>ФАРШ ДОМАШНИЙ мгс 1кг 4шт.охл.</t>
        </is>
      </c>
      <c r="C401" s="88" t="inlineStr">
        <is>
          <t>кг</t>
        </is>
      </c>
      <c r="D401" s="89" t="n">
        <v>1003171684874</v>
      </c>
      <c r="E401" s="24" t="n"/>
      <c r="F401" s="23" t="n">
        <v>1</v>
      </c>
      <c r="G401" s="23">
        <f>E401</f>
        <v/>
      </c>
      <c r="H401" s="14" t="n">
        <v>4</v>
      </c>
      <c r="I401" s="14" t="n">
        <v>14</v>
      </c>
      <c r="J401" s="31" t="n"/>
    </row>
    <row r="402">
      <c r="A402" s="62">
        <f>RIGHT(D402,4)</f>
        <v/>
      </c>
      <c r="B402" s="39" t="inlineStr">
        <is>
          <t>ШЕЙКА СВИНАЯ(нарезка) мгс охл.</t>
        </is>
      </c>
      <c r="C402" s="88" t="inlineStr">
        <is>
          <t>кг</t>
        </is>
      </c>
      <c r="D402" s="89" t="n">
        <v>1003171735429</v>
      </c>
      <c r="E402" s="24" t="n"/>
      <c r="F402" s="23" t="n">
        <v>1.225</v>
      </c>
      <c r="G402" s="23">
        <f>E402</f>
        <v/>
      </c>
      <c r="H402" s="14" t="n">
        <v>4.9</v>
      </c>
      <c r="I402" s="14" t="n">
        <v>12</v>
      </c>
      <c r="J402" s="31" t="n"/>
    </row>
    <row r="403">
      <c r="A403" s="62">
        <f>RIGHT(D403,4)</f>
        <v/>
      </c>
      <c r="B403" s="39" t="inlineStr">
        <is>
          <t>ШНИЦЕЛЬ СВИНОЙ мгс охл.</t>
        </is>
      </c>
      <c r="C403" s="88" t="inlineStr">
        <is>
          <t>кг</t>
        </is>
      </c>
      <c r="D403" s="89" t="n">
        <v>1003171745434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ЭСКАЛОП СВИНОЙ мгс охл.</t>
        </is>
      </c>
      <c r="C404" s="88" t="inlineStr">
        <is>
          <t>кг</t>
        </is>
      </c>
      <c r="D404" s="89" t="n">
        <v>1003171755436</v>
      </c>
      <c r="E404" s="24" t="n"/>
      <c r="F404" s="23" t="n">
        <v>1.15</v>
      </c>
      <c r="G404" s="23">
        <f>E404</f>
        <v/>
      </c>
      <c r="H404" s="14" t="n">
        <v>4.6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ГОЛЯШКА СВИНАЯ в/у охл.</t>
        </is>
      </c>
      <c r="C405" s="88" t="inlineStr">
        <is>
          <t>кг</t>
        </is>
      </c>
      <c r="D405" s="89" t="n">
        <v>1003171395354</v>
      </c>
      <c r="E405" s="24" t="n"/>
      <c r="F405" s="23" t="n">
        <v>1.32</v>
      </c>
      <c r="G405" s="23">
        <f>E405</f>
        <v/>
      </c>
      <c r="H405" s="14" t="n">
        <v>6.6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КАРБОНАД СВИНОЙ кр/к в/у охл.</t>
        </is>
      </c>
      <c r="C406" s="88" t="inlineStr">
        <is>
          <t>кг</t>
        </is>
      </c>
      <c r="D406" s="89" t="n">
        <v>1003171455367</v>
      </c>
      <c r="E406" s="24" t="n"/>
      <c r="F406" s="23" t="n">
        <v>1.7</v>
      </c>
      <c r="G406" s="23">
        <f>E406</f>
        <v/>
      </c>
      <c r="H406" s="14" t="n">
        <v>8.5</v>
      </c>
      <c r="I406" s="14" t="n">
        <v>21</v>
      </c>
      <c r="J406" s="31" t="n"/>
    </row>
    <row r="407">
      <c r="A407" s="62">
        <f>RIGHT(D407,4)</f>
        <v/>
      </c>
      <c r="B407" s="39" t="inlineStr">
        <is>
          <t>КОРЕЙКА СВИНАЯ б/к кр/к в/у охл.</t>
        </is>
      </c>
      <c r="C407" s="88" t="inlineStr">
        <is>
          <t>кг</t>
        </is>
      </c>
      <c r="D407" s="89" t="n">
        <v>1003171465371</v>
      </c>
      <c r="E407" s="24" t="n"/>
      <c r="F407" s="23" t="n">
        <v>1.7</v>
      </c>
      <c r="G407" s="23">
        <f>E407</f>
        <v/>
      </c>
      <c r="H407" s="14" t="n">
        <v>10.2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кр/к м/к в/у охл.</t>
        </is>
      </c>
      <c r="C408" s="88" t="inlineStr">
        <is>
          <t>кг</t>
        </is>
      </c>
      <c r="D408" s="89" t="n">
        <v>1003171465373</v>
      </c>
      <c r="E408" s="24" t="n"/>
      <c r="F408" s="23" t="n">
        <v>2.867</v>
      </c>
      <c r="G408" s="23">
        <f>E408</f>
        <v/>
      </c>
      <c r="H408" s="14" t="n">
        <v>8.6</v>
      </c>
      <c r="I408" s="14" t="n">
        <v>17</v>
      </c>
      <c r="J408" s="31" t="n"/>
    </row>
    <row r="409">
      <c r="A409" s="62">
        <f>RIGHT(D409,4)</f>
        <v/>
      </c>
      <c r="B409" s="39" t="inlineStr">
        <is>
          <t>ЛОПАТКА СВИНАЯ б/к кр/к в/у охл.</t>
        </is>
      </c>
      <c r="C409" s="88" t="inlineStr">
        <is>
          <t>кг</t>
        </is>
      </c>
      <c r="D409" s="89" t="n">
        <v>1003171545385</v>
      </c>
      <c r="E409" s="24" t="n"/>
      <c r="F409" s="23" t="n">
        <v>3</v>
      </c>
      <c r="G409" s="23">
        <f>E409</f>
        <v/>
      </c>
      <c r="H409" s="14" t="n">
        <v>9</v>
      </c>
      <c r="I409" s="14" t="n">
        <v>21</v>
      </c>
      <c r="J409" s="31" t="n"/>
    </row>
    <row r="410">
      <c r="A410" s="62">
        <f>RIGHT(D410,4)</f>
        <v/>
      </c>
      <c r="B410" s="39" t="inlineStr">
        <is>
          <t>ОКОРОК СВИНОЙ кр/к б/к в/у охл.</t>
        </is>
      </c>
      <c r="C410" s="88" t="inlineStr">
        <is>
          <t>кг</t>
        </is>
      </c>
      <c r="D410" s="89" t="n">
        <v>1003171765392</v>
      </c>
      <c r="E410" s="24" t="n"/>
      <c r="F410" s="23" t="n">
        <v>5.1</v>
      </c>
      <c r="G410" s="23">
        <f>E410</f>
        <v/>
      </c>
      <c r="H410" s="14" t="n">
        <v>5.1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РЕБРЫШКИ БАРБЕКЮ кр/к в/у охл.</t>
        </is>
      </c>
      <c r="C411" s="88" t="inlineStr">
        <is>
          <t>кг</t>
        </is>
      </c>
      <c r="D411" s="89" t="n">
        <v>1003171595402</v>
      </c>
      <c r="E411" s="24" t="n"/>
      <c r="F411" s="23" t="n">
        <v>0.872</v>
      </c>
      <c r="G411" s="23">
        <f>E411</f>
        <v/>
      </c>
      <c r="H411" s="14" t="n">
        <v>6.1</v>
      </c>
      <c r="I411" s="14" t="n">
        <v>17</v>
      </c>
      <c r="J411" s="31" t="n"/>
    </row>
    <row r="412">
      <c r="A412" s="62">
        <f>RIGHT(D412,4)</f>
        <v/>
      </c>
      <c r="B412" s="39" t="inlineStr">
        <is>
          <t>РЕБРЫШКИ СВИНЫЕ мл/к в/у охл.</t>
        </is>
      </c>
      <c r="C412" s="88" t="inlineStr">
        <is>
          <t>кг</t>
        </is>
      </c>
      <c r="D412" s="89" t="n">
        <v>1003171595407</v>
      </c>
      <c r="E412" s="24" t="n"/>
      <c r="F412" s="23" t="n">
        <v>1.663</v>
      </c>
      <c r="G412" s="23">
        <f>E412</f>
        <v/>
      </c>
      <c r="H412" s="14" t="n">
        <v>6.65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ШЕЙКА СВИНАЯ кр/к в/у охл.</t>
        </is>
      </c>
      <c r="C413" s="88" t="inlineStr">
        <is>
          <t>кг</t>
        </is>
      </c>
      <c r="D413" s="89" t="n">
        <v>1003171735425</v>
      </c>
      <c r="E413" s="24" t="n"/>
      <c r="F413" s="23" t="n">
        <v>1.925</v>
      </c>
      <c r="G413" s="23">
        <f>E413</f>
        <v/>
      </c>
      <c r="H413" s="14" t="n">
        <v>7.7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ШАШЛЫК ИЗ СВИНИНЫ охл.</t>
        </is>
      </c>
      <c r="C414" s="88" t="inlineStr">
        <is>
          <t>кг</t>
        </is>
      </c>
      <c r="D414" s="89" t="n">
        <v>1003162215418</v>
      </c>
      <c r="E414" s="24" t="n"/>
      <c r="F414" s="23" t="n">
        <v>2</v>
      </c>
      <c r="G414" s="23">
        <f>E414</f>
        <v/>
      </c>
      <c r="H414" s="14" t="n">
        <v>4</v>
      </c>
      <c r="I414" s="14" t="n">
        <v>12</v>
      </c>
      <c r="J414" s="31" t="n"/>
    </row>
    <row r="415">
      <c r="A415" s="62">
        <f>RIGHT(D415,4)</f>
        <v/>
      </c>
      <c r="B415" s="39" t="inlineStr">
        <is>
          <t>ВЫРЕЗКА СВИНАЯ кр/к в/у (1*2) охл.</t>
        </is>
      </c>
      <c r="C415" s="88" t="inlineStr">
        <is>
          <t>кг</t>
        </is>
      </c>
      <c r="D415" s="89" t="n">
        <v>1003171356409</v>
      </c>
      <c r="E415" s="24" t="n"/>
      <c r="F415" s="23" t="n">
        <v>0.96</v>
      </c>
      <c r="G415" s="23">
        <f>E415</f>
        <v/>
      </c>
      <c r="H415" s="14" t="n">
        <v>4.8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ПЕЧЕНЬ СВИНАЯ упак.зам.</t>
        </is>
      </c>
      <c r="C416" s="88" t="inlineStr">
        <is>
          <t>кг</t>
        </is>
      </c>
      <c r="D416" s="89" t="n">
        <v>1002172146099</v>
      </c>
      <c r="E416" s="24" t="n"/>
      <c r="F416" s="23" t="n">
        <v>0.734</v>
      </c>
      <c r="G416" s="23">
        <f>E416</f>
        <v/>
      </c>
      <c r="H416" s="14" t="n">
        <v>4.4</v>
      </c>
      <c r="I416" s="14" t="n">
        <v>365</v>
      </c>
      <c r="J416" s="31" t="n"/>
    </row>
    <row r="417">
      <c r="A417" s="62">
        <f>RIGHT(D417,4)</f>
        <v/>
      </c>
      <c r="B417" s="39" t="inlineStr">
        <is>
          <t>СЕРДЦЕ СВИНОЕ упак.зам.</t>
        </is>
      </c>
      <c r="C417" s="88" t="inlineStr">
        <is>
          <t>кг</t>
        </is>
      </c>
      <c r="D417" s="89" t="n">
        <v>1002174986100</v>
      </c>
      <c r="E417" s="24" t="n"/>
      <c r="F417" s="23" t="n">
        <v>0.66</v>
      </c>
      <c r="G417" s="23">
        <f>E417</f>
        <v/>
      </c>
      <c r="H417" s="14" t="n">
        <v>3.3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ХВОСТЫ СВИНЫЕ упак.зам.</t>
        </is>
      </c>
      <c r="C418" s="88" t="inlineStr">
        <is>
          <t>кг</t>
        </is>
      </c>
      <c r="D418" s="89" t="n">
        <v>1002174996101</v>
      </c>
      <c r="E418" s="24" t="n"/>
      <c r="F418" s="23" t="n">
        <v>0.76</v>
      </c>
      <c r="G418" s="23">
        <f>E418</f>
        <v/>
      </c>
      <c r="H418" s="14" t="n">
        <v>3.8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ЯЗЫК СВИНОЙ упак.зам.</t>
        </is>
      </c>
      <c r="C419" s="88" t="inlineStr">
        <is>
          <t>кг</t>
        </is>
      </c>
      <c r="D419" s="89" t="n">
        <v>1002175006102</v>
      </c>
      <c r="E419" s="24" t="n"/>
      <c r="F419" s="23" t="n">
        <v>0.472</v>
      </c>
      <c r="G419" s="23">
        <f>E419</f>
        <v/>
      </c>
      <c r="H419" s="14" t="n">
        <v>3.3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НОГИ СВИНЫЕ ПЕРЕДНИЕ зам.</t>
        </is>
      </c>
      <c r="C420" s="88" t="inlineStr">
        <is>
          <t>кг</t>
        </is>
      </c>
      <c r="D420" s="89" t="n">
        <v>1002162094933</v>
      </c>
      <c r="E420" s="24" t="n"/>
      <c r="F420" s="23" t="n">
        <v>10</v>
      </c>
      <c r="G420" s="23">
        <f>E420</f>
        <v/>
      </c>
      <c r="H420" s="14" t="n">
        <v>10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ЗАДНИЕ зам.</t>
        </is>
      </c>
      <c r="C421" s="88" t="inlineStr">
        <is>
          <t>кг</t>
        </is>
      </c>
      <c r="D421" s="89" t="n">
        <v>1002162094934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 ht="15.75" customHeight="1">
      <c r="A422" s="62">
        <f>RIGHT(D422,4)</f>
        <v/>
      </c>
      <c r="B422" s="39" t="inlineStr">
        <is>
          <t>УШИ СВИНЫЕ зам.</t>
        </is>
      </c>
      <c r="C422" s="88" t="inlineStr">
        <is>
          <t>кг</t>
        </is>
      </c>
      <c r="D422" s="89" t="n">
        <v>1002163474935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6.5" customHeight="1">
      <c r="A423" s="62">
        <f>RIGHT(D423,4)</f>
        <v/>
      </c>
      <c r="B423" s="39" t="inlineStr">
        <is>
          <t>ПЕЧЕНЬ СВИНАЯ зам.</t>
        </is>
      </c>
      <c r="C423" s="88" t="inlineStr">
        <is>
          <t>кг</t>
        </is>
      </c>
      <c r="D423" s="89" t="n">
        <v>1002162144936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5.75" customHeight="1">
      <c r="A424" s="62">
        <f>RIGHT(D424,4)</f>
        <v/>
      </c>
      <c r="B424" s="39" t="inlineStr">
        <is>
          <t>ВЫРЕЗКА СВИНАЯ кр/к зам.</t>
        </is>
      </c>
      <c r="C424" s="88" t="inlineStr">
        <is>
          <t>кг</t>
        </is>
      </c>
      <c r="D424" s="89" t="n">
        <v>1002182025351</v>
      </c>
      <c r="E424" s="24" t="n"/>
      <c r="F424" s="23" t="n">
        <v>1.532</v>
      </c>
      <c r="G424" s="23">
        <f>E424</f>
        <v/>
      </c>
      <c r="H424" s="14" t="n">
        <v>24.51</v>
      </c>
      <c r="I424" s="14" t="n">
        <v>365</v>
      </c>
      <c r="J424" s="31" t="n"/>
    </row>
    <row r="425" ht="15.75" customHeight="1" thickBot="1">
      <c r="A425" s="62">
        <f>RIGHT(D425,4)</f>
        <v/>
      </c>
      <c r="B425" s="39" t="inlineStr">
        <is>
          <t>ШЕЙНАЯ ЧАСТЬ СВИНАЯ кр/к зам.</t>
        </is>
      </c>
      <c r="C425" s="88" t="inlineStr">
        <is>
          <t>кг</t>
        </is>
      </c>
      <c r="D425" s="89" t="n">
        <v>1002182135431</v>
      </c>
      <c r="E425" s="24" t="n"/>
      <c r="F425" s="23" t="n">
        <v>2.125</v>
      </c>
      <c r="G425" s="23">
        <f>E425</f>
        <v/>
      </c>
      <c r="H425" s="14" t="n">
        <v>21.25</v>
      </c>
      <c r="I425" s="14" t="n">
        <v>365</v>
      </c>
      <c r="J425" s="31" t="n"/>
    </row>
    <row r="426" ht="16.5" customHeight="1" thickBot="1" thickTop="1">
      <c r="A426" s="66" t="n"/>
      <c r="B426" s="52" t="inlineStr">
        <is>
          <t>ВСЕГО:</t>
        </is>
      </c>
      <c r="C426" s="16" t="n"/>
      <c r="D426" s="40" t="n"/>
      <c r="E426" s="17">
        <f>SUM(E5:E359)</f>
        <v/>
      </c>
      <c r="F426" s="17" t="n"/>
      <c r="G426" s="17">
        <f>SUM(G11:G359)</f>
        <v/>
      </c>
      <c r="H426" s="17" t="n"/>
      <c r="I426" s="17" t="n"/>
      <c r="J426" s="17" t="n"/>
    </row>
    <row r="427" ht="15.75" customHeight="1" thickTop="1">
      <c r="B427" s="41" t="n"/>
      <c r="C427" s="18" t="n"/>
      <c r="D427" s="45" t="n"/>
      <c r="F427" s="19" t="n"/>
      <c r="G427" s="19" t="n"/>
      <c r="H427" s="20" t="n"/>
      <c r="I427" s="20" t="n"/>
      <c r="J427" s="21" t="n"/>
    </row>
    <row r="428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</sheetData>
  <autoFilter ref="A9:J426"/>
  <mergeCells count="2">
    <mergeCell ref="E1:J1"/>
    <mergeCell ref="G3:J3"/>
  </mergeCells>
  <dataValidations count="2">
    <dataValidation sqref="B341" showDropDown="0" showInputMessage="1" showErrorMessage="1" allowBlank="0" type="textLength" operator="lessThanOrEqual">
      <formula1>40</formula1>
    </dataValidation>
    <dataValidation sqref="D357:D4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2024-09-11T10:21:20Z</dcterms:modified>
  <cp:lastModifiedBy>Uaer4</cp:lastModifiedBy>
  <cp:lastPrinted>2015-01-13T07:32:10Z</cp:lastPrinted>
</cp:coreProperties>
</file>