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"/>
    </mc:Choice>
  </mc:AlternateContent>
  <xr:revisionPtr revIDLastSave="0" documentId="13_ncr:1_{D75065A5-6972-4897-9FBA-AB4C86BD75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  <sheet name="Лист1" sheetId="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F49" i="1" s="1"/>
  <c r="A10" i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<sst xmlns="http://schemas.openxmlformats.org/spreadsheetml/2006/main" count="175" uniqueCount="92">
  <si>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</si>
  <si>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</si>
  <si>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</si>
  <si>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</si>
  <si>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</si>
  <si>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</si>
  <si>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</si>
  <si>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</si>
  <si>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</si>
  <si>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</si>
  <si>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</si>
  <si>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</si>
  <si>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</si>
  <si>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</si>
  <si>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</si>
  <si>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</si>
  <si>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</si>
  <si>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</si>
  <si>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</si>
  <si>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</si>
  <si>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Цена</t>
  </si>
  <si>
    <t>ЭКСТРА Папа может вар п/о_СНГ</t>
  </si>
  <si>
    <t>КГ</t>
  </si>
  <si>
    <t>ЭКСТРА Папа может вар п/о 0.4кг_СНГ</t>
  </si>
  <si>
    <t>ШТ</t>
  </si>
  <si>
    <t>МЯСНАЯ Папа может вар п/о_СНГ</t>
  </si>
  <si>
    <t>МЯСНАЯ Папа может вар п/о 0.4кг_СНГ</t>
  </si>
  <si>
    <t>ФИЛЕЙНАЯ Папа может вар п/о_СНГ</t>
  </si>
  <si>
    <t>ФИЛЕЙНАЯ Папа может вар п/о 0.5кг_СНГ</t>
  </si>
  <si>
    <t>ГОВЯЖЬЯ Папа может вар п/о 0.4кг 8шт.</t>
  </si>
  <si>
    <t>ФИЛЕЙНЫЕ Папа может сос ц/о мгс 1.5*2</t>
  </si>
  <si>
    <t>ФИЛЕЙНЫЕ Папа Может сос ц/о мгс 0.4кг</t>
  </si>
  <si>
    <t>МЯСНЫЕ С ГОВЯДИНОЙ ПМ сос п/о мгс 0.4кг</t>
  </si>
  <si>
    <t>С ГОВЯДИНОЙ ПМ сос п/о мгс 1.5*4</t>
  </si>
  <si>
    <t>МОЛОЧ.ПРЕМИУМ ПМ сос п/о мгс 1.5*4_О_50с</t>
  </si>
  <si>
    <t>МЯСНЫЕ ПМ сос п/о мгс 1*3_СНГ_45с</t>
  </si>
  <si>
    <t>СОЧНЫЕ ПМ сос п/о мгс 0.41кг_СНГ</t>
  </si>
  <si>
    <t>СОЧНЫЕ ПМ сос п/о мгс 1.5*4_А_50с</t>
  </si>
  <si>
    <t>ШПИКАЧКИ СОЧНЫЕ С БЕК. п/о мгс 1*3_60с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</si>
  <si>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</si>
  <si>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</si>
  <si>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</si>
  <si>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</si>
  <si>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</si>
  <si>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ОХОТНИЧ.ПМ в/к в/у 0.35кг_A/UZ</t>
  </si>
  <si>
    <t>СЕРВЕЛАТ ОХОТНИЧИЙ в/к в/у_AZ</t>
  </si>
  <si>
    <t>СЕРВЕЛАТ КРЕМЛЕВСКИЙ в/к в/у 0.33кг 8шт.</t>
  </si>
  <si>
    <t>СЕРВЕЛАТ КРЕМЛЕВСКИЙ в/к в/у_AUZ</t>
  </si>
  <si>
    <t>СЕРВЕЛАТ ФИНСКИЙ в/к в/у_A/UZ</t>
  </si>
  <si>
    <t>СЕРВЕЛАТ ФИНСКИЙ ПМ в/к в/у 0.35кг_A/UZ</t>
  </si>
  <si>
    <t>СЕРВЕЛАТ КАРЕЛЬСКИЙ ПМ вк в/у 0.28кг_AZ</t>
  </si>
  <si>
    <t>АРОМАТНАЯ с/к в/у</t>
  </si>
  <si>
    <t>АРОМАТНАЯ Папа может с/к в/у 1/250_СНГ</t>
  </si>
  <si>
    <t>САЛЯМИ ИТАЛЬЯНСКАЯ с/к в/у 1/250*8_120с</t>
  </si>
  <si>
    <t>ЮБИЛЕЙНАЯ с/к в/у_Л</t>
  </si>
  <si>
    <t>ЮБИЛЕЙНАЯ Папа может с/к в/у 1/250_СНГ</t>
  </si>
  <si>
    <t>КАРБОНAД ДОМАШНИЙ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</si>
  <si>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</si>
  <si>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</si>
  <si>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</t>
  </si>
  <si>
    <t>ВЕТЧ.МЯСНАЯ Папа может п/о 0.4кг_СНГ</t>
  </si>
  <si>
    <t>ВСЕГО:</t>
  </si>
  <si>
    <t>ДОКТОРСКАЯ ТРАДИЦ. вар п/о_СНГ</t>
  </si>
  <si>
    <t>ДОКТОРСКАЯ ТРАДИЦ. вар п/о 0.5кг_СНГ</t>
  </si>
  <si>
    <t>МЯСНАЯ СО ШПИКОМ вар п/о 0.5кг 8шт_EXP</t>
  </si>
  <si>
    <t>ФИЛЕЙНАЯ Папа может вар п/о 0.4кг_СНГ</t>
  </si>
  <si>
    <t>ЭКСТРА ФИЛЕЙНЫЕ СОС П/О МГС 1.5*2_СНГ</t>
  </si>
  <si>
    <t>ЭКСТРА ФИЛЕЙНЫЕ сос п/о мгс 0.35кг_СНГ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</si>
  <si>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</si>
  <si>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</si>
  <si>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</si>
  <si>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</si>
  <si>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МЯСНЫЕ Папа может сос п/о в/у 0.4кг_СНГ_45с</t>
  </si>
  <si>
    <t>МЯСНЫЕ Папа может сос п/о мгс 1*3_СНГ_45с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</si>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</sst>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>
      <alignment horizontal="left" vertical="center" indent="1"/>
    </xf>
    <xf numFmtId="0" fontId="17" fillId="0" borderId="0"/>
  </cellStyleXfs>
  <cellXfs count="80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1" xfId="0" applyNumberFormat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right"/>
    </xf>
    <xf numFmtId="0" fontId="14" fillId="8" borderId="12" xfId="0" applyFont="1" applyFill="1" applyBorder="1" applyAlignment="1">
      <alignment horizontal="right"/>
    </xf>
    <xf numFmtId="165" fontId="14" fillId="0" borderId="12" xfId="0" applyNumberFormat="1" applyFont="1" applyBorder="1" applyAlignment="1">
      <alignment horizontal="right"/>
    </xf>
    <xf numFmtId="165" fontId="14" fillId="8" borderId="12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4" fontId="8" fillId="4" borderId="2" xfId="0" applyNumberFormat="1" applyFont="1" applyFill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1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00000000-0008-0000-0000-0000AE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00000000-0008-0000-0000-0000AF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00000000-0008-0000-0000-0000B0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G57" sqref="G57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1" width="9.140625" style="4" customWidth="1"/>
    <col min="12" max="16384" width="9.140625" style="4"/>
  </cols>
  <sheetData>
    <row r="1" spans="1:10" ht="27" customHeight="1" x14ac:dyDescent="0.25"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customHeight="1" x14ac:dyDescent="0.25">
      <c r="E2" s="12"/>
    </row>
    <row r="3" spans="1:10" ht="19.5" customHeight="1" thickTop="1" thickBot="1" x14ac:dyDescent="0.3">
      <c r="B3" s="5"/>
      <c r="C3" s="13" t="s">
        <v>2</v>
      </c>
      <c r="D3" s="14">
        <v>45783</v>
      </c>
      <c r="E3" s="15" t="s">
        <v>3</v>
      </c>
      <c r="F3" s="78">
        <v>45790</v>
      </c>
      <c r="G3" s="76"/>
      <c r="H3" s="76"/>
      <c r="I3" s="77"/>
    </row>
    <row r="4" spans="1:10" ht="17.25" customHeight="1" thickTop="1" thickBot="1" x14ac:dyDescent="0.3">
      <c r="E4" s="13" t="s">
        <v>4</v>
      </c>
      <c r="F4" s="79" t="s">
        <v>5</v>
      </c>
      <c r="G4" s="76"/>
      <c r="H4" s="76"/>
      <c r="I4" s="77"/>
    </row>
    <row r="5" spans="1:10" ht="15.75" customHeight="1" thickTop="1" x14ac:dyDescent="0.2">
      <c r="C5" s="13" t="s">
        <v>6</v>
      </c>
      <c r="D5" s="13"/>
      <c r="E5" s="16"/>
      <c r="F5" s="17"/>
      <c r="G5" s="18"/>
      <c r="H5" s="18"/>
    </row>
    <row r="6" spans="1:10" ht="15.75" customHeight="1" thickBot="1" x14ac:dyDescent="0.25">
      <c r="D6" s="13" t="s">
        <v>7</v>
      </c>
      <c r="E6" s="16"/>
      <c r="F6" s="19"/>
      <c r="G6" s="20" t="s">
        <v>8</v>
      </c>
      <c r="H6" s="18"/>
    </row>
    <row r="7" spans="1:10" ht="19.5" customHeight="1" thickTop="1" thickBot="1" x14ac:dyDescent="0.25">
      <c r="B7" s="21" t="s">
        <v>9</v>
      </c>
      <c r="D7" s="13" t="s">
        <v>10</v>
      </c>
      <c r="E7" s="22" t="s">
        <v>11</v>
      </c>
      <c r="F7" s="23"/>
      <c r="G7" s="23"/>
      <c r="H7" s="23"/>
      <c r="I7" s="23"/>
    </row>
    <row r="8" spans="1:10" ht="16.5" customHeight="1" thickTop="1" thickBot="1" x14ac:dyDescent="0.3">
      <c r="E8" s="12"/>
    </row>
    <row r="9" spans="1:10" s="1" customFormat="1" ht="47.25" customHeight="1" thickTop="1" thickBot="1" x14ac:dyDescent="0.3">
      <c r="A9" s="43"/>
      <c r="B9" s="43" t="s">
        <v>12</v>
      </c>
      <c r="C9" s="43" t="s">
        <v>13</v>
      </c>
      <c r="D9" s="43" t="s">
        <v>14</v>
      </c>
      <c r="E9" s="25" t="s">
        <v>15</v>
      </c>
      <c r="F9" s="43" t="s">
        <v>16</v>
      </c>
      <c r="G9" s="43" t="s">
        <v>17</v>
      </c>
      <c r="H9" s="43" t="s">
        <v>18</v>
      </c>
      <c r="I9" s="67" t="s">
        <v>19</v>
      </c>
      <c r="J9" s="72" t="s">
        <v>20</v>
      </c>
    </row>
    <row r="10" spans="1:10" s="2" customFormat="1" ht="15" customHeight="1" thickTop="1" x14ac:dyDescent="0.2">
      <c r="A10" s="46" t="str">
        <f t="shared" ref="A10:A40" si="0">RIGHT(D10:D48,4)</f>
        <v>3220</v>
      </c>
      <c r="B10" s="47" t="s">
        <v>21</v>
      </c>
      <c r="C10" s="48" t="s">
        <v>22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23</v>
      </c>
      <c r="C11" s="48" t="s">
        <v>24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25</v>
      </c>
      <c r="C12" s="48" t="s">
        <v>22</v>
      </c>
      <c r="D12" s="49">
        <v>1001012484405</v>
      </c>
      <c r="E12" s="56">
        <v>50</v>
      </c>
      <c r="F12" s="60">
        <f>E12</f>
        <v>50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26</v>
      </c>
      <c r="C13" s="48" t="s">
        <v>24</v>
      </c>
      <c r="D13" s="49">
        <v>1001012486334</v>
      </c>
      <c r="E13" s="56">
        <v>400</v>
      </c>
      <c r="F13" s="60">
        <f>E13*0.4</f>
        <v>160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22</v>
      </c>
      <c r="D14" s="49">
        <v>1001012564335</v>
      </c>
      <c r="E14" s="56">
        <v>50</v>
      </c>
      <c r="F14" s="60">
        <f>E14</f>
        <v>50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24</v>
      </c>
      <c r="D15" s="49">
        <v>1001012566346</v>
      </c>
      <c r="E15" s="56">
        <v>400</v>
      </c>
      <c r="F15" s="60">
        <f>E15*0.5</f>
        <v>200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29</v>
      </c>
      <c r="C16" s="51" t="s">
        <v>24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30</v>
      </c>
      <c r="C17" s="51" t="s">
        <v>22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31</v>
      </c>
      <c r="C18" s="51" t="s">
        <v>24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32</v>
      </c>
      <c r="C19" s="51" t="s">
        <v>24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33</v>
      </c>
      <c r="C20" s="51" t="s">
        <v>22</v>
      </c>
      <c r="D20" s="52">
        <v>1001023857038</v>
      </c>
      <c r="E20" s="56"/>
      <c r="F20" s="60">
        <f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34</v>
      </c>
      <c r="C21" s="48" t="s">
        <v>22</v>
      </c>
      <c r="D21" s="53">
        <v>1001022657075</v>
      </c>
      <c r="E21" s="56">
        <v>100</v>
      </c>
      <c r="F21" s="60">
        <f>E21</f>
        <v>100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35</v>
      </c>
      <c r="C22" s="54" t="s">
        <v>22</v>
      </c>
      <c r="D22" s="53">
        <v>1001022726303</v>
      </c>
      <c r="E22" s="56"/>
      <c r="F22" s="60">
        <f>E22</f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36</v>
      </c>
      <c r="C23" s="54" t="s">
        <v>24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37</v>
      </c>
      <c r="C24" s="48" t="s">
        <v>22</v>
      </c>
      <c r="D24" s="53">
        <v>1001022377070</v>
      </c>
      <c r="E24" s="56">
        <v>500</v>
      </c>
      <c r="F24" s="60">
        <f>E24</f>
        <v>500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38</v>
      </c>
      <c r="C25" s="54" t="s">
        <v>22</v>
      </c>
      <c r="D25" s="53">
        <v>1001035277058</v>
      </c>
      <c r="E25" s="56">
        <v>400</v>
      </c>
      <c r="F25" s="60">
        <f>E25</f>
        <v>400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39</v>
      </c>
      <c r="C26" s="54" t="s">
        <v>24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40</v>
      </c>
      <c r="C27" s="54" t="s">
        <v>24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41</v>
      </c>
      <c r="C28" s="54" t="s">
        <v>24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42</v>
      </c>
      <c r="C29" s="54" t="s">
        <v>24</v>
      </c>
      <c r="D29" s="65">
        <v>1001304237007</v>
      </c>
      <c r="E29" s="56">
        <v>650</v>
      </c>
      <c r="F29" s="60">
        <f>E29*0.35</f>
        <v>227.49999999999997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43</v>
      </c>
      <c r="C30" s="54" t="s">
        <v>22</v>
      </c>
      <c r="D30" s="65">
        <v>1001304237009</v>
      </c>
      <c r="E30" s="56">
        <v>200</v>
      </c>
      <c r="F30" s="60">
        <f>E30</f>
        <v>200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44</v>
      </c>
      <c r="C31" s="54" t="s">
        <v>24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45</v>
      </c>
      <c r="C32" s="54" t="s">
        <v>22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46</v>
      </c>
      <c r="C33" s="54" t="s">
        <v>24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47</v>
      </c>
      <c r="C34" s="54" t="s">
        <v>22</v>
      </c>
      <c r="D34" s="65">
        <v>1001300457002</v>
      </c>
      <c r="E34" s="56">
        <v>100</v>
      </c>
      <c r="F34" s="60">
        <f>E34</f>
        <v>100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48</v>
      </c>
      <c r="C35" s="54" t="s">
        <v>22</v>
      </c>
      <c r="D35" s="65">
        <v>1001301877015</v>
      </c>
      <c r="E35" s="56"/>
      <c r="F35" s="60">
        <f>E35</f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49</v>
      </c>
      <c r="C36" s="54" t="s">
        <v>24</v>
      </c>
      <c r="D36" s="65">
        <v>1001301877017</v>
      </c>
      <c r="E36" s="56">
        <v>700</v>
      </c>
      <c r="F36" s="60">
        <f>E36*0.35</f>
        <v>244.99999999999997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50</v>
      </c>
      <c r="C37" s="54" t="s">
        <v>24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51</v>
      </c>
      <c r="C38" s="48" t="s">
        <v>22</v>
      </c>
      <c r="D38" s="49">
        <v>1001061971146</v>
      </c>
      <c r="E38" s="56">
        <v>50</v>
      </c>
      <c r="F38" s="60">
        <f>E38</f>
        <v>50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52</v>
      </c>
      <c r="C39" s="54" t="s">
        <v>24</v>
      </c>
      <c r="D39" s="53">
        <v>1001061975738</v>
      </c>
      <c r="E39" s="56">
        <v>400</v>
      </c>
      <c r="F39" s="63">
        <f>E39*0.25</f>
        <v>100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53</v>
      </c>
      <c r="C40" s="54" t="s">
        <v>24</v>
      </c>
      <c r="D40" s="53">
        <v>1001060764993</v>
      </c>
      <c r="E40" s="56">
        <v>400</v>
      </c>
      <c r="F40" s="63">
        <f>E40*0.25</f>
        <v>100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1">RIGHT(D18:D56,4)</f>
        <v>4154</v>
      </c>
      <c r="B41" s="47" t="s">
        <v>54</v>
      </c>
      <c r="C41" s="48" t="s">
        <v>22</v>
      </c>
      <c r="D41" s="49">
        <v>1001062474154</v>
      </c>
      <c r="E41" s="56">
        <v>50</v>
      </c>
      <c r="F41" s="60">
        <f>E41</f>
        <v>50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1"/>
        <v>5739</v>
      </c>
      <c r="B42" s="47" t="s">
        <v>55</v>
      </c>
      <c r="C42" s="54" t="s">
        <v>24</v>
      </c>
      <c r="D42" s="53">
        <v>1001062475739</v>
      </c>
      <c r="E42" s="56">
        <v>400</v>
      </c>
      <c r="F42" s="63">
        <f>E42*0.25</f>
        <v>100</v>
      </c>
      <c r="G42" s="63"/>
      <c r="H42" s="62"/>
      <c r="I42" s="69"/>
      <c r="J42" s="74">
        <v>134</v>
      </c>
    </row>
    <row r="43" spans="1:10" s="42" customFormat="1" ht="15" customHeight="1" x14ac:dyDescent="0.25">
      <c r="A43" s="46" t="str">
        <f t="shared" si="1"/>
        <v>6930</v>
      </c>
      <c r="B43" s="55" t="s">
        <v>56</v>
      </c>
      <c r="C43" s="54" t="s">
        <v>22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customHeight="1" x14ac:dyDescent="0.25">
      <c r="A44" s="46" t="str">
        <f t="shared" si="1"/>
        <v>6207</v>
      </c>
      <c r="B44" s="55" t="s">
        <v>57</v>
      </c>
      <c r="C44" s="54" t="s">
        <v>24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customHeight="1" x14ac:dyDescent="0.25">
      <c r="A45" s="46" t="str">
        <f t="shared" si="1"/>
        <v>7089</v>
      </c>
      <c r="B45" s="55" t="s">
        <v>58</v>
      </c>
      <c r="C45" s="54" t="s">
        <v>24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customHeight="1" x14ac:dyDescent="0.25">
      <c r="A46" s="46" t="str">
        <f t="shared" si="1"/>
        <v>6200</v>
      </c>
      <c r="B46" s="55" t="s">
        <v>59</v>
      </c>
      <c r="C46" s="48" t="s">
        <v>24</v>
      </c>
      <c r="D46" s="49">
        <v>1001085636200</v>
      </c>
      <c r="E46" s="56">
        <v>1200</v>
      </c>
      <c r="F46" s="60">
        <f>E46*0.3</f>
        <v>360</v>
      </c>
      <c r="G46" s="60"/>
      <c r="H46" s="61"/>
      <c r="I46" s="68"/>
      <c r="J46" s="73">
        <v>120</v>
      </c>
    </row>
    <row r="47" spans="1:10" ht="15" customHeight="1" x14ac:dyDescent="0.25">
      <c r="A47" s="46" t="str">
        <f t="shared" si="1"/>
        <v>6787</v>
      </c>
      <c r="B47" s="55" t="s">
        <v>46</v>
      </c>
      <c r="C47" s="48" t="s">
        <v>24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customHeight="1" thickBot="1" x14ac:dyDescent="0.25">
      <c r="A48" s="46" t="str">
        <f>RIGHT(D24:D62,4)</f>
        <v>3215</v>
      </c>
      <c r="B48" s="47" t="s">
        <v>60</v>
      </c>
      <c r="C48" s="48" t="s">
        <v>24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customHeight="1" thickTop="1" thickBot="1" x14ac:dyDescent="0.25">
      <c r="A49" s="45"/>
      <c r="B49" s="44" t="s">
        <v>61</v>
      </c>
      <c r="C49" s="45"/>
      <c r="D49" s="45"/>
      <c r="E49" s="29">
        <f>SUM(E10:E48)</f>
        <v>6050</v>
      </c>
      <c r="F49" s="57">
        <f>SUM(F10:F48)</f>
        <v>2992.5</v>
      </c>
      <c r="G49" s="58"/>
      <c r="H49" s="57"/>
      <c r="I49" s="59"/>
    </row>
    <row r="50" spans="1:9" ht="15" customHeight="1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78" footer="0.31496062992125978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customHeight="1" thickTop="1" thickBot="1" x14ac:dyDescent="0.3">
      <c r="A1" s="24"/>
      <c r="B1" s="24" t="s">
        <v>12</v>
      </c>
      <c r="C1" s="24" t="s">
        <v>13</v>
      </c>
      <c r="D1" s="24" t="s">
        <v>14</v>
      </c>
    </row>
    <row r="2" spans="1:4" ht="15.75" customHeight="1" thickTop="1" x14ac:dyDescent="0.25">
      <c r="A2" s="26">
        <v>3220</v>
      </c>
      <c r="B2" s="37" t="s">
        <v>21</v>
      </c>
      <c r="C2" s="28" t="s">
        <v>22</v>
      </c>
      <c r="D2" s="27">
        <v>1001012503220</v>
      </c>
    </row>
    <row r="3" spans="1:4" x14ac:dyDescent="0.25">
      <c r="A3" s="26">
        <v>3219</v>
      </c>
      <c r="B3" s="37" t="s">
        <v>23</v>
      </c>
      <c r="C3" s="28" t="s">
        <v>24</v>
      </c>
      <c r="D3" s="27">
        <v>1001012503219</v>
      </c>
    </row>
    <row r="4" spans="1:4" x14ac:dyDescent="0.25">
      <c r="A4" s="26">
        <v>5088</v>
      </c>
      <c r="B4" s="37" t="s">
        <v>62</v>
      </c>
      <c r="C4" s="28" t="s">
        <v>22</v>
      </c>
      <c r="D4" s="27">
        <v>1001010115088</v>
      </c>
    </row>
    <row r="5" spans="1:4" x14ac:dyDescent="0.25">
      <c r="A5" s="26">
        <v>5089</v>
      </c>
      <c r="B5" s="37" t="s">
        <v>63</v>
      </c>
      <c r="C5" s="28" t="s">
        <v>24</v>
      </c>
      <c r="D5" s="27">
        <v>1001010115089</v>
      </c>
    </row>
    <row r="6" spans="1:4" x14ac:dyDescent="0.25">
      <c r="A6" s="26">
        <v>4405</v>
      </c>
      <c r="B6" s="37" t="s">
        <v>25</v>
      </c>
      <c r="C6" s="28" t="s">
        <v>22</v>
      </c>
      <c r="D6" s="27">
        <v>1001012484405</v>
      </c>
    </row>
    <row r="7" spans="1:4" x14ac:dyDescent="0.25">
      <c r="A7" s="26">
        <v>5521</v>
      </c>
      <c r="B7" s="37" t="s">
        <v>26</v>
      </c>
      <c r="C7" s="28" t="s">
        <v>24</v>
      </c>
      <c r="D7" s="27">
        <v>1001012485521</v>
      </c>
    </row>
    <row r="8" spans="1:4" x14ac:dyDescent="0.25">
      <c r="A8" s="26">
        <v>4938</v>
      </c>
      <c r="B8" s="37" t="s">
        <v>64</v>
      </c>
      <c r="C8" s="28" t="s">
        <v>24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22</v>
      </c>
      <c r="D9" s="27">
        <v>1001012564335</v>
      </c>
    </row>
    <row r="10" spans="1:4" x14ac:dyDescent="0.25">
      <c r="A10" s="26">
        <v>5884</v>
      </c>
      <c r="B10" s="37" t="s">
        <v>65</v>
      </c>
      <c r="C10" s="28" t="s">
        <v>24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24</v>
      </c>
      <c r="D11" s="27">
        <v>1001012564516</v>
      </c>
    </row>
    <row r="12" spans="1:4" x14ac:dyDescent="0.25">
      <c r="A12" s="26">
        <v>3493</v>
      </c>
      <c r="B12" s="37" t="s">
        <v>66</v>
      </c>
      <c r="C12" s="28" t="s">
        <v>22</v>
      </c>
      <c r="D12" s="27">
        <v>1001024253493</v>
      </c>
    </row>
    <row r="13" spans="1:4" x14ac:dyDescent="0.25">
      <c r="A13" s="26">
        <v>5731</v>
      </c>
      <c r="B13" s="37" t="s">
        <v>67</v>
      </c>
      <c r="C13" s="28" t="s">
        <v>24</v>
      </c>
      <c r="D13" s="27">
        <v>1001024255731</v>
      </c>
    </row>
    <row r="14" spans="1:4" x14ac:dyDescent="0.25">
      <c r="A14" s="38">
        <v>5983</v>
      </c>
      <c r="B14" s="39" t="s">
        <v>68</v>
      </c>
      <c r="C14" s="40" t="s">
        <v>22</v>
      </c>
      <c r="D14" s="41">
        <v>1001020965983</v>
      </c>
    </row>
    <row r="15" spans="1:4" x14ac:dyDescent="0.25">
      <c r="A15" s="38">
        <v>5982</v>
      </c>
      <c r="B15" s="39" t="s">
        <v>69</v>
      </c>
      <c r="C15" s="40" t="s">
        <v>24</v>
      </c>
      <c r="D15" s="41">
        <v>1001020965982</v>
      </c>
    </row>
    <row r="16" spans="1:4" x14ac:dyDescent="0.25">
      <c r="A16" s="38">
        <v>5987</v>
      </c>
      <c r="B16" s="39" t="s">
        <v>70</v>
      </c>
      <c r="C16" s="40" t="s">
        <v>24</v>
      </c>
      <c r="D16" s="41">
        <v>1001020965987</v>
      </c>
    </row>
    <row r="17" spans="1:4" x14ac:dyDescent="0.25">
      <c r="A17" s="38">
        <v>5990</v>
      </c>
      <c r="B17" s="39" t="s">
        <v>71</v>
      </c>
      <c r="C17" s="40" t="s">
        <v>24</v>
      </c>
      <c r="D17" s="41">
        <v>1001020965990</v>
      </c>
    </row>
    <row r="18" spans="1:4" x14ac:dyDescent="0.25">
      <c r="A18" s="26">
        <v>4770</v>
      </c>
      <c r="B18" s="37" t="s">
        <v>72</v>
      </c>
      <c r="C18" s="28" t="s">
        <v>24</v>
      </c>
      <c r="D18" s="27">
        <v>1001022725839</v>
      </c>
    </row>
    <row r="19" spans="1:4" x14ac:dyDescent="0.25">
      <c r="A19" s="26">
        <v>3932</v>
      </c>
      <c r="B19" s="37" t="s">
        <v>73</v>
      </c>
      <c r="C19" s="28" t="s">
        <v>22</v>
      </c>
      <c r="D19" s="27">
        <v>1001022725838</v>
      </c>
    </row>
    <row r="20" spans="1:4" x14ac:dyDescent="0.25">
      <c r="A20" s="26">
        <v>5062</v>
      </c>
      <c r="B20" s="37" t="s">
        <v>74</v>
      </c>
      <c r="C20" s="28" t="s">
        <v>24</v>
      </c>
      <c r="D20" s="27">
        <v>1001022375062</v>
      </c>
    </row>
    <row r="21" spans="1:4" x14ac:dyDescent="0.25">
      <c r="A21" s="26">
        <v>5063</v>
      </c>
      <c r="B21" s="37" t="s">
        <v>75</v>
      </c>
      <c r="C21" s="28" t="s">
        <v>22</v>
      </c>
      <c r="D21" s="27">
        <v>1001022375063</v>
      </c>
    </row>
    <row r="22" spans="1:4" x14ac:dyDescent="0.25">
      <c r="A22" s="26">
        <v>5106</v>
      </c>
      <c r="B22" s="37" t="s">
        <v>76</v>
      </c>
      <c r="C22" s="28" t="s">
        <v>22</v>
      </c>
      <c r="D22" s="27">
        <v>1001032735106</v>
      </c>
    </row>
    <row r="23" spans="1:4" x14ac:dyDescent="0.25">
      <c r="A23" s="26">
        <v>5064</v>
      </c>
      <c r="B23" s="37" t="s">
        <v>77</v>
      </c>
      <c r="C23" s="28" t="s">
        <v>22</v>
      </c>
      <c r="D23" s="27">
        <v>1001031075064</v>
      </c>
    </row>
    <row r="24" spans="1:4" x14ac:dyDescent="0.25">
      <c r="A24" s="26">
        <v>5068</v>
      </c>
      <c r="B24" s="37" t="s">
        <v>78</v>
      </c>
      <c r="C24" s="28" t="s">
        <v>24</v>
      </c>
      <c r="D24" s="27">
        <v>1001042345068</v>
      </c>
    </row>
    <row r="25" spans="1:4" x14ac:dyDescent="0.25">
      <c r="A25" s="26">
        <v>4087</v>
      </c>
      <c r="B25" s="37" t="s">
        <v>79</v>
      </c>
      <c r="C25" s="28" t="s">
        <v>24</v>
      </c>
      <c r="D25" s="27">
        <v>1001054234087</v>
      </c>
    </row>
    <row r="26" spans="1:4" x14ac:dyDescent="0.25">
      <c r="A26" s="26">
        <v>4079</v>
      </c>
      <c r="B26" s="37" t="s">
        <v>80</v>
      </c>
      <c r="C26" s="28" t="s">
        <v>22</v>
      </c>
      <c r="D26" s="27">
        <v>1001054234079</v>
      </c>
    </row>
    <row r="27" spans="1:4" x14ac:dyDescent="0.25">
      <c r="A27" s="26">
        <v>5458</v>
      </c>
      <c r="B27" s="37" t="s">
        <v>81</v>
      </c>
      <c r="C27" s="28" t="s">
        <v>24</v>
      </c>
      <c r="D27" s="27">
        <v>1001053985458</v>
      </c>
    </row>
    <row r="28" spans="1:4" x14ac:dyDescent="0.25">
      <c r="A28" s="26">
        <v>5605</v>
      </c>
      <c r="B28" s="37" t="s">
        <v>82</v>
      </c>
      <c r="C28" s="28" t="s">
        <v>24</v>
      </c>
      <c r="D28" s="27">
        <v>1001050375605</v>
      </c>
    </row>
    <row r="29" spans="1:4" x14ac:dyDescent="0.25">
      <c r="A29" s="26">
        <v>5096</v>
      </c>
      <c r="B29" s="37" t="s">
        <v>83</v>
      </c>
      <c r="C29" s="28" t="s">
        <v>22</v>
      </c>
      <c r="D29" s="27">
        <v>1001050455096</v>
      </c>
    </row>
    <row r="30" spans="1:4" x14ac:dyDescent="0.25">
      <c r="A30" s="26">
        <v>5097</v>
      </c>
      <c r="B30" s="37" t="s">
        <v>84</v>
      </c>
      <c r="C30" s="28" t="s">
        <v>24</v>
      </c>
      <c r="D30" s="27">
        <v>1001050455097</v>
      </c>
    </row>
    <row r="31" spans="1:4" x14ac:dyDescent="0.25">
      <c r="A31" s="26">
        <v>5070</v>
      </c>
      <c r="B31" s="37" t="s">
        <v>85</v>
      </c>
      <c r="C31" s="28" t="s">
        <v>24</v>
      </c>
      <c r="D31" s="27">
        <v>1001053085070</v>
      </c>
    </row>
    <row r="32" spans="1:4" x14ac:dyDescent="0.25">
      <c r="A32" s="26">
        <v>5520</v>
      </c>
      <c r="B32" s="37" t="s">
        <v>86</v>
      </c>
      <c r="C32" s="28" t="s">
        <v>24</v>
      </c>
      <c r="D32" s="27">
        <v>1001051875608</v>
      </c>
    </row>
    <row r="33" spans="1:4" x14ac:dyDescent="0.25">
      <c r="A33" s="26">
        <v>5072</v>
      </c>
      <c r="B33" s="37" t="s">
        <v>87</v>
      </c>
      <c r="C33" s="28" t="s">
        <v>22</v>
      </c>
      <c r="D33" s="27">
        <v>1001061975072</v>
      </c>
    </row>
    <row r="34" spans="1:4" x14ac:dyDescent="0.25">
      <c r="A34" s="26">
        <v>5197</v>
      </c>
      <c r="B34" s="37" t="s">
        <v>88</v>
      </c>
      <c r="C34" s="28" t="s">
        <v>24</v>
      </c>
      <c r="D34" s="27">
        <v>1001061975197</v>
      </c>
    </row>
    <row r="35" spans="1:4" x14ac:dyDescent="0.25">
      <c r="A35" s="26">
        <v>5178</v>
      </c>
      <c r="B35" s="37" t="s">
        <v>89</v>
      </c>
      <c r="C35" s="28" t="s">
        <v>24</v>
      </c>
      <c r="D35" s="27">
        <v>1001060765178</v>
      </c>
    </row>
    <row r="36" spans="1:4" x14ac:dyDescent="0.25">
      <c r="A36" s="26">
        <v>5073</v>
      </c>
      <c r="B36" s="37" t="s">
        <v>90</v>
      </c>
      <c r="C36" s="28" t="s">
        <v>22</v>
      </c>
      <c r="D36" s="27">
        <v>1001062475073</v>
      </c>
    </row>
    <row r="37" spans="1:4" x14ac:dyDescent="0.25">
      <c r="A37" s="26">
        <v>4767</v>
      </c>
      <c r="B37" s="37" t="s">
        <v>91</v>
      </c>
      <c r="C37" s="28" t="s">
        <v>24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2025-04-29T13:37:23Z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