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35" windowHeight="11940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G61" i="1"/>
  <c r="A61" i="1"/>
  <c r="G60" i="1"/>
  <c r="G59" i="1"/>
  <c r="A59" i="1"/>
  <c r="G58" i="1"/>
  <c r="G57" i="1"/>
  <c r="G56" i="1"/>
  <c r="G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7" i="1" s="1"/>
  <c r="A11" i="1"/>
</calcChain>
</file>

<file path=xl/sharedStrings.xml><?xml version="1.0" encoding="utf-8"?>
<sst xmlns="http://schemas.openxmlformats.org/spreadsheetml/2006/main" count="331" uniqueCount="163">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</sst>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3" activePane="bottomLeft" state="frozen"/>
      <selection pane="bottomLeft" activeCell="E127" sqref="E12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45360</v>
      </c>
      <c r="E3" s="7" t="s">
        <v>3</v>
      </c>
      <c r="F3" s="102"/>
      <c r="G3" s="106">
        <v>45363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120</v>
      </c>
      <c r="F18" s="23"/>
      <c r="G18" s="23">
        <f>E18*0.35</f>
        <v>42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>
        <v>240</v>
      </c>
      <c r="F24" s="23">
        <v>2</v>
      </c>
      <c r="G24" s="23">
        <f>E24*1</f>
        <v>240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>
        <v>80</v>
      </c>
      <c r="F26" s="23">
        <v>2</v>
      </c>
      <c r="G26" s="23">
        <f>E26*1</f>
        <v>80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RIGHT(D27:D140,4)</f>
        <v>6734</v>
      </c>
      <c r="B27" s="27" t="s">
        <v>40</v>
      </c>
      <c r="C27" s="34" t="s">
        <v>25</v>
      </c>
      <c r="D27" s="28">
        <v>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/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360</v>
      </c>
      <c r="F35" s="23">
        <v>0.5</v>
      </c>
      <c r="G35" s="23">
        <f>E35*0.5</f>
        <v>180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>
        <v>100</v>
      </c>
      <c r="F38" s="23"/>
      <c r="G38" s="23">
        <f>E38*1</f>
        <v>100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RIGHT(D39:D152,4)</f>
        <v>6602</v>
      </c>
      <c r="B39" s="27" t="s">
        <v>52</v>
      </c>
      <c r="C39" s="34" t="s">
        <v>25</v>
      </c>
      <c r="D39" s="28">
        <v>6602</v>
      </c>
      <c r="E39" s="24">
        <v>480</v>
      </c>
      <c r="F39" s="23"/>
      <c r="G39" s="23">
        <f>E39*0.35</f>
        <v>168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RIGHT(D40:D151,4)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RIGHT(D42:D154,4)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RIGHT(D43:D159,4)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RIGHT(D44:D162,4)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RIGHT(D45:D163,4)</f>
        <v>6041</v>
      </c>
      <c r="B45" s="86" t="s">
        <v>58</v>
      </c>
      <c r="C45" s="97" t="s">
        <v>23</v>
      </c>
      <c r="D45" s="88">
        <v>6041</v>
      </c>
      <c r="E45" s="24"/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RIGHT(D46:D164,4)</f>
        <v>5982</v>
      </c>
      <c r="B46" s="27" t="s">
        <v>59</v>
      </c>
      <c r="C46" s="34" t="s">
        <v>25</v>
      </c>
      <c r="D46" s="28">
        <v>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79" t="str">
        <f>RIGHT(D47:D165,4)</f>
        <v>5976</v>
      </c>
      <c r="B47" s="27" t="s">
        <v>60</v>
      </c>
      <c r="C47" s="34" t="s">
        <v>25</v>
      </c>
      <c r="D47" s="28">
        <v>5976</v>
      </c>
      <c r="E47" s="24">
        <v>120</v>
      </c>
      <c r="F47" s="23"/>
      <c r="G47" s="23">
        <f>E47*0.35</f>
        <v>42</v>
      </c>
      <c r="H47" s="14"/>
      <c r="I47" s="14"/>
      <c r="J47" s="40"/>
    </row>
    <row r="48" spans="1:11" ht="16.5" customHeight="1" x14ac:dyDescent="0.25">
      <c r="A48" s="79" t="str">
        <f>RIGHT(D48:D165,4)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8">
        <v>6303</v>
      </c>
      <c r="B49" s="71" t="s">
        <v>62</v>
      </c>
      <c r="C49" s="31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40"/>
      <c r="K49" s="84"/>
    </row>
    <row r="50" spans="1:11" ht="16.5" customHeight="1" x14ac:dyDescent="0.25">
      <c r="A50" s="98">
        <v>6726</v>
      </c>
      <c r="B50" s="46" t="s">
        <v>63</v>
      </c>
      <c r="C50" s="34" t="s">
        <v>25</v>
      </c>
      <c r="D50" s="28">
        <v>1001022466726</v>
      </c>
      <c r="E50" s="24">
        <v>350</v>
      </c>
      <c r="F50" s="23">
        <v>0.45</v>
      </c>
      <c r="G50" s="23">
        <f>E50*0.41</f>
        <v>143.5</v>
      </c>
      <c r="H50" s="14">
        <v>4.5</v>
      </c>
      <c r="I50" s="14">
        <v>45</v>
      </c>
      <c r="J50" s="40"/>
    </row>
    <row r="51" spans="1:11" ht="16.5" customHeight="1" x14ac:dyDescent="0.25">
      <c r="A51" s="79" t="str">
        <f>RIGHT(D51:D168,4)</f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79" t="str">
        <f>RIGHT(D52:D169,4)</f>
        <v>6751</v>
      </c>
      <c r="B52" s="46" t="s">
        <v>65</v>
      </c>
      <c r="C52" s="34" t="s">
        <v>25</v>
      </c>
      <c r="D52" s="28">
        <v>6751</v>
      </c>
      <c r="E52" s="24">
        <v>30</v>
      </c>
      <c r="F52" s="23"/>
      <c r="G52" s="23">
        <f>E52*0.41</f>
        <v>12.299999999999999</v>
      </c>
      <c r="H52" s="14"/>
      <c r="I52" s="14"/>
      <c r="J52" s="40"/>
    </row>
    <row r="53" spans="1:11" ht="16.5" customHeight="1" x14ac:dyDescent="0.25">
      <c r="A53" s="98" t="str">
        <f>RIGHT(D53:D170,4)</f>
        <v>6563</v>
      </c>
      <c r="B53" s="46" t="s">
        <v>66</v>
      </c>
      <c r="C53" s="31" t="s">
        <v>23</v>
      </c>
      <c r="D53" s="28">
        <v>1001020846563</v>
      </c>
      <c r="E53" s="24">
        <v>10</v>
      </c>
      <c r="F53" s="23"/>
      <c r="G53" s="23">
        <f>E53*1</f>
        <v>10</v>
      </c>
      <c r="H53" s="14"/>
      <c r="I53" s="14"/>
      <c r="J53" s="40"/>
    </row>
    <row r="54" spans="1:11" ht="16.5" customHeight="1" x14ac:dyDescent="0.25">
      <c r="A54" s="98" t="str">
        <f>RIGHT(D54:D171,4)</f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>
        <v>6722</v>
      </c>
      <c r="B56" s="46" t="s">
        <v>69</v>
      </c>
      <c r="C56" s="34" t="s">
        <v>25</v>
      </c>
      <c r="D56" s="28">
        <v>1001022376722</v>
      </c>
      <c r="E56" s="24">
        <v>450</v>
      </c>
      <c r="F56" s="23">
        <v>0.41</v>
      </c>
      <c r="G56" s="23">
        <f>E56*0.41</f>
        <v>184.5</v>
      </c>
      <c r="H56" s="14">
        <v>4.5</v>
      </c>
      <c r="I56" s="14">
        <v>45</v>
      </c>
      <c r="J56" s="40"/>
    </row>
    <row r="57" spans="1:11" ht="16.5" customHeight="1" x14ac:dyDescent="0.25">
      <c r="A57" s="98">
        <v>3812</v>
      </c>
      <c r="B57" s="46" t="s">
        <v>70</v>
      </c>
      <c r="C57" s="31" t="s">
        <v>23</v>
      </c>
      <c r="D57" s="28">
        <v>1001022373812</v>
      </c>
      <c r="E57" s="24"/>
      <c r="F57" s="23">
        <v>2.125</v>
      </c>
      <c r="G57" s="23">
        <f>E57*1</f>
        <v>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>
        <v>6113</v>
      </c>
      <c r="B58" s="27" t="s">
        <v>71</v>
      </c>
      <c r="C58" s="31" t="s">
        <v>23</v>
      </c>
      <c r="D58" s="28">
        <v>1001022376113</v>
      </c>
      <c r="E58" s="24">
        <v>600</v>
      </c>
      <c r="F58" s="23">
        <v>1.033333333333333</v>
      </c>
      <c r="G58" s="23">
        <f>E58*1</f>
        <v>600</v>
      </c>
      <c r="H58" s="14">
        <v>6.2000000000000011</v>
      </c>
      <c r="I58" s="14">
        <v>45</v>
      </c>
      <c r="J58" s="40"/>
      <c r="K58" s="84"/>
    </row>
    <row r="59" spans="1:11" s="15" customFormat="1" ht="16.5" customHeight="1" x14ac:dyDescent="0.25">
      <c r="A59" s="98" t="str">
        <f>RIGHT(D59:D172,4)</f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4"/>
    </row>
    <row r="60" spans="1:11" s="15" customFormat="1" ht="16.5" customHeight="1" x14ac:dyDescent="0.25">
      <c r="A60" s="98">
        <v>6713</v>
      </c>
      <c r="B60" s="27" t="s">
        <v>73</v>
      </c>
      <c r="C60" s="36" t="s">
        <v>25</v>
      </c>
      <c r="D60" s="28">
        <v>1001022246713</v>
      </c>
      <c r="E60" s="24">
        <v>80</v>
      </c>
      <c r="F60" s="23"/>
      <c r="G60" s="23">
        <f>E60*0.41</f>
        <v>32.799999999999997</v>
      </c>
      <c r="H60" s="14"/>
      <c r="I60" s="14"/>
      <c r="J60" s="40"/>
      <c r="K60" s="84"/>
    </row>
    <row r="61" spans="1:11" s="15" customFormat="1" ht="16.5" customHeight="1" x14ac:dyDescent="0.25">
      <c r="A61" s="98" t="str">
        <f>RIGHT(D61:D174,4)</f>
        <v>6475</v>
      </c>
      <c r="B61" s="27" t="s">
        <v>74</v>
      </c>
      <c r="C61" s="36" t="s">
        <v>25</v>
      </c>
      <c r="D61" s="28">
        <v>1001025176475</v>
      </c>
      <c r="E61" s="24">
        <v>120</v>
      </c>
      <c r="F61" s="23"/>
      <c r="G61" s="23">
        <f>E61*0.4</f>
        <v>48</v>
      </c>
      <c r="H61" s="14"/>
      <c r="I61" s="14"/>
      <c r="J61" s="40"/>
      <c r="K61" s="84"/>
    </row>
    <row r="62" spans="1:11" s="15" customFormat="1" ht="16.5" customHeight="1" x14ac:dyDescent="0.25">
      <c r="A62" s="98">
        <v>6241</v>
      </c>
      <c r="B62" s="27" t="s">
        <v>75</v>
      </c>
      <c r="C62" s="36" t="s">
        <v>25</v>
      </c>
      <c r="D62" s="28">
        <v>1001025166241</v>
      </c>
      <c r="E62" s="24">
        <v>40</v>
      </c>
      <c r="F62" s="23"/>
      <c r="G62" s="23">
        <f>E62*0.38</f>
        <v>15.2</v>
      </c>
      <c r="H62" s="14"/>
      <c r="I62" s="14"/>
      <c r="J62" s="40"/>
      <c r="K62" s="84"/>
    </row>
    <row r="63" spans="1:11" ht="16.5" customHeight="1" thickBot="1" x14ac:dyDescent="0.3">
      <c r="A63" s="98" t="str">
        <f>RIGHT(D63:D172,4)</f>
        <v>6297</v>
      </c>
      <c r="B63" s="47" t="s">
        <v>76</v>
      </c>
      <c r="C63" s="36" t="s">
        <v>25</v>
      </c>
      <c r="D63" s="28">
        <v>1001022556297</v>
      </c>
      <c r="E63" s="24"/>
      <c r="F63" s="23"/>
      <c r="G63" s="23">
        <f>E63*0.27</f>
        <v>0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78</v>
      </c>
      <c r="C65" s="31" t="s">
        <v>23</v>
      </c>
      <c r="D65" s="28">
        <v>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79</v>
      </c>
      <c r="C66" s="34" t="s">
        <v>25</v>
      </c>
      <c r="D66" s="28">
        <v>1001035326217</v>
      </c>
      <c r="E66" s="24">
        <v>24</v>
      </c>
      <c r="F66" s="23"/>
      <c r="G66" s="23">
        <f>E66*0.4</f>
        <v>9.6000000000000014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80</v>
      </c>
      <c r="C67" s="31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82</v>
      </c>
      <c r="C69" s="34" t="s">
        <v>25</v>
      </c>
      <c r="D69" s="28">
        <v>1001302276666</v>
      </c>
      <c r="E69" s="24">
        <v>320</v>
      </c>
      <c r="F69" s="23">
        <v>0.28000000000000003</v>
      </c>
      <c r="G69" s="23">
        <f>E69*0.28</f>
        <v>89.600000000000009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RIGHT(D73:D185,4)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RIGHT(D74:D186,4)</f>
        <v>6683</v>
      </c>
      <c r="B74" s="27" t="s">
        <v>87</v>
      </c>
      <c r="C74" s="34" t="s">
        <v>25</v>
      </c>
      <c r="D74" s="28">
        <v>1001300386683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40</v>
      </c>
      <c r="F76" s="23"/>
      <c r="G76" s="23">
        <f>E76*0.35</f>
        <v>14</v>
      </c>
      <c r="H76" s="14"/>
      <c r="I76" s="14"/>
      <c r="J76" s="40"/>
    </row>
    <row r="77" spans="1:10" ht="16.5" customHeight="1" x14ac:dyDescent="0.25">
      <c r="A77" s="98" t="str">
        <f>RIGHT(D77:D190,4)</f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RIGHT(D78:D191,4)</f>
        <v>6562</v>
      </c>
      <c r="B78" s="27" t="s">
        <v>91</v>
      </c>
      <c r="C78" s="34" t="s">
        <v>25</v>
      </c>
      <c r="D78" s="28">
        <v>1001304506562</v>
      </c>
      <c r="E78" s="24">
        <v>160</v>
      </c>
      <c r="F78" s="23"/>
      <c r="G78" s="23">
        <f>E78*0.28</f>
        <v>44.800000000000004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RIGHT(D80:D191,4)</f>
        <v>6689</v>
      </c>
      <c r="B80" s="65" t="s">
        <v>93</v>
      </c>
      <c r="C80" s="34" t="s">
        <v>25</v>
      </c>
      <c r="D80" s="28">
        <v>1001303986689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RIGHT(D82:D192,4)</f>
        <v>5341</v>
      </c>
      <c r="B82" s="65" t="s">
        <v>95</v>
      </c>
      <c r="C82" s="31" t="s">
        <v>23</v>
      </c>
      <c r="D82" s="28">
        <v>1001053985341</v>
      </c>
      <c r="E82" s="24"/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RIGHT(D83:D193,4)</f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RIGHT(D84:D193,4)</f>
        <v>6586</v>
      </c>
      <c r="B84" s="65" t="s">
        <v>97</v>
      </c>
      <c r="C84" s="34" t="s">
        <v>25</v>
      </c>
      <c r="D84" s="28">
        <v>6586</v>
      </c>
      <c r="E84" s="24">
        <v>240</v>
      </c>
      <c r="F84" s="23"/>
      <c r="G84" s="23">
        <f>E84*0.09</f>
        <v>21.599999999999998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98</v>
      </c>
      <c r="C85" s="34" t="s">
        <v>25</v>
      </c>
      <c r="D85" s="28">
        <v>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8" t="str">
        <f>RIGHT(D86:D194,4)</f>
        <v>5544</v>
      </c>
      <c r="B86" s="27" t="s">
        <v>99</v>
      </c>
      <c r="C86" s="31" t="s">
        <v>23</v>
      </c>
      <c r="D86" s="28">
        <v>1001051875544</v>
      </c>
      <c r="E86" s="24"/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40</v>
      </c>
      <c r="F87" s="23"/>
      <c r="G87" s="23">
        <f>E87*0.35</f>
        <v>14</v>
      </c>
      <c r="H87" s="14"/>
      <c r="I87" s="14"/>
      <c r="J87" s="40"/>
    </row>
    <row r="88" spans="1:10" ht="15.75" customHeight="1" thickBot="1" x14ac:dyDescent="0.3">
      <c r="A88" s="98" t="str">
        <f>RIGHT(D88:D196,4)</f>
        <v>6697</v>
      </c>
      <c r="B88" s="27" t="s">
        <v>101</v>
      </c>
      <c r="C88" s="37" t="s">
        <v>25</v>
      </c>
      <c r="D88" s="28">
        <v>1001301876697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RIGHT(D89:D197,4)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RIGHT(D90:D198,4)</f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RIGHT(D91:D199,4)</f>
        <v>6454</v>
      </c>
      <c r="B91" s="27" t="s">
        <v>104</v>
      </c>
      <c r="C91" s="34" t="s">
        <v>25</v>
      </c>
      <c r="D91" s="28">
        <v>1001201976454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105</v>
      </c>
      <c r="C92" s="34" t="s">
        <v>25</v>
      </c>
      <c r="D92" s="28">
        <v>1001060755931</v>
      </c>
      <c r="E92" s="24"/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108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109</v>
      </c>
      <c r="C96" s="34" t="s">
        <v>25</v>
      </c>
      <c r="D96" s="28">
        <v>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8" t="str">
        <f t="shared" ref="A97:A104" si="1">RIGHT(D97:D212,4)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1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1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1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1"/>
        <v>6756</v>
      </c>
      <c r="B101" s="29" t="s">
        <v>114</v>
      </c>
      <c r="C101" s="33" t="s">
        <v>23</v>
      </c>
      <c r="D101" s="30">
        <v>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1"/>
        <v>4611</v>
      </c>
      <c r="B102" s="29" t="s">
        <v>115</v>
      </c>
      <c r="C102" s="38" t="s">
        <v>25</v>
      </c>
      <c r="D102" s="82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6645</v>
      </c>
      <c r="B103" s="29" t="s">
        <v>116</v>
      </c>
      <c r="C103" s="38" t="s">
        <v>25</v>
      </c>
      <c r="D103" s="82">
        <v>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1"/>
        <v>6025</v>
      </c>
      <c r="B104" s="29" t="s">
        <v>117</v>
      </c>
      <c r="C104" s="33" t="s">
        <v>23</v>
      </c>
      <c r="D104" s="82">
        <v>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8" t="str">
        <f>RIGHT(D105:D217,4)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8" t="str">
        <f>RIGHT(D106:D220,4)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RIGHT(D107:D223,4)</f>
        <v>6281</v>
      </c>
      <c r="B107" s="48" t="s">
        <v>120</v>
      </c>
      <c r="C107" s="36" t="s">
        <v>25</v>
      </c>
      <c r="D107" s="28">
        <v>1001082576281</v>
      </c>
      <c r="E107" s="24"/>
      <c r="F107" s="23">
        <v>0.3</v>
      </c>
      <c r="G107" s="23">
        <f>E107*0.3</f>
        <v>0</v>
      </c>
      <c r="H107" s="14">
        <v>1.8</v>
      </c>
      <c r="I107" s="14">
        <v>30</v>
      </c>
      <c r="J107" s="40"/>
    </row>
    <row r="108" spans="1:10" ht="16.5" customHeight="1" x14ac:dyDescent="0.25">
      <c r="A108" s="98" t="str">
        <f>RIGHT(D108:D224,4)</f>
        <v>6450</v>
      </c>
      <c r="B108" s="48" t="s">
        <v>121</v>
      </c>
      <c r="C108" s="36" t="s">
        <v>25</v>
      </c>
      <c r="D108" s="28">
        <v>6450</v>
      </c>
      <c r="E108" s="24">
        <v>200</v>
      </c>
      <c r="F108" s="23"/>
      <c r="G108" s="23">
        <f>E108*0.1</f>
        <v>20</v>
      </c>
      <c r="H108" s="101"/>
      <c r="I108" s="101"/>
      <c r="J108" s="100"/>
    </row>
    <row r="109" spans="1:10" ht="16.5" customHeight="1" thickBot="1" x14ac:dyDescent="0.3">
      <c r="A109" s="98" t="str">
        <f>RIGHT(D109:D224,4)</f>
        <v>6233</v>
      </c>
      <c r="B109" s="48" t="s">
        <v>122</v>
      </c>
      <c r="C109" s="36" t="s">
        <v>25</v>
      </c>
      <c r="D109" s="28">
        <v>6233</v>
      </c>
      <c r="E109" s="24"/>
      <c r="F109" s="23">
        <v>0.1</v>
      </c>
      <c r="G109" s="23">
        <f>E109*0.1</f>
        <v>0</v>
      </c>
      <c r="H109" s="101"/>
      <c r="I109" s="101"/>
      <c r="J109" s="100"/>
    </row>
    <row r="110" spans="1:10" ht="16.5" customHeight="1" thickTop="1" thickBot="1" x14ac:dyDescent="0.3">
      <c r="A110" s="98" t="str">
        <f>RIGHT(D110:D225,4)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125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126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127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2">RIGHT(D115:D230,4)</f>
        <v>6313</v>
      </c>
      <c r="B115" s="48" t="s">
        <v>128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2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2"/>
        <v>4945</v>
      </c>
      <c r="B117" s="48" t="s">
        <v>130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s="93" customFormat="1" ht="16.5" customHeight="1" thickTop="1" thickBot="1" x14ac:dyDescent="0.3">
      <c r="A119" s="85" t="str">
        <f t="shared" si="2"/>
        <v>4956</v>
      </c>
      <c r="B119" s="94" t="s">
        <v>132</v>
      </c>
      <c r="C119" s="95" t="s">
        <v>25</v>
      </c>
      <c r="D119" s="88">
        <v>1002133974956</v>
      </c>
      <c r="E119" s="89"/>
      <c r="F119" s="90">
        <v>0.42</v>
      </c>
      <c r="G119" s="90">
        <f>E119*0.42</f>
        <v>0</v>
      </c>
      <c r="H119" s="91">
        <v>4.2</v>
      </c>
      <c r="I119" s="96">
        <v>120</v>
      </c>
      <c r="J119" s="91"/>
      <c r="K119" s="92"/>
    </row>
    <row r="120" spans="1:11" ht="16.5" customHeight="1" thickTop="1" x14ac:dyDescent="0.25">
      <c r="A120" s="79" t="str">
        <f t="shared" si="2"/>
        <v>1762</v>
      </c>
      <c r="B120" s="48" t="s">
        <v>133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79" t="str">
        <f t="shared" si="2"/>
        <v>1764</v>
      </c>
      <c r="B121" s="48" t="s">
        <v>134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79" t="str">
        <f t="shared" si="2"/>
        <v>6004</v>
      </c>
      <c r="B124" s="48" t="s">
        <v>137</v>
      </c>
      <c r="C124" s="37" t="s">
        <v>25</v>
      </c>
      <c r="D124" s="69" t="s">
        <v>138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79" t="str">
        <f t="shared" si="2"/>
        <v>5417</v>
      </c>
      <c r="B125" s="48" t="s">
        <v>139</v>
      </c>
      <c r="C125" s="31" t="s">
        <v>23</v>
      </c>
      <c r="D125" s="69" t="s">
        <v>140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79" t="str">
        <f t="shared" si="2"/>
        <v>6019</v>
      </c>
      <c r="B126" s="48" t="s">
        <v>141</v>
      </c>
      <c r="C126" s="37" t="s">
        <v>25</v>
      </c>
      <c r="D126" s="70" t="s">
        <v>142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143</v>
      </c>
      <c r="C127" s="16"/>
      <c r="D127" s="49"/>
      <c r="E127" s="17">
        <f>SUM(E5:E126)</f>
        <v>5904</v>
      </c>
      <c r="F127" s="17">
        <f>SUM(F10:F126)</f>
        <v>42.932916666666664</v>
      </c>
      <c r="G127" s="17">
        <f>SUM(G11:G126)</f>
        <v>2694.1</v>
      </c>
      <c r="H127" s="17">
        <f>SUM(H10:H123)</f>
        <v>182.67999999999995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144</v>
      </c>
      <c r="C2" s="83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115</v>
      </c>
      <c r="C9" s="83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145</v>
      </c>
    </row>
    <row r="14" spans="2:3" x14ac:dyDescent="0.25">
      <c r="B14" s="27" t="s">
        <v>146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147</v>
      </c>
      <c r="C21" s="83"/>
    </row>
    <row r="22" spans="2:3" x14ac:dyDescent="0.25">
      <c r="B22" s="68" t="s">
        <v>148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149</v>
      </c>
    </row>
    <row r="28" spans="2:3" x14ac:dyDescent="0.25">
      <c r="B28" s="80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150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151</v>
      </c>
    </row>
    <row r="36" spans="2:3" x14ac:dyDescent="0.25">
      <c r="B36" s="27" t="s">
        <v>56</v>
      </c>
    </row>
    <row r="37" spans="2:3" x14ac:dyDescent="0.25">
      <c r="B37" s="81" t="s">
        <v>152</v>
      </c>
      <c r="C37" s="83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75</v>
      </c>
      <c r="C53" s="62"/>
    </row>
    <row r="54" spans="2:3" x14ac:dyDescent="0.25">
      <c r="B54" s="81" t="s">
        <v>153</v>
      </c>
      <c r="C54" s="62"/>
    </row>
    <row r="55" spans="2:3" x14ac:dyDescent="0.25">
      <c r="B55" s="81" t="s">
        <v>121</v>
      </c>
      <c r="C55" s="83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1" t="s">
        <v>154</v>
      </c>
      <c r="C58" s="62"/>
    </row>
    <row r="59" spans="2:3" x14ac:dyDescent="0.25">
      <c r="B59" s="81" t="s">
        <v>74</v>
      </c>
      <c r="C59" s="62"/>
    </row>
    <row r="60" spans="2:3" x14ac:dyDescent="0.25">
      <c r="B60" s="81" t="s">
        <v>155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156</v>
      </c>
      <c r="C75" s="83"/>
    </row>
    <row r="76" spans="2:3" x14ac:dyDescent="0.25">
      <c r="B76" s="61" t="s">
        <v>157</v>
      </c>
      <c r="C76" s="62"/>
    </row>
    <row r="77" spans="2:3" x14ac:dyDescent="0.25">
      <c r="B77" s="61" t="s">
        <v>158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159</v>
      </c>
      <c r="C82" s="62"/>
    </row>
    <row r="83" spans="2:4" x14ac:dyDescent="0.25">
      <c r="B83" s="61" t="s">
        <v>160</v>
      </c>
      <c r="C83" s="62"/>
    </row>
    <row r="84" spans="2:4" x14ac:dyDescent="0.25">
      <c r="B84" s="61" t="s">
        <v>161</v>
      </c>
      <c r="C84" s="62"/>
    </row>
    <row r="85" spans="2:4" x14ac:dyDescent="0.25">
      <c r="B85" s="61" t="s">
        <v>162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2024-03-07T12:00:15Z</dcterms:modified>
</cp:coreProperties>
</file>