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4" i="1" s="1"/>
  <c r="A11" i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<sst xmlns="http://schemas.openxmlformats.org/spreadsheetml/2006/main" count="365" uniqueCount="216">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</sst>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8"/>
  <sheetViews>
    <sheetView tabSelected="1" zoomScale="87" zoomScaleNormal="87" workbookViewId="0">
      <pane ySplit="9" topLeftCell="A118" activePane="bottomLeft" state="frozen"/>
      <selection pane="bottomLeft" activeCell="E144" sqref="E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45628</v>
      </c>
      <c r="E3" s="7" t="s">
        <v>3</v>
      </c>
      <c r="F3" s="97"/>
      <c r="G3" s="101">
        <v>45631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>
        <v>16</v>
      </c>
      <c r="F29" s="23">
        <v>0.4</v>
      </c>
      <c r="G29" s="23">
        <f>F29*E29</f>
        <v>6.4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58</v>
      </c>
      <c r="C45" s="31" t="s">
        <v>23</v>
      </c>
      <c r="D45" s="28">
        <v>1001024976829</v>
      </c>
      <c r="E45" s="24">
        <v>20</v>
      </c>
      <c r="F45" s="23"/>
      <c r="G45" s="23">
        <f>E45*1</f>
        <v>20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65</v>
      </c>
      <c r="C51" s="33" t="s">
        <v>26</v>
      </c>
      <c r="D51" s="28">
        <v>1001025506777</v>
      </c>
      <c r="E51" s="24">
        <v>160</v>
      </c>
      <c r="F51" s="23"/>
      <c r="G51" s="23">
        <f>E51*0.4</f>
        <v>64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67</v>
      </c>
      <c r="C53" s="33" t="s">
        <v>26</v>
      </c>
      <c r="D53" s="28">
        <v>1001020846762</v>
      </c>
      <c r="E53" s="24">
        <v>80</v>
      </c>
      <c r="F53" s="23">
        <v>0.41</v>
      </c>
      <c r="G53" s="23">
        <f>E53*F53</f>
        <v>32.799999999999997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RIGHT(D55:D186,4)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74</v>
      </c>
      <c r="C60" s="33" t="s">
        <v>26</v>
      </c>
      <c r="D60" s="28">
        <v>1001025766909</v>
      </c>
      <c r="E60" s="24">
        <v>60</v>
      </c>
      <c r="F60" s="23">
        <v>0.33</v>
      </c>
      <c r="G60" s="23">
        <f>E60*F60</f>
        <v>19.8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75</v>
      </c>
      <c r="C61" s="33" t="s">
        <v>26</v>
      </c>
      <c r="D61" s="28">
        <v>1001022376722</v>
      </c>
      <c r="E61" s="24">
        <v>400</v>
      </c>
      <c r="F61" s="23">
        <v>0.41</v>
      </c>
      <c r="G61" s="23">
        <f>E61*0.41</f>
        <v>164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78</v>
      </c>
      <c r="C64" s="35" t="s">
        <v>26</v>
      </c>
      <c r="D64" s="28">
        <v>1001022246713</v>
      </c>
      <c r="E64" s="24">
        <v>120</v>
      </c>
      <c r="F64" s="23"/>
      <c r="G64" s="23">
        <f>E64*0.41</f>
        <v>49.199999999999996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RIGHT(D65:D190,4)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RIGHT(D66:D191,4)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RIGHT(D67:D194,4)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RIGHT(D68:D195,4)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RIGHT(D69:D195,4)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50</v>
      </c>
      <c r="F70" s="23">
        <v>1.0166666666666671</v>
      </c>
      <c r="G70" s="23">
        <f>E70*1</f>
        <v>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RIGHT(D75:D200,4)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RIGHT(D76:D201,4)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RIGHT(D77:D201,4)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RIGHT(D78:D199,4)</f>
        <v>6773</v>
      </c>
      <c r="B78" s="27" t="s">
        <v>92</v>
      </c>
      <c r="C78" s="33" t="s">
        <v>26</v>
      </c>
      <c r="D78" s="28">
        <v>1001303106773</v>
      </c>
      <c r="E78" s="24">
        <v>80</v>
      </c>
      <c r="F78" s="23">
        <v>0.28000000000000003</v>
      </c>
      <c r="G78" s="23">
        <f>E78*0.28</f>
        <v>22.400000000000002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RIGHT(D79:D202,4)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RIGHT(D80:D203,4)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RIGHT(D95:D213,4)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119</v>
      </c>
      <c r="C105" s="33" t="s">
        <v>26</v>
      </c>
      <c r="D105" s="28">
        <v>1001190765679</v>
      </c>
      <c r="E105" s="24"/>
      <c r="F105" s="23">
        <v>0.15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124</v>
      </c>
      <c r="C110" s="33" t="s">
        <v>26</v>
      </c>
      <c r="D110" s="28">
        <v>1001062505483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125</v>
      </c>
      <c r="C111" s="33" t="s">
        <v>26</v>
      </c>
      <c r="D111" s="28">
        <v>1001202506453</v>
      </c>
      <c r="E111" s="24"/>
      <c r="F111" s="23">
        <v>0.1</v>
      </c>
      <c r="G111" s="23">
        <f>E111*0.1</f>
        <v>0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127</v>
      </c>
      <c r="C113" s="32" t="s">
        <v>23</v>
      </c>
      <c r="D113" s="80">
        <v>1001092436470</v>
      </c>
      <c r="E113" s="24">
        <v>20</v>
      </c>
      <c r="F113" s="23"/>
      <c r="G113" s="23">
        <f>E113*1</f>
        <v>20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128</v>
      </c>
      <c r="C114" s="32" t="s">
        <v>26</v>
      </c>
      <c r="D114" s="80">
        <v>1001092436495</v>
      </c>
      <c r="E114" s="24"/>
      <c r="F114" s="23">
        <v>0.3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129</v>
      </c>
      <c r="C115" s="32" t="s">
        <v>23</v>
      </c>
      <c r="D115" s="80">
        <v>1001095716866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130</v>
      </c>
      <c r="C116" s="37" t="s">
        <v>26</v>
      </c>
      <c r="D116" s="51">
        <v>1001094053215</v>
      </c>
      <c r="E116" s="24">
        <v>80</v>
      </c>
      <c r="F116" s="23">
        <v>0.4</v>
      </c>
      <c r="G116" s="23">
        <f>E116*0.4</f>
        <v>32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132</v>
      </c>
      <c r="C118" s="35" t="s">
        <v>26</v>
      </c>
      <c r="D118" s="28">
        <v>1001084216206</v>
      </c>
      <c r="E118" s="24"/>
      <c r="F118" s="23">
        <v>0.3</v>
      </c>
      <c r="G118" s="23">
        <f>E118*0.3</f>
        <v>0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133</v>
      </c>
      <c r="C119" s="35" t="s">
        <v>26</v>
      </c>
      <c r="D119" s="28">
        <v>1001083424691</v>
      </c>
      <c r="E119" s="24">
        <v>40</v>
      </c>
      <c r="F119" s="23">
        <v>0.3</v>
      </c>
      <c r="G119" s="23">
        <f t="shared" ref="G119:G125" si="3">F119*E119</f>
        <v>12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134</v>
      </c>
      <c r="C120" s="35" t="s">
        <v>26</v>
      </c>
      <c r="D120" s="28">
        <v>1001085636200</v>
      </c>
      <c r="E120" s="24"/>
      <c r="F120" s="23">
        <v>0.3</v>
      </c>
      <c r="G120" s="23">
        <f t="shared" si="3"/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135</v>
      </c>
      <c r="C121" s="35" t="s">
        <v>26</v>
      </c>
      <c r="D121" s="28">
        <v>1001080216842</v>
      </c>
      <c r="E121" s="24"/>
      <c r="F121" s="23">
        <v>0.3</v>
      </c>
      <c r="G121" s="23">
        <f t="shared" si="3"/>
        <v>0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136</v>
      </c>
      <c r="C122" s="35" t="s">
        <v>26</v>
      </c>
      <c r="D122" s="28">
        <v>1001084226492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137</v>
      </c>
      <c r="C123" s="35" t="s">
        <v>26</v>
      </c>
      <c r="D123" s="28">
        <v>1001220286279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138</v>
      </c>
      <c r="C124" s="35" t="s">
        <v>26</v>
      </c>
      <c r="D124" s="28">
        <v>1001053944786</v>
      </c>
      <c r="E124" s="24"/>
      <c r="F124" s="23">
        <v>7.0000000000000007E-2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139</v>
      </c>
      <c r="C125" s="33" t="s">
        <v>26</v>
      </c>
      <c r="D125" s="28">
        <v>1001223296921</v>
      </c>
      <c r="E125" s="24"/>
      <c r="F125" s="23">
        <v>0.14000000000000001</v>
      </c>
      <c r="G125" s="23">
        <f t="shared" si="3"/>
        <v>0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140</v>
      </c>
      <c r="C126" s="35" t="s">
        <v>26</v>
      </c>
      <c r="D126" s="28">
        <v>1001223296919</v>
      </c>
      <c r="E126" s="24">
        <v>40</v>
      </c>
      <c r="F126" s="23"/>
      <c r="G126" s="23">
        <f>E126*0.18</f>
        <v>7.1999999999999993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143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144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145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4">RIGHT(D132:D247,4)</f>
        <v>6313</v>
      </c>
      <c r="B132" s="47" t="s">
        <v>146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4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4"/>
        <v>4945</v>
      </c>
      <c r="B134" s="47" t="s">
        <v>148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4"/>
        <v>4956</v>
      </c>
      <c r="B136" s="89" t="s">
        <v>150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4"/>
        <v>1762</v>
      </c>
      <c r="B137" s="47" t="s">
        <v>151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4"/>
        <v>1764</v>
      </c>
      <c r="B138" s="47" t="s">
        <v>152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6004</v>
      </c>
      <c r="B141" s="47" t="s">
        <v>155</v>
      </c>
      <c r="C141" s="36" t="s">
        <v>26</v>
      </c>
      <c r="D141" s="68" t="s">
        <v>156</v>
      </c>
      <c r="E141" s="24"/>
      <c r="F141" s="23">
        <v>1</v>
      </c>
      <c r="G141" s="23">
        <f>E141*1</f>
        <v>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4"/>
        <v>5417</v>
      </c>
      <c r="B142" s="47" t="s">
        <v>157</v>
      </c>
      <c r="C142" s="30" t="s">
        <v>23</v>
      </c>
      <c r="D142" s="68" t="s">
        <v>158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4"/>
        <v>6019</v>
      </c>
      <c r="B143" s="47" t="s">
        <v>159</v>
      </c>
      <c r="C143" s="36" t="s">
        <v>26</v>
      </c>
      <c r="D143" s="69" t="s">
        <v>160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161</v>
      </c>
      <c r="C144" s="16"/>
      <c r="D144" s="48"/>
      <c r="E144" s="17">
        <f>SUM(E5:E143)</f>
        <v>1366</v>
      </c>
      <c r="F144" s="17">
        <f>SUM(F10:F143)</f>
        <v>37.075833333333343</v>
      </c>
      <c r="G144" s="17">
        <f>SUM(G11:G143)</f>
        <v>598.6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/>
  <mergeCells count="2">
    <mergeCell ref="E1:J1"/>
    <mergeCell ref="G3:J3"/>
  </mergeCells>
  <dataValidations disablePrompts="1" count="2">
    <dataValidation type="textLength" operator="lessThanOrEqual" showInputMessage="1" showErrorMessage="1" sqref="B137">
      <formula1>40</formula1>
    </dataValidation>
    <dataValidation type="textLength" operator="equal" showInputMessage="1" showErrorMessage="1" sqref="D141:D14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2024-11-29T13:10:47Z</dcterms:modified>
</cp:coreProperties>
</file>