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<sst xmlns="http://schemas.openxmlformats.org/spreadsheetml/2006/main" count="393" uniqueCount="234">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</sst>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2"/>
  <sheetViews>
    <sheetView tabSelected="1" zoomScale="87" zoomScaleNormal="87" workbookViewId="0">
      <pane ySplit="9" topLeftCell="A134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45719</v>
      </c>
      <c r="E3" s="7" t="s">
        <v>3</v>
      </c>
      <c r="F3" s="97"/>
      <c r="G3" s="102">
        <v>45722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880</v>
      </c>
      <c r="F19" s="23"/>
      <c r="G19" s="23">
        <f>E19*0.3</f>
        <v>264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>
        <v>10</v>
      </c>
      <c r="F24" s="23"/>
      <c r="G24" s="23">
        <f>E24*1</f>
        <v>10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>
        <v>230</v>
      </c>
      <c r="F27" s="23">
        <v>1.366666666666666</v>
      </c>
      <c r="G27" s="23">
        <f>E27*1</f>
        <v>230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>
        <v>280</v>
      </c>
      <c r="F34" s="23">
        <v>0.5</v>
      </c>
      <c r="G34" s="23">
        <f>E34*0.5</f>
        <v>140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>
        <v>40</v>
      </c>
      <c r="F40" s="23"/>
      <c r="G40" s="23">
        <f>E40</f>
        <v>40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650</v>
      </c>
      <c r="F41" s="23"/>
      <c r="G41" s="23">
        <f>E41</f>
        <v>650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>
        <v>200</v>
      </c>
      <c r="F46" s="23"/>
      <c r="G46" s="23">
        <f>E46*1</f>
        <v>200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>
        <v>40</v>
      </c>
      <c r="F47" s="23"/>
      <c r="G47" s="23">
        <f>E47*0.6</f>
        <v>24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600</v>
      </c>
      <c r="F48" s="23"/>
      <c r="G48" s="23">
        <f>E48*0.35</f>
        <v>210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>
        <v>50</v>
      </c>
      <c r="F54" s="23">
        <v>1.0666666666666671</v>
      </c>
      <c r="G54" s="23">
        <f>E54*1</f>
        <v>50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120</v>
      </c>
      <c r="F55" s="23"/>
      <c r="G55" s="23">
        <f>E55*0.4</f>
        <v>48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400</v>
      </c>
      <c r="F56" s="23">
        <v>0.45</v>
      </c>
      <c r="G56" s="23">
        <f>E56*0.41</f>
        <v>164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>
        <v>120</v>
      </c>
      <c r="F63" s="23"/>
      <c r="G63" s="23">
        <f>E63*0.36</f>
        <v>43.199999999999996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>
        <v>1500</v>
      </c>
      <c r="F66" s="23">
        <v>0.41</v>
      </c>
      <c r="G66" s="23">
        <f>E66*0.41</f>
        <v>615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>
        <v>240</v>
      </c>
      <c r="F67" s="23">
        <v>0.4</v>
      </c>
      <c r="G67" s="23">
        <f>E67*0.4</f>
        <v>96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120</v>
      </c>
      <c r="F69" s="23"/>
      <c r="G69" s="23">
        <f>E69*0.41</f>
        <v>49.199999999999996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>
        <v>10</v>
      </c>
      <c r="F74" s="23">
        <v>0.4</v>
      </c>
      <c r="G74" s="23">
        <f>F74*E74</f>
        <v>4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150</v>
      </c>
      <c r="F76" s="23">
        <v>1.0166666666666671</v>
      </c>
      <c r="G76" s="23">
        <f>E76*1</f>
        <v>150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200</v>
      </c>
      <c r="F78" s="23">
        <v>0.28000000000000003</v>
      </c>
      <c r="G78" s="23">
        <f>E78*F78</f>
        <v>56.000000000000007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120</v>
      </c>
      <c r="F79" s="23"/>
      <c r="G79" s="23">
        <f>E79*0.33</f>
        <v>39.6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240</v>
      </c>
      <c r="F84" s="23">
        <v>0.28000000000000003</v>
      </c>
      <c r="G84" s="23">
        <f>E84*0.28</f>
        <v>67.2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400</v>
      </c>
      <c r="F86" s="23">
        <v>0.35</v>
      </c>
      <c r="G86" s="23">
        <f>E86*0.35</f>
        <v>140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160</v>
      </c>
      <c r="F87" s="23"/>
      <c r="G87" s="23">
        <f>E87*0.33</f>
        <v>52.800000000000004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400</v>
      </c>
      <c r="F90" s="23">
        <v>0.28000000000000003</v>
      </c>
      <c r="G90" s="23">
        <f>E90*0.28</f>
        <v>112.00000000000001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80</v>
      </c>
      <c r="F91" s="23"/>
      <c r="G91" s="23">
        <f>E91*0.33</f>
        <v>26.400000000000002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600</v>
      </c>
      <c r="F94" s="23">
        <v>0.35</v>
      </c>
      <c r="G94" s="23">
        <f>E94*F94</f>
        <v>210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>
        <v>100</v>
      </c>
      <c r="F96" s="23"/>
      <c r="G96" s="23">
        <f>E96*1</f>
        <v>100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80</v>
      </c>
      <c r="F97" s="23">
        <v>0.1</v>
      </c>
      <c r="G97" s="23">
        <f>E97*F97</f>
        <v>8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>
        <v>80</v>
      </c>
      <c r="F98" s="23"/>
      <c r="G98" s="23">
        <f>E98*0.09</f>
        <v>7.1999999999999993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>
        <v>120</v>
      </c>
      <c r="F99" s="23"/>
      <c r="G99" s="23">
        <f>E99*0.09</f>
        <v>10.799999999999999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/>
      <c r="F100" s="23">
        <v>0.85</v>
      </c>
      <c r="G100" s="23">
        <f>E100*1</f>
        <v>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800</v>
      </c>
      <c r="F101" s="23">
        <v>0.35</v>
      </c>
      <c r="G101" s="23">
        <f>E101*0.35</f>
        <v>280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420</v>
      </c>
      <c r="F104" s="23">
        <v>0.1</v>
      </c>
      <c r="G104" s="23">
        <f>E104*0.1</f>
        <v>42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>
        <v>80</v>
      </c>
      <c r="F110" s="23">
        <v>0.1</v>
      </c>
      <c r="G110" s="23">
        <f>F110*E110</f>
        <v>8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120</v>
      </c>
      <c r="F111" s="23">
        <v>0.09</v>
      </c>
      <c r="G111" s="23">
        <f>F111*E111</f>
        <v>10.799999999999999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>
        <v>80</v>
      </c>
      <c r="F112" s="23">
        <v>0.15</v>
      </c>
      <c r="G112" s="23">
        <f>F112*E112</f>
        <v>12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>
        <v>800</v>
      </c>
      <c r="F115" s="23">
        <v>0.12</v>
      </c>
      <c r="G115" s="23">
        <f>E115*0.12</f>
        <v>96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>
        <v>280</v>
      </c>
      <c r="F119" s="23">
        <v>0.1</v>
      </c>
      <c r="G119" s="23">
        <f>E119*0.1</f>
        <v>28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>
        <v>60</v>
      </c>
      <c r="F122" s="23">
        <v>0.3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160</v>
      </c>
      <c r="F126" s="23">
        <v>0.4</v>
      </c>
      <c r="G126" s="23">
        <f>E126*0.4</f>
        <v>64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>
        <v>160</v>
      </c>
      <c r="F128" s="23">
        <v>0.3</v>
      </c>
      <c r="G128" s="23">
        <f>E128*F128</f>
        <v>48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160</v>
      </c>
      <c r="F130" s="23">
        <v>0.3</v>
      </c>
      <c r="G130" s="23">
        <f t="shared" si="2"/>
        <v>48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>
        <v>80</v>
      </c>
      <c r="F133" s="23">
        <v>0.3</v>
      </c>
      <c r="G133" s="23">
        <f t="shared" si="2"/>
        <v>24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80</v>
      </c>
      <c r="F134" s="23">
        <v>0.15</v>
      </c>
      <c r="G134" s="23">
        <f t="shared" si="2"/>
        <v>12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240</v>
      </c>
      <c r="F138" s="23">
        <v>0.14000000000000001</v>
      </c>
      <c r="G138" s="23">
        <f>F138*E138</f>
        <v>33.6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17940</v>
      </c>
      <c r="F158" s="17">
        <f>SUM(F10:F157)</f>
        <v>42.083333333333343</v>
      </c>
      <c r="G158" s="17">
        <f>SUM(G11:G157)</f>
        <v>7394.0000000000009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/>
  <mergeCells count="2">
    <mergeCell ref="E1:J1"/>
    <mergeCell ref="G3:J3"/>
  </mergeCells>
  <dataValidations disablePrompts="1" count="2">
    <dataValidation type="textLength" operator="lessThanOrEqual" showInputMessage="1" showErrorMessage="1" sqref="B151">
      <formula1>40</formula1>
    </dataValidation>
    <dataValidation type="textLength" operator="equal" showInputMessage="1" showErrorMessage="1" sqref="D155:D15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2025-02-28T13:08:11Z</dcterms:modified>
</cp:coreProperties>
</file>