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Сочи Ост\"/>
    </mc:Choice>
  </mc:AlternateContent>
  <xr:revisionPtr revIDLastSave="0" documentId="13_ncr:1_{CF09BA7C-F403-456D-B99A-2EE9DE96A0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Q49" i="1" s="1"/>
  <c r="O50" i="1"/>
  <c r="O51" i="1"/>
  <c r="Q51" i="1" s="1"/>
  <c r="O52" i="1"/>
  <c r="Q52" i="1" s="1"/>
  <c r="O53" i="1"/>
  <c r="O54" i="1"/>
  <c r="Q54" i="1" s="1"/>
  <c r="O55" i="1"/>
  <c r="Q55" i="1" s="1"/>
  <c r="O56" i="1"/>
  <c r="O57" i="1"/>
  <c r="Q57" i="1" s="1"/>
  <c r="O58" i="1"/>
  <c r="O59" i="1"/>
  <c r="O60" i="1"/>
  <c r="O61" i="1"/>
  <c r="O62" i="1"/>
  <c r="O63" i="1"/>
  <c r="O6" i="1"/>
  <c r="Q6" i="1" s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K5" i="1" l="1"/>
  <c r="O5" i="1"/>
</calcChain>
</file>

<file path=xl/sharedStrings.xml><?xml version="1.0" encoding="utf-8"?>
<sst xmlns="http://schemas.openxmlformats.org/spreadsheetml/2006/main" count="208" uniqueCount="98">
  <si>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</si>
  <si>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</si>
  <si>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</si>
  <si>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</si>
  <si>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</si>
  <si>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</si>
  <si>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</si>
  <si>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</si>
  <si>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</si>
  <si>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</si>
  <si>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</si>
  <si>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</si>
  <si>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</si>
  <si>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</si>
  <si>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</si>
  <si>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</si>
  <si>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</si>
  <si>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</si>
  <si>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</si>
  <si>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</si>
  <si>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</si>
  <si>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</si>
  <si>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24,02,</t>
  </si>
  <si>
    <t>17,02,</t>
  </si>
  <si>
    <t>10,02,</t>
  </si>
  <si>
    <t>03,02,</t>
  </si>
  <si>
    <t>27,01,</t>
  </si>
  <si>
    <t>20,01,</t>
  </si>
  <si>
    <t>13,01,</t>
  </si>
  <si>
    <t>23,12,</t>
  </si>
  <si>
    <t>16,12,</t>
  </si>
  <si>
    <t>09,12,</t>
  </si>
  <si>
    <t>02,12,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</si>
  <si>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</si>
  <si>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</si>
  <si>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</si>
  <si>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</si>
  <si>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</si>
  <si>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</si>
  <si>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</si>
  <si>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</si>
  <si>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</si>
  <si>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</si>
  <si>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6025 ВЕТЧ.ФИРМЕННАЯ С ИНДЕЙКОЙ п/о   ОСТАНКИНО</t>
  </si>
  <si>
    <t>6200 ГРУДИНКА ПРЕМИУМ к/в мл/к в/у 0.3кг  ОСТАНКИНО</t>
  </si>
  <si>
    <t>6208 ДЫМОВИЦА ИЗ ЛОПАТКИ ПМ к/в с/н в/у 1/150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</si>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</sst>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0" sqref="AE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85546875" customWidth="1"/>
    <col min="10" max="11" width="7" customWidth="1"/>
    <col min="12" max="14" width="0.42578125" customWidth="1"/>
    <col min="15" max="15" width="7" style="10" customWidth="1"/>
    <col min="16" max="16" width="0.7109375" customWidth="1"/>
    <col min="17" max="18" width="20.5703125" customWidth="1"/>
    <col min="19" max="20" width="0.85546875" customWidth="1"/>
    <col min="21" max="21" width="6" style="10" customWidth="1"/>
    <col min="22" max="30" width="6" customWidth="1"/>
    <col min="31" max="31" width="25" customWidth="1"/>
    <col min="32" max="32" width="1.4257812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93</v>
      </c>
      <c r="R3" s="7" t="s">
        <v>94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1158.807</v>
      </c>
      <c r="F5" s="4">
        <f>SUM(F6:F493)</f>
        <v>2894.1790000000001</v>
      </c>
      <c r="G5" s="1"/>
      <c r="H5" s="1"/>
      <c r="I5" s="1"/>
      <c r="J5" s="4">
        <f t="shared" ref="J5:Q5" si="0">SUM(J6:J493)</f>
        <v>1483.1</v>
      </c>
      <c r="K5" s="4">
        <f t="shared" si="0"/>
        <v>-324.29300000000001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231.76140000000004</v>
      </c>
      <c r="P5" s="4">
        <f t="shared" si="0"/>
        <v>0</v>
      </c>
      <c r="Q5" s="4">
        <f t="shared" si="0"/>
        <v>2961.5076674881129</v>
      </c>
      <c r="R5" s="1"/>
      <c r="S5" s="1"/>
      <c r="T5" s="1"/>
      <c r="U5" s="9">
        <f t="shared" ref="U5:AD5" si="1">SUM(U6:U493)</f>
        <v>203.7578</v>
      </c>
      <c r="V5" s="4">
        <f t="shared" si="1"/>
        <v>235.27360000000002</v>
      </c>
      <c r="W5" s="4">
        <f t="shared" si="1"/>
        <v>234.13580000000005</v>
      </c>
      <c r="X5" s="4">
        <f t="shared" si="1"/>
        <v>280.60620000000006</v>
      </c>
      <c r="Y5" s="4">
        <f t="shared" si="1"/>
        <v>303.22679999999997</v>
      </c>
      <c r="Z5" s="4">
        <f t="shared" si="1"/>
        <v>336.24759999999998</v>
      </c>
      <c r="AA5" s="4">
        <f t="shared" si="1"/>
        <v>205.56659999999999</v>
      </c>
      <c r="AB5" s="4">
        <f t="shared" si="1"/>
        <v>175.11060000000003</v>
      </c>
      <c r="AC5" s="4">
        <f t="shared" si="1"/>
        <v>213.24699999999999</v>
      </c>
      <c r="AD5" s="4">
        <f t="shared" si="1"/>
        <v>244.79760000000002</v>
      </c>
      <c r="AE5" s="1"/>
      <c r="AF5" s="4">
        <f>SUM(AF6:AF493)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84</v>
      </c>
      <c r="D6" s="1">
        <v>39</v>
      </c>
      <c r="E6" s="1">
        <v>13</v>
      </c>
      <c r="F6" s="1">
        <v>60</v>
      </c>
      <c r="G6" s="1"/>
      <c r="H6" s="1"/>
      <c r="I6" s="1"/>
      <c r="J6" s="1">
        <v>26</v>
      </c>
      <c r="K6" s="1">
        <f t="shared" ref="K6:K36" si="2">E6-J6</f>
        <v>-13</v>
      </c>
      <c r="L6" s="1"/>
      <c r="M6" s="1"/>
      <c r="N6" s="1"/>
      <c r="O6" s="8">
        <f>E6/5</f>
        <v>2.6</v>
      </c>
      <c r="P6" s="5"/>
      <c r="Q6" s="5">
        <f>O6/(U6/100)-100</f>
        <v>-50</v>
      </c>
      <c r="R6" s="12" t="s">
        <v>96</v>
      </c>
      <c r="S6" s="1"/>
      <c r="T6" s="1"/>
      <c r="U6" s="8">
        <v>5.2</v>
      </c>
      <c r="V6" s="1">
        <v>2.8</v>
      </c>
      <c r="W6" s="1">
        <v>2</v>
      </c>
      <c r="X6" s="1">
        <v>6</v>
      </c>
      <c r="Y6" s="1">
        <v>6</v>
      </c>
      <c r="Z6" s="1">
        <v>10.6</v>
      </c>
      <c r="AA6" s="1">
        <v>6.4</v>
      </c>
      <c r="AB6" s="1">
        <v>3.6</v>
      </c>
      <c r="AC6" s="1">
        <v>8.4</v>
      </c>
      <c r="AD6" s="1">
        <v>7.2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26.966999999999999</v>
      </c>
      <c r="D7" s="1"/>
      <c r="E7" s="1">
        <v>10.74</v>
      </c>
      <c r="F7" s="1">
        <v>14.869</v>
      </c>
      <c r="G7" s="1"/>
      <c r="H7" s="1"/>
      <c r="I7" s="1"/>
      <c r="J7" s="1">
        <v>12.2</v>
      </c>
      <c r="K7" s="1">
        <f t="shared" si="2"/>
        <v>-1.4599999999999991</v>
      </c>
      <c r="L7" s="1"/>
      <c r="M7" s="1"/>
      <c r="N7" s="1"/>
      <c r="O7" s="8">
        <f t="shared" ref="O7:O63" si="3">E7/5</f>
        <v>2.1480000000000001</v>
      </c>
      <c r="P7" s="5"/>
      <c r="Q7" s="5">
        <f t="shared" ref="Q7:Q57" si="4">O7/(U7/100)-100</f>
        <v>31.504836537284177</v>
      </c>
      <c r="R7" s="13" t="s">
        <v>97</v>
      </c>
      <c r="S7" s="1"/>
      <c r="T7" s="1"/>
      <c r="U7" s="8">
        <v>1.6334</v>
      </c>
      <c r="V7" s="1">
        <v>0.27139999999999997</v>
      </c>
      <c r="W7" s="1">
        <v>2.1876000000000002</v>
      </c>
      <c r="X7" s="1">
        <v>0.27079999999999999</v>
      </c>
      <c r="Y7" s="1">
        <v>0.2722</v>
      </c>
      <c r="Z7" s="1">
        <v>1.903</v>
      </c>
      <c r="AA7" s="1">
        <v>0</v>
      </c>
      <c r="AB7" s="1">
        <v>-4.8800000000000003E-2</v>
      </c>
      <c r="AC7" s="1">
        <v>0.95220000000000005</v>
      </c>
      <c r="AD7" s="1">
        <v>0.80399999999999994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16</v>
      </c>
      <c r="D8" s="1">
        <v>49</v>
      </c>
      <c r="E8" s="1">
        <v>16</v>
      </c>
      <c r="F8" s="1">
        <v>31</v>
      </c>
      <c r="G8" s="1"/>
      <c r="H8" s="1"/>
      <c r="I8" s="1"/>
      <c r="J8" s="1">
        <v>35</v>
      </c>
      <c r="K8" s="1">
        <f t="shared" si="2"/>
        <v>-19</v>
      </c>
      <c r="L8" s="1"/>
      <c r="M8" s="1"/>
      <c r="N8" s="1"/>
      <c r="O8" s="8">
        <f t="shared" si="3"/>
        <v>3.2</v>
      </c>
      <c r="P8" s="5"/>
      <c r="Q8" s="5">
        <f t="shared" si="4"/>
        <v>-5.8823529411764781</v>
      </c>
      <c r="R8" s="12" t="s">
        <v>96</v>
      </c>
      <c r="S8" s="1"/>
      <c r="T8" s="1"/>
      <c r="U8" s="8">
        <v>3.4</v>
      </c>
      <c r="V8" s="1">
        <v>6.8</v>
      </c>
      <c r="W8" s="1">
        <v>2.6</v>
      </c>
      <c r="X8" s="1">
        <v>3.4</v>
      </c>
      <c r="Y8" s="1">
        <v>8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65</v>
      </c>
      <c r="D9" s="1"/>
      <c r="E9" s="1">
        <v>16</v>
      </c>
      <c r="F9" s="1">
        <v>48</v>
      </c>
      <c r="G9" s="1"/>
      <c r="H9" s="1"/>
      <c r="I9" s="1"/>
      <c r="J9" s="1">
        <v>17</v>
      </c>
      <c r="K9" s="1">
        <f t="shared" si="2"/>
        <v>-1</v>
      </c>
      <c r="L9" s="1"/>
      <c r="M9" s="1"/>
      <c r="N9" s="1"/>
      <c r="O9" s="8">
        <f t="shared" si="3"/>
        <v>3.2</v>
      </c>
      <c r="P9" s="5"/>
      <c r="Q9" s="5">
        <f t="shared" si="4"/>
        <v>23.076923076923066</v>
      </c>
      <c r="R9" s="13" t="s">
        <v>97</v>
      </c>
      <c r="S9" s="1"/>
      <c r="T9" s="1"/>
      <c r="U9" s="8">
        <v>2.6</v>
      </c>
      <c r="V9" s="1">
        <v>1.6</v>
      </c>
      <c r="W9" s="1">
        <v>1.8</v>
      </c>
      <c r="X9" s="1">
        <v>2.4</v>
      </c>
      <c r="Y9" s="1">
        <v>4</v>
      </c>
      <c r="Z9" s="1">
        <v>3.6</v>
      </c>
      <c r="AA9" s="1">
        <v>2.4</v>
      </c>
      <c r="AB9" s="1">
        <v>4.2</v>
      </c>
      <c r="AC9" s="1">
        <v>1.8</v>
      </c>
      <c r="AD9" s="1">
        <v>2.2000000000000002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143</v>
      </c>
      <c r="D10" s="1"/>
      <c r="E10" s="1">
        <v>26</v>
      </c>
      <c r="F10" s="1">
        <v>111</v>
      </c>
      <c r="G10" s="1"/>
      <c r="H10" s="1"/>
      <c r="I10" s="1"/>
      <c r="J10" s="1">
        <v>32</v>
      </c>
      <c r="K10" s="1">
        <f t="shared" si="2"/>
        <v>-6</v>
      </c>
      <c r="L10" s="1"/>
      <c r="M10" s="1"/>
      <c r="N10" s="1"/>
      <c r="O10" s="8">
        <f t="shared" si="3"/>
        <v>5.2</v>
      </c>
      <c r="P10" s="5"/>
      <c r="Q10" s="5">
        <f t="shared" si="4"/>
        <v>-45.833333333333336</v>
      </c>
      <c r="R10" s="12" t="s">
        <v>96</v>
      </c>
      <c r="S10" s="1"/>
      <c r="T10" s="1"/>
      <c r="U10" s="8">
        <v>9.6</v>
      </c>
      <c r="V10" s="1">
        <v>12.8</v>
      </c>
      <c r="W10" s="1">
        <v>16</v>
      </c>
      <c r="X10" s="1">
        <v>2.4</v>
      </c>
      <c r="Y10" s="1">
        <v>8.1999999999999993</v>
      </c>
      <c r="Z10" s="1">
        <v>30</v>
      </c>
      <c r="AA10" s="1">
        <v>10.8</v>
      </c>
      <c r="AB10" s="1">
        <v>8.1999999999999993</v>
      </c>
      <c r="AC10" s="1">
        <v>9.1999999999999993</v>
      </c>
      <c r="AD10" s="1">
        <v>14.8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168</v>
      </c>
      <c r="D11" s="1"/>
      <c r="E11" s="1">
        <v>42</v>
      </c>
      <c r="F11" s="1">
        <v>125</v>
      </c>
      <c r="G11" s="1"/>
      <c r="H11" s="1"/>
      <c r="I11" s="1"/>
      <c r="J11" s="1">
        <v>43</v>
      </c>
      <c r="K11" s="1">
        <f t="shared" si="2"/>
        <v>-1</v>
      </c>
      <c r="L11" s="1"/>
      <c r="M11" s="1"/>
      <c r="N11" s="1"/>
      <c r="O11" s="8">
        <f t="shared" si="3"/>
        <v>8.4</v>
      </c>
      <c r="P11" s="5"/>
      <c r="Q11" s="5">
        <f t="shared" si="4"/>
        <v>10.526315789473685</v>
      </c>
      <c r="R11" s="13" t="s">
        <v>97</v>
      </c>
      <c r="S11" s="1"/>
      <c r="T11" s="1"/>
      <c r="U11" s="8">
        <v>7.6</v>
      </c>
      <c r="V11" s="1">
        <v>8.1999999999999993</v>
      </c>
      <c r="W11" s="1">
        <v>9.4</v>
      </c>
      <c r="X11" s="1">
        <v>25.6</v>
      </c>
      <c r="Y11" s="1">
        <v>8.8000000000000007</v>
      </c>
      <c r="Z11" s="1">
        <v>24.2</v>
      </c>
      <c r="AA11" s="1">
        <v>10.4</v>
      </c>
      <c r="AB11" s="1">
        <v>9.8000000000000007</v>
      </c>
      <c r="AC11" s="1">
        <v>15.4</v>
      </c>
      <c r="AD11" s="1">
        <v>15.8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72</v>
      </c>
      <c r="D12" s="1"/>
      <c r="E12" s="1">
        <v>13</v>
      </c>
      <c r="F12" s="1">
        <v>56</v>
      </c>
      <c r="G12" s="1"/>
      <c r="H12" s="1"/>
      <c r="I12" s="1"/>
      <c r="J12" s="1">
        <v>16</v>
      </c>
      <c r="K12" s="1">
        <f t="shared" si="2"/>
        <v>-3</v>
      </c>
      <c r="L12" s="1"/>
      <c r="M12" s="1"/>
      <c r="N12" s="1"/>
      <c r="O12" s="8">
        <f t="shared" si="3"/>
        <v>2.6</v>
      </c>
      <c r="P12" s="5"/>
      <c r="Q12" s="5">
        <f t="shared" si="4"/>
        <v>62.5</v>
      </c>
      <c r="R12" s="13" t="s">
        <v>97</v>
      </c>
      <c r="S12" s="1"/>
      <c r="T12" s="1"/>
      <c r="U12" s="8">
        <v>1.6</v>
      </c>
      <c r="V12" s="1">
        <v>1.6</v>
      </c>
      <c r="W12" s="1">
        <v>2.6</v>
      </c>
      <c r="X12" s="1">
        <v>2.6</v>
      </c>
      <c r="Y12" s="1">
        <v>9.6</v>
      </c>
      <c r="Z12" s="1">
        <v>5.4</v>
      </c>
      <c r="AA12" s="1">
        <v>3.2</v>
      </c>
      <c r="AB12" s="1">
        <v>3.8</v>
      </c>
      <c r="AC12" s="1">
        <v>3.8</v>
      </c>
      <c r="AD12" s="1">
        <v>2.8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102</v>
      </c>
      <c r="D13" s="1"/>
      <c r="E13" s="1">
        <v>19</v>
      </c>
      <c r="F13" s="1">
        <v>80</v>
      </c>
      <c r="G13" s="1"/>
      <c r="H13" s="1"/>
      <c r="I13" s="1"/>
      <c r="J13" s="1">
        <v>22</v>
      </c>
      <c r="K13" s="1">
        <f t="shared" si="2"/>
        <v>-3</v>
      </c>
      <c r="L13" s="1"/>
      <c r="M13" s="1"/>
      <c r="N13" s="1"/>
      <c r="O13" s="8">
        <f t="shared" si="3"/>
        <v>3.8</v>
      </c>
      <c r="P13" s="5"/>
      <c r="Q13" s="5">
        <f t="shared" si="4"/>
        <v>-38.70967741935484</v>
      </c>
      <c r="R13" s="12" t="s">
        <v>96</v>
      </c>
      <c r="S13" s="1"/>
      <c r="T13" s="1"/>
      <c r="U13" s="8">
        <v>6.2</v>
      </c>
      <c r="V13" s="1">
        <v>7.6</v>
      </c>
      <c r="W13" s="1">
        <v>9.8000000000000007</v>
      </c>
      <c r="X13" s="1">
        <v>5</v>
      </c>
      <c r="Y13" s="1">
        <v>13.8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36</v>
      </c>
      <c r="C14" s="1"/>
      <c r="D14" s="1">
        <v>36.090000000000003</v>
      </c>
      <c r="E14" s="1">
        <v>36.090000000000003</v>
      </c>
      <c r="F14" s="1"/>
      <c r="G14" s="1"/>
      <c r="H14" s="1"/>
      <c r="I14" s="1"/>
      <c r="J14" s="1">
        <v>36</v>
      </c>
      <c r="K14" s="1">
        <f t="shared" si="2"/>
        <v>9.0000000000003411E-2</v>
      </c>
      <c r="L14" s="1"/>
      <c r="M14" s="1"/>
      <c r="N14" s="1"/>
      <c r="O14" s="8">
        <f t="shared" si="3"/>
        <v>7.2180000000000009</v>
      </c>
      <c r="P14" s="5"/>
      <c r="Q14" s="5">
        <f t="shared" si="4"/>
        <v>101.95858981533297</v>
      </c>
      <c r="R14" s="13" t="s">
        <v>97</v>
      </c>
      <c r="S14" s="1"/>
      <c r="T14" s="1"/>
      <c r="U14" s="8">
        <v>3.5739999999999998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11</v>
      </c>
      <c r="D15" s="1">
        <v>44</v>
      </c>
      <c r="E15" s="1">
        <v>24</v>
      </c>
      <c r="F15" s="1">
        <v>29</v>
      </c>
      <c r="G15" s="1"/>
      <c r="H15" s="1"/>
      <c r="I15" s="1"/>
      <c r="J15" s="1">
        <v>34</v>
      </c>
      <c r="K15" s="1">
        <f t="shared" si="2"/>
        <v>-10</v>
      </c>
      <c r="L15" s="1"/>
      <c r="M15" s="1"/>
      <c r="N15" s="1"/>
      <c r="O15" s="8">
        <f t="shared" si="3"/>
        <v>4.8</v>
      </c>
      <c r="P15" s="5"/>
      <c r="Q15" s="5">
        <f t="shared" si="4"/>
        <v>500</v>
      </c>
      <c r="R15" s="13" t="s">
        <v>97</v>
      </c>
      <c r="S15" s="1"/>
      <c r="T15" s="1"/>
      <c r="U15" s="8">
        <v>0.8</v>
      </c>
      <c r="V15" s="1">
        <v>10.199999999999999</v>
      </c>
      <c r="W15" s="1">
        <v>1.4</v>
      </c>
      <c r="X15" s="1">
        <v>7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69</v>
      </c>
      <c r="D16" s="1">
        <v>63</v>
      </c>
      <c r="E16" s="1">
        <v>58</v>
      </c>
      <c r="F16" s="1">
        <v>69</v>
      </c>
      <c r="G16" s="1"/>
      <c r="H16" s="1"/>
      <c r="I16" s="1"/>
      <c r="J16" s="1">
        <v>63</v>
      </c>
      <c r="K16" s="1">
        <f t="shared" si="2"/>
        <v>-5</v>
      </c>
      <c r="L16" s="1"/>
      <c r="M16" s="1"/>
      <c r="N16" s="1"/>
      <c r="O16" s="8">
        <f t="shared" si="3"/>
        <v>11.6</v>
      </c>
      <c r="P16" s="5"/>
      <c r="Q16" s="5">
        <f t="shared" si="4"/>
        <v>5.4545454545454533</v>
      </c>
      <c r="R16" s="13" t="s">
        <v>97</v>
      </c>
      <c r="S16" s="1"/>
      <c r="T16" s="1"/>
      <c r="U16" s="8">
        <v>11</v>
      </c>
      <c r="V16" s="1">
        <v>6.6</v>
      </c>
      <c r="W16" s="1">
        <v>18.600000000000001</v>
      </c>
      <c r="X16" s="1">
        <v>10.8</v>
      </c>
      <c r="Y16" s="1">
        <v>9</v>
      </c>
      <c r="Z16" s="1">
        <v>9.4</v>
      </c>
      <c r="AA16" s="1">
        <v>8.6</v>
      </c>
      <c r="AB16" s="1">
        <v>6.4</v>
      </c>
      <c r="AC16" s="1">
        <v>13.8</v>
      </c>
      <c r="AD16" s="1">
        <v>5.2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2</v>
      </c>
      <c r="D17" s="1"/>
      <c r="E17" s="1">
        <v>-2</v>
      </c>
      <c r="F17" s="1"/>
      <c r="G17" s="1"/>
      <c r="H17" s="1"/>
      <c r="I17" s="1"/>
      <c r="J17" s="1">
        <v>4</v>
      </c>
      <c r="K17" s="1">
        <f t="shared" si="2"/>
        <v>-6</v>
      </c>
      <c r="L17" s="1"/>
      <c r="M17" s="1"/>
      <c r="N17" s="1"/>
      <c r="O17" s="8">
        <f t="shared" si="3"/>
        <v>-0.4</v>
      </c>
      <c r="P17" s="5"/>
      <c r="Q17" s="5"/>
      <c r="R17" s="1"/>
      <c r="S17" s="1"/>
      <c r="T17" s="1"/>
      <c r="U17" s="8">
        <v>1</v>
      </c>
      <c r="V17" s="1">
        <v>1.2</v>
      </c>
      <c r="W17" s="1">
        <v>1.8</v>
      </c>
      <c r="X17" s="1">
        <v>1.6</v>
      </c>
      <c r="Y17" s="1">
        <v>1.2</v>
      </c>
      <c r="Z17" s="1">
        <v>2.6</v>
      </c>
      <c r="AA17" s="1">
        <v>4.5999999999999996</v>
      </c>
      <c r="AB17" s="1">
        <v>3</v>
      </c>
      <c r="AC17" s="1">
        <v>2</v>
      </c>
      <c r="AD17" s="1">
        <v>1.4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/>
      <c r="D18" s="1">
        <v>81</v>
      </c>
      <c r="E18" s="1">
        <v>33</v>
      </c>
      <c r="F18" s="1">
        <v>48</v>
      </c>
      <c r="G18" s="1"/>
      <c r="H18" s="1"/>
      <c r="I18" s="1"/>
      <c r="J18" s="1">
        <v>37</v>
      </c>
      <c r="K18" s="1">
        <f t="shared" si="2"/>
        <v>-4</v>
      </c>
      <c r="L18" s="1"/>
      <c r="M18" s="1"/>
      <c r="N18" s="1"/>
      <c r="O18" s="8">
        <f t="shared" si="3"/>
        <v>6.6</v>
      </c>
      <c r="P18" s="5"/>
      <c r="Q18" s="5">
        <f t="shared" si="4"/>
        <v>-10.810810810810821</v>
      </c>
      <c r="R18" s="12" t="s">
        <v>96</v>
      </c>
      <c r="S18" s="1"/>
      <c r="T18" s="1"/>
      <c r="U18" s="8">
        <v>7.4</v>
      </c>
      <c r="V18" s="1">
        <v>10.8</v>
      </c>
      <c r="W18" s="1">
        <v>16.399999999999999</v>
      </c>
      <c r="X18" s="1">
        <v>4.2</v>
      </c>
      <c r="Y18" s="1">
        <v>0.2</v>
      </c>
      <c r="Z18" s="1">
        <v>8.6</v>
      </c>
      <c r="AA18" s="1">
        <v>-2.2000000000000002</v>
      </c>
      <c r="AB18" s="1">
        <v>-0.2</v>
      </c>
      <c r="AC18" s="1">
        <v>2</v>
      </c>
      <c r="AD18" s="1">
        <v>8.8000000000000007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3.38</v>
      </c>
      <c r="D19" s="1">
        <v>29.975000000000001</v>
      </c>
      <c r="E19" s="1">
        <v>19.073</v>
      </c>
      <c r="F19" s="1">
        <v>14.282</v>
      </c>
      <c r="G19" s="1"/>
      <c r="H19" s="1"/>
      <c r="I19" s="1"/>
      <c r="J19" s="1">
        <v>20.399999999999999</v>
      </c>
      <c r="K19" s="1">
        <f t="shared" si="2"/>
        <v>-1.3269999999999982</v>
      </c>
      <c r="L19" s="1"/>
      <c r="M19" s="1"/>
      <c r="N19" s="1"/>
      <c r="O19" s="8">
        <f t="shared" si="3"/>
        <v>3.8146</v>
      </c>
      <c r="P19" s="5"/>
      <c r="Q19" s="5">
        <f t="shared" si="4"/>
        <v>-29.215067730562254</v>
      </c>
      <c r="R19" s="12" t="s">
        <v>96</v>
      </c>
      <c r="S19" s="1"/>
      <c r="T19" s="1"/>
      <c r="U19" s="8">
        <v>5.3890000000000002</v>
      </c>
      <c r="V19" s="1">
        <v>2.2000000000000001E-3</v>
      </c>
      <c r="W19" s="1">
        <v>1.2882</v>
      </c>
      <c r="X19" s="1">
        <v>2.2528000000000001</v>
      </c>
      <c r="Y19" s="1">
        <v>2.8841999999999999</v>
      </c>
      <c r="Z19" s="1">
        <v>1.5446</v>
      </c>
      <c r="AA19" s="1">
        <v>0.3236</v>
      </c>
      <c r="AB19" s="1">
        <v>0.64800000000000002</v>
      </c>
      <c r="AC19" s="1">
        <v>1.2948</v>
      </c>
      <c r="AD19" s="1">
        <v>0.59360000000000002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52</v>
      </c>
      <c r="D20" s="1">
        <v>42</v>
      </c>
      <c r="E20" s="1">
        <v>25</v>
      </c>
      <c r="F20" s="1">
        <v>58</v>
      </c>
      <c r="G20" s="1"/>
      <c r="H20" s="1"/>
      <c r="I20" s="1"/>
      <c r="J20" s="1">
        <v>36</v>
      </c>
      <c r="K20" s="1">
        <f t="shared" si="2"/>
        <v>-11</v>
      </c>
      <c r="L20" s="1"/>
      <c r="M20" s="1"/>
      <c r="N20" s="1"/>
      <c r="O20" s="8">
        <f t="shared" si="3"/>
        <v>5</v>
      </c>
      <c r="P20" s="5"/>
      <c r="Q20" s="5">
        <f t="shared" si="4"/>
        <v>66.666666666666686</v>
      </c>
      <c r="R20" s="13" t="s">
        <v>97</v>
      </c>
      <c r="S20" s="1"/>
      <c r="T20" s="1"/>
      <c r="U20" s="8">
        <v>3</v>
      </c>
      <c r="V20" s="1">
        <v>6</v>
      </c>
      <c r="W20" s="1">
        <v>0.8</v>
      </c>
      <c r="X20" s="1">
        <v>5.6</v>
      </c>
      <c r="Y20" s="1">
        <v>4.4000000000000004</v>
      </c>
      <c r="Z20" s="1">
        <v>10</v>
      </c>
      <c r="AA20" s="1">
        <v>5.8</v>
      </c>
      <c r="AB20" s="1">
        <v>8</v>
      </c>
      <c r="AC20" s="1">
        <v>6.4</v>
      </c>
      <c r="AD20" s="1">
        <v>6.8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84</v>
      </c>
      <c r="D21" s="1">
        <v>2</v>
      </c>
      <c r="E21" s="1">
        <v>32</v>
      </c>
      <c r="F21" s="1">
        <v>44</v>
      </c>
      <c r="G21" s="1"/>
      <c r="H21" s="1"/>
      <c r="I21" s="1"/>
      <c r="J21" s="1">
        <v>42</v>
      </c>
      <c r="K21" s="1">
        <f t="shared" si="2"/>
        <v>-10</v>
      </c>
      <c r="L21" s="1"/>
      <c r="M21" s="1"/>
      <c r="N21" s="1"/>
      <c r="O21" s="8">
        <f t="shared" si="3"/>
        <v>6.4</v>
      </c>
      <c r="P21" s="5"/>
      <c r="Q21" s="5">
        <f t="shared" si="4"/>
        <v>-3.0303030303030312</v>
      </c>
      <c r="R21" s="12" t="s">
        <v>96</v>
      </c>
      <c r="S21" s="1"/>
      <c r="T21" s="1"/>
      <c r="U21" s="8">
        <v>6.6</v>
      </c>
      <c r="V21" s="1">
        <v>6.6</v>
      </c>
      <c r="W21" s="1">
        <v>4</v>
      </c>
      <c r="X21" s="1">
        <v>7.6</v>
      </c>
      <c r="Y21" s="1">
        <v>18.2</v>
      </c>
      <c r="Z21" s="1">
        <v>15.6</v>
      </c>
      <c r="AA21" s="1">
        <v>8.1999999999999993</v>
      </c>
      <c r="AB21" s="1">
        <v>6.4</v>
      </c>
      <c r="AC21" s="1">
        <v>5.8</v>
      </c>
      <c r="AD21" s="1">
        <v>11.4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58</v>
      </c>
      <c r="D22" s="1">
        <v>2</v>
      </c>
      <c r="E22" s="1">
        <v>16</v>
      </c>
      <c r="F22" s="1">
        <v>37</v>
      </c>
      <c r="G22" s="1"/>
      <c r="H22" s="1"/>
      <c r="I22" s="1"/>
      <c r="J22" s="1">
        <v>28</v>
      </c>
      <c r="K22" s="1">
        <f t="shared" si="2"/>
        <v>-12</v>
      </c>
      <c r="L22" s="1"/>
      <c r="M22" s="1"/>
      <c r="N22" s="1"/>
      <c r="O22" s="8">
        <f t="shared" si="3"/>
        <v>3.2</v>
      </c>
      <c r="P22" s="5"/>
      <c r="Q22" s="5">
        <f t="shared" si="4"/>
        <v>-5.8823529411764781</v>
      </c>
      <c r="R22" s="12" t="s">
        <v>96</v>
      </c>
      <c r="S22" s="1"/>
      <c r="T22" s="1"/>
      <c r="U22" s="8">
        <v>3.4</v>
      </c>
      <c r="V22" s="1">
        <v>3.2</v>
      </c>
      <c r="W22" s="1">
        <v>-1.2</v>
      </c>
      <c r="X22" s="1">
        <v>0.4</v>
      </c>
      <c r="Y22" s="1">
        <v>0.4</v>
      </c>
      <c r="Z22" s="1">
        <v>1.2</v>
      </c>
      <c r="AA22" s="1">
        <v>2.2000000000000002</v>
      </c>
      <c r="AB22" s="1">
        <v>1.4</v>
      </c>
      <c r="AC22" s="1">
        <v>1</v>
      </c>
      <c r="AD22" s="1">
        <v>0.6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35</v>
      </c>
      <c r="D23" s="1"/>
      <c r="E23" s="1">
        <v>1</v>
      </c>
      <c r="F23" s="1">
        <v>29</v>
      </c>
      <c r="G23" s="1"/>
      <c r="H23" s="1"/>
      <c r="I23" s="1"/>
      <c r="J23" s="1">
        <v>6</v>
      </c>
      <c r="K23" s="1">
        <f t="shared" si="2"/>
        <v>-5</v>
      </c>
      <c r="L23" s="1"/>
      <c r="M23" s="1"/>
      <c r="N23" s="1"/>
      <c r="O23" s="8">
        <f t="shared" si="3"/>
        <v>0.2</v>
      </c>
      <c r="P23" s="5"/>
      <c r="Q23" s="5">
        <f t="shared" si="4"/>
        <v>-83.333333333333329</v>
      </c>
      <c r="R23" s="12" t="s">
        <v>96</v>
      </c>
      <c r="S23" s="1"/>
      <c r="T23" s="1"/>
      <c r="U23" s="8">
        <v>1.2</v>
      </c>
      <c r="V23" s="1">
        <v>1.4</v>
      </c>
      <c r="W23" s="1">
        <v>0</v>
      </c>
      <c r="X23" s="1">
        <v>2.8</v>
      </c>
      <c r="Y23" s="1">
        <v>3.4</v>
      </c>
      <c r="Z23" s="1">
        <v>5.4</v>
      </c>
      <c r="AA23" s="1">
        <v>3.4</v>
      </c>
      <c r="AB23" s="1">
        <v>2.8</v>
      </c>
      <c r="AC23" s="1">
        <v>1.2</v>
      </c>
      <c r="AD23" s="1">
        <v>0.8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42</v>
      </c>
      <c r="D24" s="1">
        <v>56</v>
      </c>
      <c r="E24" s="1">
        <v>23</v>
      </c>
      <c r="F24" s="1">
        <v>71</v>
      </c>
      <c r="G24" s="1"/>
      <c r="H24" s="1"/>
      <c r="I24" s="1"/>
      <c r="J24" s="1">
        <v>27</v>
      </c>
      <c r="K24" s="1">
        <f t="shared" si="2"/>
        <v>-4</v>
      </c>
      <c r="L24" s="1"/>
      <c r="M24" s="1"/>
      <c r="N24" s="1"/>
      <c r="O24" s="8">
        <f t="shared" si="3"/>
        <v>4.5999999999999996</v>
      </c>
      <c r="P24" s="5"/>
      <c r="Q24" s="5">
        <f t="shared" si="4"/>
        <v>-25.806451612903231</v>
      </c>
      <c r="R24" s="12" t="s">
        <v>96</v>
      </c>
      <c r="S24" s="1"/>
      <c r="T24" s="1"/>
      <c r="U24" s="8">
        <v>6.2</v>
      </c>
      <c r="V24" s="1">
        <v>2.8</v>
      </c>
      <c r="W24" s="1">
        <v>1.6</v>
      </c>
      <c r="X24" s="1">
        <v>5.8</v>
      </c>
      <c r="Y24" s="1">
        <v>6.4</v>
      </c>
      <c r="Z24" s="1">
        <v>6</v>
      </c>
      <c r="AA24" s="1">
        <v>5.2</v>
      </c>
      <c r="AB24" s="1">
        <v>4</v>
      </c>
      <c r="AC24" s="1">
        <v>5.4</v>
      </c>
      <c r="AD24" s="1">
        <v>8.4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64</v>
      </c>
      <c r="D25" s="1">
        <v>32</v>
      </c>
      <c r="E25" s="1">
        <v>19</v>
      </c>
      <c r="F25" s="1">
        <v>69</v>
      </c>
      <c r="G25" s="1"/>
      <c r="H25" s="1"/>
      <c r="I25" s="1"/>
      <c r="J25" s="1">
        <v>27</v>
      </c>
      <c r="K25" s="1">
        <f t="shared" si="2"/>
        <v>-8</v>
      </c>
      <c r="L25" s="1"/>
      <c r="M25" s="1"/>
      <c r="N25" s="1"/>
      <c r="O25" s="8">
        <f t="shared" si="3"/>
        <v>3.8</v>
      </c>
      <c r="P25" s="5"/>
      <c r="Q25" s="5">
        <f t="shared" si="4"/>
        <v>-5</v>
      </c>
      <c r="R25" s="12" t="s">
        <v>96</v>
      </c>
      <c r="S25" s="1"/>
      <c r="T25" s="1"/>
      <c r="U25" s="8">
        <v>4</v>
      </c>
      <c r="V25" s="1">
        <v>5</v>
      </c>
      <c r="W25" s="1">
        <v>1.4</v>
      </c>
      <c r="X25" s="1">
        <v>6.4</v>
      </c>
      <c r="Y25" s="1">
        <v>14.4</v>
      </c>
      <c r="Z25" s="1">
        <v>8.8000000000000007</v>
      </c>
      <c r="AA25" s="1">
        <v>3.6</v>
      </c>
      <c r="AB25" s="1">
        <v>3.8</v>
      </c>
      <c r="AC25" s="1">
        <v>1.8</v>
      </c>
      <c r="AD25" s="1">
        <v>8.1999999999999993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64</v>
      </c>
      <c r="D26" s="1"/>
      <c r="E26" s="1"/>
      <c r="F26" s="1">
        <v>64</v>
      </c>
      <c r="G26" s="1"/>
      <c r="H26" s="1"/>
      <c r="I26" s="1"/>
      <c r="J26" s="1"/>
      <c r="K26" s="1">
        <f t="shared" si="2"/>
        <v>0</v>
      </c>
      <c r="L26" s="1"/>
      <c r="M26" s="1"/>
      <c r="N26" s="1"/>
      <c r="O26" s="8">
        <f t="shared" si="3"/>
        <v>0</v>
      </c>
      <c r="P26" s="5"/>
      <c r="Q26" s="5"/>
      <c r="R26" s="11" t="s">
        <v>95</v>
      </c>
      <c r="S26" s="1"/>
      <c r="T26" s="1"/>
      <c r="U26" s="8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0.2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133</v>
      </c>
      <c r="D27" s="1">
        <v>64</v>
      </c>
      <c r="E27" s="1">
        <v>39</v>
      </c>
      <c r="F27" s="1">
        <v>144</v>
      </c>
      <c r="G27" s="1"/>
      <c r="H27" s="1"/>
      <c r="I27" s="1"/>
      <c r="J27" s="1">
        <v>40</v>
      </c>
      <c r="K27" s="1">
        <f t="shared" si="2"/>
        <v>-1</v>
      </c>
      <c r="L27" s="1"/>
      <c r="M27" s="1"/>
      <c r="N27" s="1"/>
      <c r="O27" s="8">
        <f t="shared" si="3"/>
        <v>7.8</v>
      </c>
      <c r="P27" s="5"/>
      <c r="Q27" s="5">
        <f t="shared" si="4"/>
        <v>-22</v>
      </c>
      <c r="R27" s="12" t="s">
        <v>96</v>
      </c>
      <c r="S27" s="1"/>
      <c r="T27" s="1"/>
      <c r="U27" s="8">
        <v>10</v>
      </c>
      <c r="V27" s="1">
        <v>8</v>
      </c>
      <c r="W27" s="1">
        <v>21</v>
      </c>
      <c r="X27" s="1">
        <v>20.6</v>
      </c>
      <c r="Y27" s="1">
        <v>17.399999999999999</v>
      </c>
      <c r="Z27" s="1">
        <v>11.2</v>
      </c>
      <c r="AA27" s="1">
        <v>11.4</v>
      </c>
      <c r="AB27" s="1">
        <v>6.8</v>
      </c>
      <c r="AC27" s="1">
        <v>15.2</v>
      </c>
      <c r="AD27" s="1">
        <v>14.6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133</v>
      </c>
      <c r="D28" s="1">
        <v>92</v>
      </c>
      <c r="E28" s="1">
        <v>46</v>
      </c>
      <c r="F28" s="1">
        <v>107</v>
      </c>
      <c r="G28" s="1"/>
      <c r="H28" s="1"/>
      <c r="I28" s="1"/>
      <c r="J28" s="1">
        <v>46</v>
      </c>
      <c r="K28" s="1">
        <f t="shared" si="2"/>
        <v>0</v>
      </c>
      <c r="L28" s="1"/>
      <c r="M28" s="1"/>
      <c r="N28" s="1"/>
      <c r="O28" s="8">
        <f t="shared" si="3"/>
        <v>9.1999999999999993</v>
      </c>
      <c r="P28" s="5"/>
      <c r="Q28" s="5">
        <f t="shared" si="4"/>
        <v>-22.033898305084762</v>
      </c>
      <c r="R28" s="12" t="s">
        <v>96</v>
      </c>
      <c r="S28" s="1"/>
      <c r="T28" s="1"/>
      <c r="U28" s="8">
        <v>11.8</v>
      </c>
      <c r="V28" s="1">
        <v>11.2</v>
      </c>
      <c r="W28" s="1">
        <v>19</v>
      </c>
      <c r="X28" s="1">
        <v>24.6</v>
      </c>
      <c r="Y28" s="1">
        <v>11.2</v>
      </c>
      <c r="Z28" s="1">
        <v>0.6</v>
      </c>
      <c r="AA28" s="1">
        <v>13.4</v>
      </c>
      <c r="AB28" s="1">
        <v>8.6</v>
      </c>
      <c r="AC28" s="1">
        <v>14.6</v>
      </c>
      <c r="AD28" s="1">
        <v>11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136</v>
      </c>
      <c r="D29" s="1"/>
      <c r="E29" s="1">
        <v>40</v>
      </c>
      <c r="F29" s="1">
        <v>93</v>
      </c>
      <c r="G29" s="1"/>
      <c r="H29" s="1"/>
      <c r="I29" s="1"/>
      <c r="J29" s="1">
        <v>40</v>
      </c>
      <c r="K29" s="1">
        <f t="shared" si="2"/>
        <v>0</v>
      </c>
      <c r="L29" s="1"/>
      <c r="M29" s="1"/>
      <c r="N29" s="1"/>
      <c r="O29" s="8">
        <f t="shared" si="3"/>
        <v>8</v>
      </c>
      <c r="P29" s="5"/>
      <c r="Q29" s="5">
        <f t="shared" si="4"/>
        <v>-20</v>
      </c>
      <c r="R29" s="12" t="s">
        <v>96</v>
      </c>
      <c r="S29" s="1"/>
      <c r="T29" s="1"/>
      <c r="U29" s="8">
        <v>10</v>
      </c>
      <c r="V29" s="1">
        <v>5.2</v>
      </c>
      <c r="W29" s="1">
        <v>20</v>
      </c>
      <c r="X29" s="1">
        <v>5.8</v>
      </c>
      <c r="Y29" s="1">
        <v>-0.2</v>
      </c>
      <c r="Z29" s="1">
        <v>0.8</v>
      </c>
      <c r="AA29" s="1">
        <v>-0.8</v>
      </c>
      <c r="AB29" s="1">
        <v>0</v>
      </c>
      <c r="AC29" s="1">
        <v>3.2</v>
      </c>
      <c r="AD29" s="1">
        <v>8.6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56</v>
      </c>
      <c r="D30" s="1">
        <v>38</v>
      </c>
      <c r="E30" s="1">
        <v>19</v>
      </c>
      <c r="F30" s="1">
        <v>72</v>
      </c>
      <c r="G30" s="1"/>
      <c r="H30" s="1"/>
      <c r="I30" s="1"/>
      <c r="J30" s="1">
        <v>22</v>
      </c>
      <c r="K30" s="1">
        <f t="shared" si="2"/>
        <v>-3</v>
      </c>
      <c r="L30" s="1"/>
      <c r="M30" s="1"/>
      <c r="N30" s="1"/>
      <c r="O30" s="8">
        <f t="shared" si="3"/>
        <v>3.8</v>
      </c>
      <c r="P30" s="5"/>
      <c r="Q30" s="5">
        <f t="shared" si="4"/>
        <v>-20.833333333333343</v>
      </c>
      <c r="R30" s="12" t="s">
        <v>96</v>
      </c>
      <c r="S30" s="1"/>
      <c r="T30" s="1"/>
      <c r="U30" s="8">
        <v>4.8</v>
      </c>
      <c r="V30" s="1">
        <v>7.8</v>
      </c>
      <c r="W30" s="1">
        <v>2.2000000000000002</v>
      </c>
      <c r="X30" s="1">
        <v>7.4</v>
      </c>
      <c r="Y30" s="1">
        <v>9.4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112</v>
      </c>
      <c r="D31" s="1"/>
      <c r="E31" s="1">
        <v>54</v>
      </c>
      <c r="F31" s="1">
        <v>58</v>
      </c>
      <c r="G31" s="1"/>
      <c r="H31" s="1"/>
      <c r="I31" s="1"/>
      <c r="J31" s="1">
        <v>54</v>
      </c>
      <c r="K31" s="1">
        <f t="shared" si="2"/>
        <v>0</v>
      </c>
      <c r="L31" s="1"/>
      <c r="M31" s="1"/>
      <c r="N31" s="1"/>
      <c r="O31" s="8">
        <f t="shared" si="3"/>
        <v>10.8</v>
      </c>
      <c r="P31" s="5"/>
      <c r="Q31" s="5">
        <f t="shared" si="4"/>
        <v>28.571428571428584</v>
      </c>
      <c r="R31" s="13" t="s">
        <v>97</v>
      </c>
      <c r="S31" s="1"/>
      <c r="T31" s="1"/>
      <c r="U31" s="8">
        <v>8.4</v>
      </c>
      <c r="V31" s="1">
        <v>10.8</v>
      </c>
      <c r="W31" s="1">
        <v>16</v>
      </c>
      <c r="X31" s="1">
        <v>4.5999999999999996</v>
      </c>
      <c r="Y31" s="1">
        <v>6.6</v>
      </c>
      <c r="Z31" s="1">
        <v>0</v>
      </c>
      <c r="AA31" s="1">
        <v>8.6</v>
      </c>
      <c r="AB31" s="1">
        <v>4.8</v>
      </c>
      <c r="AC31" s="1">
        <v>9</v>
      </c>
      <c r="AD31" s="1">
        <v>10.199999999999999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18</v>
      </c>
      <c r="D32" s="1">
        <v>38</v>
      </c>
      <c r="E32" s="1">
        <v>41</v>
      </c>
      <c r="F32" s="1">
        <v>13</v>
      </c>
      <c r="G32" s="1"/>
      <c r="H32" s="1"/>
      <c r="I32" s="1"/>
      <c r="J32" s="1">
        <v>55</v>
      </c>
      <c r="K32" s="1">
        <f t="shared" si="2"/>
        <v>-14</v>
      </c>
      <c r="L32" s="1"/>
      <c r="M32" s="1"/>
      <c r="N32" s="1"/>
      <c r="O32" s="8">
        <f t="shared" si="3"/>
        <v>8.1999999999999993</v>
      </c>
      <c r="P32" s="5"/>
      <c r="Q32" s="5"/>
      <c r="R32" s="1"/>
      <c r="S32" s="1"/>
      <c r="T32" s="1"/>
      <c r="U32" s="8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70</v>
      </c>
      <c r="D33" s="1">
        <v>10</v>
      </c>
      <c r="E33" s="1">
        <v>32</v>
      </c>
      <c r="F33" s="1">
        <v>38</v>
      </c>
      <c r="G33" s="1"/>
      <c r="H33" s="1"/>
      <c r="I33" s="1"/>
      <c r="J33" s="1">
        <v>42</v>
      </c>
      <c r="K33" s="1">
        <f t="shared" si="2"/>
        <v>-10</v>
      </c>
      <c r="L33" s="1"/>
      <c r="M33" s="1"/>
      <c r="N33" s="1"/>
      <c r="O33" s="8">
        <f t="shared" si="3"/>
        <v>6.4</v>
      </c>
      <c r="P33" s="5"/>
      <c r="Q33" s="5"/>
      <c r="R33" s="1"/>
      <c r="S33" s="1"/>
      <c r="T33" s="1"/>
      <c r="U33" s="8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56</v>
      </c>
      <c r="D34" s="1">
        <v>34</v>
      </c>
      <c r="E34" s="1">
        <v>17</v>
      </c>
      <c r="F34" s="1">
        <v>63</v>
      </c>
      <c r="G34" s="1"/>
      <c r="H34" s="1"/>
      <c r="I34" s="1"/>
      <c r="J34" s="1">
        <v>27</v>
      </c>
      <c r="K34" s="1">
        <f t="shared" si="2"/>
        <v>-10</v>
      </c>
      <c r="L34" s="1"/>
      <c r="M34" s="1"/>
      <c r="N34" s="1"/>
      <c r="O34" s="8">
        <f t="shared" si="3"/>
        <v>3.4</v>
      </c>
      <c r="P34" s="5"/>
      <c r="Q34" s="5">
        <f t="shared" si="4"/>
        <v>13.333333333333329</v>
      </c>
      <c r="R34" s="13" t="s">
        <v>97</v>
      </c>
      <c r="S34" s="1"/>
      <c r="T34" s="1"/>
      <c r="U34" s="8">
        <v>3</v>
      </c>
      <c r="V34" s="1">
        <v>4.4000000000000004</v>
      </c>
      <c r="W34" s="1">
        <v>-2.6</v>
      </c>
      <c r="X34" s="1">
        <v>3</v>
      </c>
      <c r="Y34" s="1">
        <v>3.6</v>
      </c>
      <c r="Z34" s="1">
        <v>7</v>
      </c>
      <c r="AA34" s="1">
        <v>3.6</v>
      </c>
      <c r="AB34" s="1">
        <v>2</v>
      </c>
      <c r="AC34" s="1">
        <v>5.2</v>
      </c>
      <c r="AD34" s="1">
        <v>4.5999999999999996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75</v>
      </c>
      <c r="D35" s="1">
        <v>2</v>
      </c>
      <c r="E35" s="1">
        <v>22</v>
      </c>
      <c r="F35" s="1">
        <v>50</v>
      </c>
      <c r="G35" s="1"/>
      <c r="H35" s="1"/>
      <c r="I35" s="1"/>
      <c r="J35" s="1">
        <v>27</v>
      </c>
      <c r="K35" s="1">
        <f t="shared" si="2"/>
        <v>-5</v>
      </c>
      <c r="L35" s="1"/>
      <c r="M35" s="1"/>
      <c r="N35" s="1"/>
      <c r="O35" s="8">
        <f t="shared" si="3"/>
        <v>4.4000000000000004</v>
      </c>
      <c r="P35" s="5"/>
      <c r="Q35" s="5">
        <f t="shared" si="4"/>
        <v>633.33333333333337</v>
      </c>
      <c r="R35" s="13" t="s">
        <v>97</v>
      </c>
      <c r="S35" s="1"/>
      <c r="T35" s="1"/>
      <c r="U35" s="8">
        <v>0.6</v>
      </c>
      <c r="V35" s="1">
        <v>2.4</v>
      </c>
      <c r="W35" s="1">
        <v>3.4</v>
      </c>
      <c r="X35" s="1">
        <v>3.4</v>
      </c>
      <c r="Y35" s="1">
        <v>-0.2</v>
      </c>
      <c r="Z35" s="1">
        <v>4.5999999999999996</v>
      </c>
      <c r="AA35" s="1">
        <v>5.6</v>
      </c>
      <c r="AB35" s="1">
        <v>2.8</v>
      </c>
      <c r="AC35" s="1">
        <v>3.2</v>
      </c>
      <c r="AD35" s="1">
        <v>4.8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84</v>
      </c>
      <c r="D36" s="1">
        <v>2</v>
      </c>
      <c r="E36" s="1">
        <v>38</v>
      </c>
      <c r="F36" s="1">
        <v>42</v>
      </c>
      <c r="G36" s="1"/>
      <c r="H36" s="1"/>
      <c r="I36" s="1"/>
      <c r="J36" s="1">
        <v>44</v>
      </c>
      <c r="K36" s="1">
        <f t="shared" si="2"/>
        <v>-6</v>
      </c>
      <c r="L36" s="1"/>
      <c r="M36" s="1"/>
      <c r="N36" s="1"/>
      <c r="O36" s="8">
        <f t="shared" si="3"/>
        <v>7.6</v>
      </c>
      <c r="P36" s="5"/>
      <c r="Q36" s="5">
        <f t="shared" si="4"/>
        <v>40.740740740740705</v>
      </c>
      <c r="R36" s="13" t="s">
        <v>97</v>
      </c>
      <c r="S36" s="1"/>
      <c r="T36" s="1"/>
      <c r="U36" s="8">
        <v>5.4</v>
      </c>
      <c r="V36" s="1">
        <v>6.2</v>
      </c>
      <c r="W36" s="1">
        <v>3.4</v>
      </c>
      <c r="X36" s="1">
        <v>6</v>
      </c>
      <c r="Y36" s="1">
        <v>13.6</v>
      </c>
      <c r="Z36" s="1">
        <v>13</v>
      </c>
      <c r="AA36" s="1">
        <v>3</v>
      </c>
      <c r="AB36" s="1">
        <v>5.8</v>
      </c>
      <c r="AC36" s="1">
        <v>5.8</v>
      </c>
      <c r="AD36" s="1">
        <v>5.2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76</v>
      </c>
      <c r="D37" s="1"/>
      <c r="E37" s="1">
        <v>30</v>
      </c>
      <c r="F37" s="1">
        <v>38</v>
      </c>
      <c r="G37" s="1"/>
      <c r="H37" s="1"/>
      <c r="I37" s="1"/>
      <c r="J37" s="1">
        <v>38</v>
      </c>
      <c r="K37" s="1">
        <f t="shared" ref="K37:K63" si="5">E37-J37</f>
        <v>-8</v>
      </c>
      <c r="L37" s="1"/>
      <c r="M37" s="1"/>
      <c r="N37" s="1"/>
      <c r="O37" s="8">
        <f t="shared" si="3"/>
        <v>6</v>
      </c>
      <c r="P37" s="5"/>
      <c r="Q37" s="5">
        <f t="shared" si="4"/>
        <v>20</v>
      </c>
      <c r="R37" s="13" t="s">
        <v>97</v>
      </c>
      <c r="S37" s="1"/>
      <c r="T37" s="1"/>
      <c r="U37" s="8">
        <v>5</v>
      </c>
      <c r="V37" s="1">
        <v>4.5999999999999996</v>
      </c>
      <c r="W37" s="1">
        <v>1.4</v>
      </c>
      <c r="X37" s="1">
        <v>1.8</v>
      </c>
      <c r="Y37" s="1">
        <v>0.8</v>
      </c>
      <c r="Z37" s="1">
        <v>5.4</v>
      </c>
      <c r="AA37" s="1">
        <v>4.4000000000000004</v>
      </c>
      <c r="AB37" s="1">
        <v>3.8</v>
      </c>
      <c r="AC37" s="1">
        <v>3.2</v>
      </c>
      <c r="AD37" s="1">
        <v>3.4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81</v>
      </c>
      <c r="D38" s="1">
        <v>40</v>
      </c>
      <c r="E38" s="1">
        <v>24</v>
      </c>
      <c r="F38" s="1">
        <v>87</v>
      </c>
      <c r="G38" s="1"/>
      <c r="H38" s="1"/>
      <c r="I38" s="1"/>
      <c r="J38" s="1">
        <v>34</v>
      </c>
      <c r="K38" s="1">
        <f t="shared" si="5"/>
        <v>-10</v>
      </c>
      <c r="L38" s="1"/>
      <c r="M38" s="1"/>
      <c r="N38" s="1"/>
      <c r="O38" s="8">
        <f t="shared" si="3"/>
        <v>4.8</v>
      </c>
      <c r="P38" s="5"/>
      <c r="Q38" s="5">
        <f t="shared" si="4"/>
        <v>-25</v>
      </c>
      <c r="R38" s="12" t="s">
        <v>96</v>
      </c>
      <c r="S38" s="1"/>
      <c r="T38" s="1"/>
      <c r="U38" s="8">
        <v>6.4</v>
      </c>
      <c r="V38" s="1">
        <v>5.6</v>
      </c>
      <c r="W38" s="1">
        <v>3.6</v>
      </c>
      <c r="X38" s="1">
        <v>5.4</v>
      </c>
      <c r="Y38" s="1">
        <v>14</v>
      </c>
      <c r="Z38" s="1">
        <v>11.6</v>
      </c>
      <c r="AA38" s="1">
        <v>7.2</v>
      </c>
      <c r="AB38" s="1">
        <v>5.4</v>
      </c>
      <c r="AC38" s="1">
        <v>4</v>
      </c>
      <c r="AD38" s="1">
        <v>9.1999999999999993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85</v>
      </c>
      <c r="D39" s="1">
        <v>42</v>
      </c>
      <c r="E39" s="1">
        <v>42</v>
      </c>
      <c r="F39" s="1">
        <v>78</v>
      </c>
      <c r="G39" s="1"/>
      <c r="H39" s="1"/>
      <c r="I39" s="1"/>
      <c r="J39" s="1">
        <v>49</v>
      </c>
      <c r="K39" s="1">
        <f t="shared" si="5"/>
        <v>-7</v>
      </c>
      <c r="L39" s="1"/>
      <c r="M39" s="1"/>
      <c r="N39" s="1"/>
      <c r="O39" s="8">
        <f t="shared" si="3"/>
        <v>8.4</v>
      </c>
      <c r="P39" s="5"/>
      <c r="Q39" s="5">
        <f t="shared" si="4"/>
        <v>-6.6666666666666572</v>
      </c>
      <c r="R39" s="12" t="s">
        <v>96</v>
      </c>
      <c r="S39" s="1"/>
      <c r="T39" s="1"/>
      <c r="U39" s="8">
        <v>9</v>
      </c>
      <c r="V39" s="1">
        <v>7.4</v>
      </c>
      <c r="W39" s="1">
        <v>5.8</v>
      </c>
      <c r="X39" s="1">
        <v>8.6</v>
      </c>
      <c r="Y39" s="1">
        <v>15.8</v>
      </c>
      <c r="Z39" s="1">
        <v>15.4</v>
      </c>
      <c r="AA39" s="1">
        <v>7.6</v>
      </c>
      <c r="AB39" s="1">
        <v>7.2</v>
      </c>
      <c r="AC39" s="1">
        <v>8.6</v>
      </c>
      <c r="AD39" s="1">
        <v>7.8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103</v>
      </c>
      <c r="D40" s="1">
        <v>9</v>
      </c>
      <c r="E40" s="1">
        <v>20</v>
      </c>
      <c r="F40" s="1">
        <v>73</v>
      </c>
      <c r="G40" s="1"/>
      <c r="H40" s="1"/>
      <c r="I40" s="1"/>
      <c r="J40" s="1">
        <v>39</v>
      </c>
      <c r="K40" s="1">
        <f t="shared" si="5"/>
        <v>-19</v>
      </c>
      <c r="L40" s="1"/>
      <c r="M40" s="1"/>
      <c r="N40" s="1"/>
      <c r="O40" s="8">
        <f t="shared" si="3"/>
        <v>4</v>
      </c>
      <c r="P40" s="5"/>
      <c r="Q40" s="5">
        <f t="shared" si="4"/>
        <v>17.647058823529406</v>
      </c>
      <c r="R40" s="13" t="s">
        <v>97</v>
      </c>
      <c r="S40" s="1"/>
      <c r="T40" s="1"/>
      <c r="U40" s="8">
        <v>3.4</v>
      </c>
      <c r="V40" s="1">
        <v>4.8</v>
      </c>
      <c r="W40" s="1">
        <v>4</v>
      </c>
      <c r="X40" s="1">
        <v>7</v>
      </c>
      <c r="Y40" s="1">
        <v>11.6</v>
      </c>
      <c r="Z40" s="1">
        <v>9.8000000000000007</v>
      </c>
      <c r="AA40" s="1">
        <v>6.2</v>
      </c>
      <c r="AB40" s="1">
        <v>4.8</v>
      </c>
      <c r="AC40" s="1">
        <v>3.8</v>
      </c>
      <c r="AD40" s="1">
        <v>5.4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120</v>
      </c>
      <c r="D41" s="1"/>
      <c r="E41" s="1">
        <v>54</v>
      </c>
      <c r="F41" s="1">
        <v>65</v>
      </c>
      <c r="G41" s="1"/>
      <c r="H41" s="1"/>
      <c r="I41" s="1"/>
      <c r="J41" s="1">
        <v>55</v>
      </c>
      <c r="K41" s="1">
        <f t="shared" si="5"/>
        <v>-1</v>
      </c>
      <c r="L41" s="1"/>
      <c r="M41" s="1"/>
      <c r="N41" s="1"/>
      <c r="O41" s="8">
        <f t="shared" si="3"/>
        <v>10.8</v>
      </c>
      <c r="P41" s="5"/>
      <c r="Q41" s="5">
        <f t="shared" si="4"/>
        <v>28.571428571428584</v>
      </c>
      <c r="R41" s="13" t="s">
        <v>97</v>
      </c>
      <c r="S41" s="1"/>
      <c r="T41" s="1"/>
      <c r="U41" s="8">
        <v>8.4</v>
      </c>
      <c r="V41" s="1">
        <v>8.8000000000000007</v>
      </c>
      <c r="W41" s="1">
        <v>7</v>
      </c>
      <c r="X41" s="1">
        <v>13.6</v>
      </c>
      <c r="Y41" s="1">
        <v>26.4</v>
      </c>
      <c r="Z41" s="1">
        <v>15.2</v>
      </c>
      <c r="AA41" s="1">
        <v>9.4</v>
      </c>
      <c r="AB41" s="1">
        <v>4</v>
      </c>
      <c r="AC41" s="1">
        <v>10</v>
      </c>
      <c r="AD41" s="1">
        <v>13.2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30</v>
      </c>
      <c r="D42" s="1"/>
      <c r="E42" s="1">
        <v>14</v>
      </c>
      <c r="F42" s="1"/>
      <c r="G42" s="1"/>
      <c r="H42" s="1"/>
      <c r="I42" s="1"/>
      <c r="J42" s="1">
        <v>30</v>
      </c>
      <c r="K42" s="1">
        <f t="shared" si="5"/>
        <v>-16</v>
      </c>
      <c r="L42" s="1"/>
      <c r="M42" s="1"/>
      <c r="N42" s="1"/>
      <c r="O42" s="8">
        <f t="shared" si="3"/>
        <v>2.8</v>
      </c>
      <c r="P42" s="5"/>
      <c r="Q42" s="5">
        <f t="shared" si="4"/>
        <v>27.272727272727252</v>
      </c>
      <c r="R42" s="13" t="s">
        <v>97</v>
      </c>
      <c r="S42" s="1"/>
      <c r="T42" s="1"/>
      <c r="U42" s="8">
        <v>2.2000000000000002</v>
      </c>
      <c r="V42" s="1">
        <v>8</v>
      </c>
      <c r="W42" s="1">
        <v>2.8</v>
      </c>
      <c r="X42" s="1">
        <v>10.6</v>
      </c>
      <c r="Y42" s="1">
        <v>8.4</v>
      </c>
      <c r="Z42" s="1">
        <v>17.2</v>
      </c>
      <c r="AA42" s="1">
        <v>6.4</v>
      </c>
      <c r="AB42" s="1">
        <v>6.8</v>
      </c>
      <c r="AC42" s="1">
        <v>8.8000000000000007</v>
      </c>
      <c r="AD42" s="1">
        <v>10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27</v>
      </c>
      <c r="D43" s="1">
        <v>10</v>
      </c>
      <c r="E43" s="1">
        <v>13</v>
      </c>
      <c r="F43" s="1">
        <v>14</v>
      </c>
      <c r="G43" s="1"/>
      <c r="H43" s="1"/>
      <c r="I43" s="1"/>
      <c r="J43" s="1">
        <v>23</v>
      </c>
      <c r="K43" s="1">
        <f t="shared" si="5"/>
        <v>-10</v>
      </c>
      <c r="L43" s="1"/>
      <c r="M43" s="1"/>
      <c r="N43" s="1"/>
      <c r="O43" s="8">
        <f t="shared" si="3"/>
        <v>2.6</v>
      </c>
      <c r="P43" s="5"/>
      <c r="Q43" s="5">
        <f t="shared" si="4"/>
        <v>1200</v>
      </c>
      <c r="R43" s="13" t="s">
        <v>97</v>
      </c>
      <c r="S43" s="1"/>
      <c r="T43" s="1"/>
      <c r="U43" s="8">
        <v>0.2</v>
      </c>
      <c r="V43" s="1">
        <v>0.6</v>
      </c>
      <c r="W43" s="1">
        <v>0</v>
      </c>
      <c r="X43" s="1">
        <v>1.6</v>
      </c>
      <c r="Y43" s="1">
        <v>5.2</v>
      </c>
      <c r="Z43" s="1">
        <v>0.4</v>
      </c>
      <c r="AA43" s="1">
        <v>1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83</v>
      </c>
      <c r="D44" s="1">
        <v>4</v>
      </c>
      <c r="E44" s="1">
        <v>20</v>
      </c>
      <c r="F44" s="1">
        <v>63</v>
      </c>
      <c r="G44" s="1"/>
      <c r="H44" s="1"/>
      <c r="I44" s="1"/>
      <c r="J44" s="1">
        <v>24</v>
      </c>
      <c r="K44" s="1">
        <f t="shared" si="5"/>
        <v>-4</v>
      </c>
      <c r="L44" s="1"/>
      <c r="M44" s="1"/>
      <c r="N44" s="1"/>
      <c r="O44" s="8">
        <f t="shared" si="3"/>
        <v>4</v>
      </c>
      <c r="P44" s="5"/>
      <c r="Q44" s="5">
        <f t="shared" si="4"/>
        <v>-13.043478260869563</v>
      </c>
      <c r="R44" s="12" t="s">
        <v>96</v>
      </c>
      <c r="S44" s="1"/>
      <c r="T44" s="1"/>
      <c r="U44" s="8">
        <v>4.5999999999999996</v>
      </c>
      <c r="V44" s="1">
        <v>8.1999999999999993</v>
      </c>
      <c r="W44" s="1">
        <v>3</v>
      </c>
      <c r="X44" s="1">
        <v>8.1999999999999993</v>
      </c>
      <c r="Y44" s="1">
        <v>2</v>
      </c>
      <c r="Z44" s="1">
        <v>10</v>
      </c>
      <c r="AA44" s="1">
        <v>7.2</v>
      </c>
      <c r="AB44" s="1">
        <v>4.8</v>
      </c>
      <c r="AC44" s="1">
        <v>2.8</v>
      </c>
      <c r="AD44" s="1">
        <v>3.4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29</v>
      </c>
      <c r="D45" s="1"/>
      <c r="E45" s="1"/>
      <c r="F45" s="1">
        <v>29</v>
      </c>
      <c r="G45" s="1"/>
      <c r="H45" s="1"/>
      <c r="I45" s="1"/>
      <c r="J45" s="1">
        <v>10</v>
      </c>
      <c r="K45" s="1">
        <f t="shared" si="5"/>
        <v>-10</v>
      </c>
      <c r="L45" s="1"/>
      <c r="M45" s="1"/>
      <c r="N45" s="1"/>
      <c r="O45" s="8">
        <f t="shared" si="3"/>
        <v>0</v>
      </c>
      <c r="P45" s="5"/>
      <c r="Q45" s="5"/>
      <c r="R45" s="11" t="s">
        <v>95</v>
      </c>
      <c r="S45" s="1"/>
      <c r="T45" s="1"/>
      <c r="U45" s="8">
        <v>0</v>
      </c>
      <c r="V45" s="1">
        <v>-0.4</v>
      </c>
      <c r="W45" s="1">
        <v>0</v>
      </c>
      <c r="X45" s="1">
        <v>0</v>
      </c>
      <c r="Y45" s="1">
        <v>-0.6</v>
      </c>
      <c r="Z45" s="1">
        <v>1.4</v>
      </c>
      <c r="AA45" s="1">
        <v>0.4</v>
      </c>
      <c r="AB45" s="1">
        <v>1</v>
      </c>
      <c r="AC45" s="1">
        <v>0.2</v>
      </c>
      <c r="AD45" s="1">
        <v>0.8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46</v>
      </c>
      <c r="D46" s="1">
        <v>6</v>
      </c>
      <c r="E46" s="1">
        <v>25</v>
      </c>
      <c r="F46" s="1">
        <v>20</v>
      </c>
      <c r="G46" s="1"/>
      <c r="H46" s="1"/>
      <c r="I46" s="1"/>
      <c r="J46" s="1">
        <v>27</v>
      </c>
      <c r="K46" s="1">
        <f t="shared" si="5"/>
        <v>-2</v>
      </c>
      <c r="L46" s="1"/>
      <c r="M46" s="1"/>
      <c r="N46" s="1"/>
      <c r="O46" s="8">
        <f t="shared" si="3"/>
        <v>5</v>
      </c>
      <c r="P46" s="5"/>
      <c r="Q46" s="5">
        <f t="shared" si="4"/>
        <v>31.578947368421069</v>
      </c>
      <c r="R46" s="13" t="s">
        <v>97</v>
      </c>
      <c r="S46" s="1"/>
      <c r="T46" s="1"/>
      <c r="U46" s="8">
        <v>3.8</v>
      </c>
      <c r="V46" s="1">
        <v>5.6</v>
      </c>
      <c r="W46" s="1">
        <v>8</v>
      </c>
      <c r="X46" s="1">
        <v>8.4</v>
      </c>
      <c r="Y46" s="1">
        <v>3.8</v>
      </c>
      <c r="Z46" s="1">
        <v>13</v>
      </c>
      <c r="AA46" s="1">
        <v>9.8000000000000007</v>
      </c>
      <c r="AB46" s="1">
        <v>7.4</v>
      </c>
      <c r="AC46" s="1">
        <v>7.2</v>
      </c>
      <c r="AD46" s="1">
        <v>9.1999999999999993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37</v>
      </c>
      <c r="D47" s="1">
        <v>45</v>
      </c>
      <c r="E47" s="1">
        <v>3</v>
      </c>
      <c r="F47" s="1">
        <v>39</v>
      </c>
      <c r="G47" s="1"/>
      <c r="H47" s="1"/>
      <c r="I47" s="1"/>
      <c r="J47" s="1">
        <v>8</v>
      </c>
      <c r="K47" s="1">
        <f t="shared" si="5"/>
        <v>-5</v>
      </c>
      <c r="L47" s="1"/>
      <c r="M47" s="1"/>
      <c r="N47" s="1"/>
      <c r="O47" s="8">
        <f t="shared" si="3"/>
        <v>0.6</v>
      </c>
      <c r="P47" s="5"/>
      <c r="Q47" s="5">
        <f t="shared" si="4"/>
        <v>200</v>
      </c>
      <c r="R47" s="13" t="s">
        <v>97</v>
      </c>
      <c r="S47" s="1"/>
      <c r="T47" s="1"/>
      <c r="U47" s="8">
        <v>0.2</v>
      </c>
      <c r="V47" s="1">
        <v>0.2</v>
      </c>
      <c r="W47" s="1">
        <v>-1.2</v>
      </c>
      <c r="X47" s="1">
        <v>1.4</v>
      </c>
      <c r="Y47" s="1">
        <v>1</v>
      </c>
      <c r="Z47" s="1">
        <v>2.8</v>
      </c>
      <c r="AA47" s="1">
        <v>1.2</v>
      </c>
      <c r="AB47" s="1">
        <v>2.8</v>
      </c>
      <c r="AC47" s="1">
        <v>0.6</v>
      </c>
      <c r="AD47" s="1">
        <v>0.8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40</v>
      </c>
      <c r="D48" s="1">
        <v>59</v>
      </c>
      <c r="E48" s="1">
        <v>3</v>
      </c>
      <c r="F48" s="1">
        <v>45</v>
      </c>
      <c r="G48" s="1"/>
      <c r="H48" s="1"/>
      <c r="I48" s="1"/>
      <c r="J48" s="1">
        <v>6</v>
      </c>
      <c r="K48" s="1">
        <f t="shared" si="5"/>
        <v>-3</v>
      </c>
      <c r="L48" s="1"/>
      <c r="M48" s="1"/>
      <c r="N48" s="1"/>
      <c r="O48" s="8">
        <f t="shared" si="3"/>
        <v>0.6</v>
      </c>
      <c r="P48" s="5"/>
      <c r="Q48" s="5">
        <f t="shared" si="4"/>
        <v>200</v>
      </c>
      <c r="R48" s="13" t="s">
        <v>97</v>
      </c>
      <c r="S48" s="1"/>
      <c r="T48" s="1"/>
      <c r="U48" s="8">
        <v>0.2</v>
      </c>
      <c r="V48" s="1">
        <v>1.6</v>
      </c>
      <c r="W48" s="1">
        <v>0.4</v>
      </c>
      <c r="X48" s="1">
        <v>2.6</v>
      </c>
      <c r="Y48" s="1">
        <v>2.4</v>
      </c>
      <c r="Z48" s="1">
        <v>1.6</v>
      </c>
      <c r="AA48" s="1">
        <v>1.8</v>
      </c>
      <c r="AB48" s="1">
        <v>3</v>
      </c>
      <c r="AC48" s="1">
        <v>0.6</v>
      </c>
      <c r="AD48" s="1">
        <v>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37</v>
      </c>
      <c r="D49" s="1">
        <v>17</v>
      </c>
      <c r="E49" s="1">
        <v>4</v>
      </c>
      <c r="F49" s="1">
        <v>45</v>
      </c>
      <c r="G49" s="1"/>
      <c r="H49" s="1"/>
      <c r="I49" s="1"/>
      <c r="J49" s="1">
        <v>9</v>
      </c>
      <c r="K49" s="1">
        <f t="shared" si="5"/>
        <v>-5</v>
      </c>
      <c r="L49" s="1"/>
      <c r="M49" s="1"/>
      <c r="N49" s="1"/>
      <c r="O49" s="8">
        <f t="shared" si="3"/>
        <v>0.8</v>
      </c>
      <c r="P49" s="5"/>
      <c r="Q49" s="5">
        <f t="shared" si="4"/>
        <v>-42.857142857142847</v>
      </c>
      <c r="R49" s="12" t="s">
        <v>96</v>
      </c>
      <c r="S49" s="1"/>
      <c r="T49" s="1"/>
      <c r="U49" s="8">
        <v>1.4</v>
      </c>
      <c r="V49" s="1">
        <v>0.8</v>
      </c>
      <c r="W49" s="1">
        <v>2</v>
      </c>
      <c r="X49" s="1">
        <v>2.8</v>
      </c>
      <c r="Y49" s="1">
        <v>0.4</v>
      </c>
      <c r="Z49" s="1">
        <v>1.8</v>
      </c>
      <c r="AA49" s="1">
        <v>2.6</v>
      </c>
      <c r="AB49" s="1">
        <v>4.4000000000000004</v>
      </c>
      <c r="AC49" s="1">
        <v>2</v>
      </c>
      <c r="AD49" s="1">
        <v>2.6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43</v>
      </c>
      <c r="D50" s="1"/>
      <c r="E50" s="1">
        <v>2</v>
      </c>
      <c r="F50" s="1">
        <v>31</v>
      </c>
      <c r="G50" s="1"/>
      <c r="H50" s="1"/>
      <c r="I50" s="1"/>
      <c r="J50" s="1">
        <v>12</v>
      </c>
      <c r="K50" s="1">
        <f t="shared" si="5"/>
        <v>-10</v>
      </c>
      <c r="L50" s="1"/>
      <c r="M50" s="1"/>
      <c r="N50" s="1"/>
      <c r="O50" s="8">
        <f t="shared" si="3"/>
        <v>0.4</v>
      </c>
      <c r="P50" s="5"/>
      <c r="Q50" s="5"/>
      <c r="R50" s="1"/>
      <c r="S50" s="1"/>
      <c r="T50" s="1"/>
      <c r="U50" s="8">
        <v>-0.4</v>
      </c>
      <c r="V50" s="1">
        <v>2.6</v>
      </c>
      <c r="W50" s="1">
        <v>2</v>
      </c>
      <c r="X50" s="1">
        <v>1.4</v>
      </c>
      <c r="Y50" s="1">
        <v>1.4</v>
      </c>
      <c r="Z50" s="1">
        <v>4.4000000000000004</v>
      </c>
      <c r="AA50" s="1">
        <v>0.6</v>
      </c>
      <c r="AB50" s="1">
        <v>2.6</v>
      </c>
      <c r="AC50" s="1">
        <v>-0.6</v>
      </c>
      <c r="AD50" s="1">
        <v>1.6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34</v>
      </c>
      <c r="C51" s="1">
        <v>36</v>
      </c>
      <c r="D51" s="1">
        <v>17</v>
      </c>
      <c r="E51" s="1">
        <v>3</v>
      </c>
      <c r="F51" s="1">
        <v>40</v>
      </c>
      <c r="G51" s="1"/>
      <c r="H51" s="1"/>
      <c r="I51" s="1"/>
      <c r="J51" s="1">
        <v>13</v>
      </c>
      <c r="K51" s="1">
        <f t="shared" si="5"/>
        <v>-10</v>
      </c>
      <c r="L51" s="1"/>
      <c r="M51" s="1"/>
      <c r="N51" s="1"/>
      <c r="O51" s="8">
        <f t="shared" si="3"/>
        <v>0.6</v>
      </c>
      <c r="P51" s="5"/>
      <c r="Q51" s="5">
        <f t="shared" si="4"/>
        <v>50</v>
      </c>
      <c r="R51" s="13" t="s">
        <v>97</v>
      </c>
      <c r="S51" s="1"/>
      <c r="T51" s="1"/>
      <c r="U51" s="8">
        <v>0.4</v>
      </c>
      <c r="V51" s="1">
        <v>2</v>
      </c>
      <c r="W51" s="1">
        <v>0</v>
      </c>
      <c r="X51" s="1">
        <v>1.2</v>
      </c>
      <c r="Y51" s="1">
        <v>1.2</v>
      </c>
      <c r="Z51" s="1">
        <v>2.2000000000000002</v>
      </c>
      <c r="AA51" s="1">
        <v>1.6</v>
      </c>
      <c r="AB51" s="1">
        <v>2.4</v>
      </c>
      <c r="AC51" s="1">
        <v>0.6</v>
      </c>
      <c r="AD51" s="1">
        <v>-0.2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55</v>
      </c>
      <c r="D52" s="1"/>
      <c r="E52" s="1">
        <v>32</v>
      </c>
      <c r="F52" s="1">
        <v>20</v>
      </c>
      <c r="G52" s="1"/>
      <c r="H52" s="1"/>
      <c r="I52" s="1"/>
      <c r="J52" s="1">
        <v>35</v>
      </c>
      <c r="K52" s="1">
        <f t="shared" si="5"/>
        <v>-3</v>
      </c>
      <c r="L52" s="1"/>
      <c r="M52" s="1"/>
      <c r="N52" s="1"/>
      <c r="O52" s="8">
        <f t="shared" si="3"/>
        <v>6.4</v>
      </c>
      <c r="P52" s="5"/>
      <c r="Q52" s="5">
        <f t="shared" si="4"/>
        <v>18.518518518518505</v>
      </c>
      <c r="R52" s="13" t="s">
        <v>97</v>
      </c>
      <c r="S52" s="1"/>
      <c r="T52" s="1"/>
      <c r="U52" s="8">
        <v>5.4</v>
      </c>
      <c r="V52" s="1">
        <v>8.1999999999999993</v>
      </c>
      <c r="W52" s="1">
        <v>7</v>
      </c>
      <c r="X52" s="1">
        <v>7.6</v>
      </c>
      <c r="Y52" s="1">
        <v>17.600000000000001</v>
      </c>
      <c r="Z52" s="1">
        <v>20.6</v>
      </c>
      <c r="AA52" s="1">
        <v>8.8000000000000007</v>
      </c>
      <c r="AB52" s="1">
        <v>7.8</v>
      </c>
      <c r="AC52" s="1">
        <v>10.4</v>
      </c>
      <c r="AD52" s="1">
        <v>10.4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36</v>
      </c>
      <c r="C53" s="1">
        <v>18.454999999999998</v>
      </c>
      <c r="D53" s="1"/>
      <c r="E53" s="1"/>
      <c r="F53" s="1">
        <v>18.454999999999998</v>
      </c>
      <c r="G53" s="1"/>
      <c r="H53" s="1"/>
      <c r="I53" s="1"/>
      <c r="J53" s="1"/>
      <c r="K53" s="1">
        <f t="shared" si="5"/>
        <v>0</v>
      </c>
      <c r="L53" s="1"/>
      <c r="M53" s="1"/>
      <c r="N53" s="1"/>
      <c r="O53" s="8">
        <f t="shared" si="3"/>
        <v>0</v>
      </c>
      <c r="P53" s="5"/>
      <c r="Q53" s="5"/>
      <c r="R53" s="11" t="s">
        <v>95</v>
      </c>
      <c r="S53" s="1"/>
      <c r="T53" s="1"/>
      <c r="U53" s="8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34</v>
      </c>
      <c r="C54" s="1">
        <v>30</v>
      </c>
      <c r="D54" s="1"/>
      <c r="E54" s="1">
        <v>16</v>
      </c>
      <c r="F54" s="1">
        <v>7</v>
      </c>
      <c r="G54" s="1"/>
      <c r="H54" s="1"/>
      <c r="I54" s="1"/>
      <c r="J54" s="1">
        <v>23</v>
      </c>
      <c r="K54" s="1">
        <f t="shared" si="5"/>
        <v>-7</v>
      </c>
      <c r="L54" s="1"/>
      <c r="M54" s="1"/>
      <c r="N54" s="1"/>
      <c r="O54" s="8">
        <f t="shared" si="3"/>
        <v>3.2</v>
      </c>
      <c r="P54" s="5"/>
      <c r="Q54" s="5">
        <f t="shared" si="4"/>
        <v>33.333333333333343</v>
      </c>
      <c r="R54" s="13" t="s">
        <v>97</v>
      </c>
      <c r="S54" s="1"/>
      <c r="T54" s="1"/>
      <c r="U54" s="8">
        <v>2.4</v>
      </c>
      <c r="V54" s="1">
        <v>10</v>
      </c>
      <c r="W54" s="1">
        <v>5.6</v>
      </c>
      <c r="X54" s="1">
        <v>16.8</v>
      </c>
      <c r="Y54" s="1">
        <v>4.2</v>
      </c>
      <c r="Z54" s="1">
        <v>16.399999999999999</v>
      </c>
      <c r="AA54" s="1">
        <v>6.6</v>
      </c>
      <c r="AB54" s="1">
        <v>6.2</v>
      </c>
      <c r="AC54" s="1">
        <v>12.2</v>
      </c>
      <c r="AD54" s="1">
        <v>8.1999999999999993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47</v>
      </c>
      <c r="D55" s="1">
        <v>56</v>
      </c>
      <c r="E55" s="1">
        <v>14</v>
      </c>
      <c r="F55" s="1">
        <v>54</v>
      </c>
      <c r="G55" s="1"/>
      <c r="H55" s="1"/>
      <c r="I55" s="1"/>
      <c r="J55" s="1">
        <v>15</v>
      </c>
      <c r="K55" s="1">
        <f t="shared" si="5"/>
        <v>-1</v>
      </c>
      <c r="L55" s="1"/>
      <c r="M55" s="1"/>
      <c r="N55" s="1"/>
      <c r="O55" s="8">
        <f t="shared" si="3"/>
        <v>2.8</v>
      </c>
      <c r="P55" s="5"/>
      <c r="Q55" s="5">
        <f t="shared" si="4"/>
        <v>100</v>
      </c>
      <c r="R55" s="13" t="s">
        <v>97</v>
      </c>
      <c r="S55" s="1"/>
      <c r="T55" s="1"/>
      <c r="U55" s="8">
        <v>1.4</v>
      </c>
      <c r="V55" s="1">
        <v>2.4</v>
      </c>
      <c r="W55" s="1">
        <v>1.8</v>
      </c>
      <c r="X55" s="1">
        <v>2.4</v>
      </c>
      <c r="Y55" s="1">
        <v>2.6</v>
      </c>
      <c r="Z55" s="1">
        <v>4.2</v>
      </c>
      <c r="AA55" s="1">
        <v>0.4</v>
      </c>
      <c r="AB55" s="1">
        <v>2.8</v>
      </c>
      <c r="AC55" s="1">
        <v>2.4</v>
      </c>
      <c r="AD55" s="1">
        <v>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6.0679999999999996</v>
      </c>
      <c r="D56" s="1"/>
      <c r="E56" s="1">
        <v>-6.2110000000000003</v>
      </c>
      <c r="F56" s="1">
        <v>6.0679999999999996</v>
      </c>
      <c r="G56" s="1"/>
      <c r="H56" s="1"/>
      <c r="I56" s="1"/>
      <c r="J56" s="1">
        <v>10.5</v>
      </c>
      <c r="K56" s="1">
        <f t="shared" si="5"/>
        <v>-16.710999999999999</v>
      </c>
      <c r="L56" s="1"/>
      <c r="M56" s="1"/>
      <c r="N56" s="1"/>
      <c r="O56" s="8">
        <f t="shared" si="3"/>
        <v>-1.2422</v>
      </c>
      <c r="P56" s="5"/>
      <c r="Q56" s="5"/>
      <c r="R56" s="11" t="s">
        <v>95</v>
      </c>
      <c r="S56" s="1"/>
      <c r="T56" s="1"/>
      <c r="U56" s="8">
        <v>1.5613999999999999</v>
      </c>
      <c r="V56" s="1">
        <v>0</v>
      </c>
      <c r="W56" s="1">
        <v>1.86</v>
      </c>
      <c r="X56" s="1">
        <v>-0.91739999999999999</v>
      </c>
      <c r="Y56" s="1">
        <v>2.4704000000000002</v>
      </c>
      <c r="Z56" s="1">
        <v>0</v>
      </c>
      <c r="AA56" s="1">
        <v>1.2430000000000001</v>
      </c>
      <c r="AB56" s="1">
        <v>0.31140000000000001</v>
      </c>
      <c r="AC56" s="1">
        <v>0</v>
      </c>
      <c r="AD56" s="1"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81</v>
      </c>
      <c r="D57" s="1"/>
      <c r="E57" s="1">
        <v>13</v>
      </c>
      <c r="F57" s="1">
        <v>67</v>
      </c>
      <c r="G57" s="1"/>
      <c r="H57" s="1"/>
      <c r="I57" s="1"/>
      <c r="J57" s="1">
        <v>14</v>
      </c>
      <c r="K57" s="1">
        <f t="shared" si="5"/>
        <v>-1</v>
      </c>
      <c r="L57" s="1"/>
      <c r="M57" s="1"/>
      <c r="N57" s="1"/>
      <c r="O57" s="8">
        <f t="shared" si="3"/>
        <v>2.6</v>
      </c>
      <c r="P57" s="5"/>
      <c r="Q57" s="5">
        <f t="shared" si="4"/>
        <v>-7.1428571428571246</v>
      </c>
      <c r="R57" s="12" t="s">
        <v>96</v>
      </c>
      <c r="S57" s="1"/>
      <c r="T57" s="1"/>
      <c r="U57" s="8">
        <v>2.8</v>
      </c>
      <c r="V57" s="1">
        <v>2.8</v>
      </c>
      <c r="W57" s="1">
        <v>4.2</v>
      </c>
      <c r="X57" s="1">
        <v>2.6</v>
      </c>
      <c r="Y57" s="1">
        <v>2</v>
      </c>
      <c r="Z57" s="1">
        <v>0.8</v>
      </c>
      <c r="AA57" s="1">
        <v>3.4</v>
      </c>
      <c r="AB57" s="1">
        <v>1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6" t="s">
        <v>87</v>
      </c>
      <c r="B58" s="1" t="s">
        <v>34</v>
      </c>
      <c r="C58" s="1"/>
      <c r="D58" s="1">
        <v>60</v>
      </c>
      <c r="E58" s="1">
        <v>6</v>
      </c>
      <c r="F58" s="1">
        <v>54</v>
      </c>
      <c r="G58" s="1"/>
      <c r="H58" s="1"/>
      <c r="I58" s="1"/>
      <c r="J58" s="1">
        <v>6</v>
      </c>
      <c r="K58" s="1">
        <f t="shared" si="5"/>
        <v>0</v>
      </c>
      <c r="L58" s="1"/>
      <c r="M58" s="1"/>
      <c r="N58" s="1"/>
      <c r="O58" s="8">
        <f t="shared" si="3"/>
        <v>1.2</v>
      </c>
      <c r="P58" s="5"/>
      <c r="Q58" s="5"/>
      <c r="R58" s="1"/>
      <c r="S58" s="1"/>
      <c r="T58" s="1"/>
      <c r="U58" s="8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36</v>
      </c>
      <c r="C59" s="1">
        <v>6.2430000000000003</v>
      </c>
      <c r="D59" s="1">
        <v>12.377000000000001</v>
      </c>
      <c r="E59" s="1">
        <v>3.1150000000000002</v>
      </c>
      <c r="F59" s="1">
        <v>15.505000000000001</v>
      </c>
      <c r="G59" s="1"/>
      <c r="H59" s="1"/>
      <c r="I59" s="1"/>
      <c r="J59" s="1"/>
      <c r="K59" s="1">
        <f t="shared" si="5"/>
        <v>3.1150000000000002</v>
      </c>
      <c r="L59" s="1"/>
      <c r="M59" s="1"/>
      <c r="N59" s="1"/>
      <c r="O59" s="8">
        <f t="shared" si="3"/>
        <v>0.623</v>
      </c>
      <c r="P59" s="5"/>
      <c r="Q59" s="5"/>
      <c r="R59" s="1"/>
      <c r="S59" s="1"/>
      <c r="T59" s="1"/>
      <c r="U59" s="8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34</v>
      </c>
      <c r="C60" s="1">
        <v>48</v>
      </c>
      <c r="D60" s="1"/>
      <c r="E60" s="1">
        <v>9</v>
      </c>
      <c r="F60" s="1">
        <v>39</v>
      </c>
      <c r="G60" s="1"/>
      <c r="H60" s="1"/>
      <c r="I60" s="1"/>
      <c r="J60" s="1">
        <v>11</v>
      </c>
      <c r="K60" s="1">
        <f t="shared" si="5"/>
        <v>-2</v>
      </c>
      <c r="L60" s="1"/>
      <c r="M60" s="1"/>
      <c r="N60" s="1"/>
      <c r="O60" s="8">
        <f t="shared" si="3"/>
        <v>1.8</v>
      </c>
      <c r="P60" s="5"/>
      <c r="Q60" s="5"/>
      <c r="R60" s="1"/>
      <c r="S60" s="1"/>
      <c r="T60" s="1"/>
      <c r="U60" s="8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34</v>
      </c>
      <c r="C61" s="1">
        <v>30</v>
      </c>
      <c r="D61" s="1">
        <v>40</v>
      </c>
      <c r="E61" s="1">
        <v>4</v>
      </c>
      <c r="F61" s="1">
        <v>66</v>
      </c>
      <c r="G61" s="1"/>
      <c r="H61" s="1"/>
      <c r="I61" s="1"/>
      <c r="J61" s="1">
        <v>4</v>
      </c>
      <c r="K61" s="1">
        <f t="shared" si="5"/>
        <v>0</v>
      </c>
      <c r="L61" s="1"/>
      <c r="M61" s="1"/>
      <c r="N61" s="1"/>
      <c r="O61" s="8">
        <f t="shared" si="3"/>
        <v>0.8</v>
      </c>
      <c r="P61" s="5"/>
      <c r="Q61" s="5"/>
      <c r="R61" s="1"/>
      <c r="S61" s="1"/>
      <c r="T61" s="1"/>
      <c r="U61" s="8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34</v>
      </c>
      <c r="C62" s="1">
        <v>104</v>
      </c>
      <c r="D62" s="1">
        <v>5</v>
      </c>
      <c r="E62" s="1">
        <v>15</v>
      </c>
      <c r="F62" s="1">
        <v>90</v>
      </c>
      <c r="G62" s="1"/>
      <c r="H62" s="1"/>
      <c r="I62" s="1"/>
      <c r="J62" s="1">
        <v>19</v>
      </c>
      <c r="K62" s="1">
        <f t="shared" si="5"/>
        <v>-4</v>
      </c>
      <c r="L62" s="1"/>
      <c r="M62" s="1"/>
      <c r="N62" s="1"/>
      <c r="O62" s="8">
        <f t="shared" si="3"/>
        <v>3</v>
      </c>
      <c r="P62" s="5"/>
      <c r="Q62" s="5"/>
      <c r="R62" s="1"/>
      <c r="S62" s="1"/>
      <c r="T62" s="1"/>
      <c r="U62" s="8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34</v>
      </c>
      <c r="C63" s="1">
        <v>60</v>
      </c>
      <c r="D63" s="1"/>
      <c r="E63" s="1">
        <v>8</v>
      </c>
      <c r="F63" s="1">
        <v>52</v>
      </c>
      <c r="G63" s="1"/>
      <c r="H63" s="1"/>
      <c r="I63" s="1"/>
      <c r="J63" s="1">
        <v>8</v>
      </c>
      <c r="K63" s="1">
        <f t="shared" si="5"/>
        <v>0</v>
      </c>
      <c r="L63" s="1"/>
      <c r="M63" s="1"/>
      <c r="N63" s="1"/>
      <c r="O63" s="8">
        <f t="shared" si="3"/>
        <v>1.6</v>
      </c>
      <c r="P63" s="5"/>
      <c r="Q63" s="5"/>
      <c r="R63" s="1"/>
      <c r="S63" s="1"/>
      <c r="T63" s="1"/>
      <c r="U63" s="8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F63" xr:uid="{6C64396B-7A99-4FE7-AF39-4BD9D2EAFF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2025-02-24T09:15:10Z</dcterms:created>
  <dcterms:modified xsi:type="dcterms:W3CDTF">2025-02-24T09:22:03Z</dcterms:modified>
</cp:coreProperties>
</file>