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5 Ост Поляков\"/>
    </mc:Choice>
  </mc:AlternateContent>
  <xr:revisionPtr revIDLastSave="0" documentId="13_ncr:1_{ADFE40B0-7AC3-46F4-BAE6-BE907D9B4B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КП опт февраль" sheetId="1" r:id="rId1"/>
  </sheets>
  <externalReferences>
    <externalReference r:id="rId2"/>
    <externalReference r:id="rId3"/>
    <externalReference r:id="rId4"/>
  </externalReferences>
  <definedNames>
    <definedName name="__xlnm._FilterDatabase" localSheetId="0">'КП опт февраль'!$A$2:$J$84</definedName>
    <definedName name="__xlnm._FilterDatabase_1">'КП опт февраль'!$A$2:$J$84</definedName>
    <definedName name="_xlnm._FilterDatabase" localSheetId="0" hidden="1">'КП опт февраль'!$A$2:$J$91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1" i="1" l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2" i="1"/>
  <c r="L82" i="1" s="1"/>
  <c r="K81" i="1"/>
  <c r="L81" i="1" s="1"/>
  <c r="K80" i="1"/>
  <c r="L80" i="1" s="1"/>
  <c r="K78" i="1"/>
  <c r="L78" i="1" s="1"/>
  <c r="K76" i="1"/>
  <c r="L76" i="1" s="1"/>
  <c r="K75" i="1"/>
  <c r="L75" i="1" s="1"/>
  <c r="K74" i="1"/>
  <c r="L74" i="1" s="1"/>
  <c r="K71" i="1"/>
  <c r="L71" i="1" s="1"/>
  <c r="K68" i="1"/>
  <c r="L68" i="1" s="1"/>
  <c r="K67" i="1"/>
  <c r="L67" i="1" s="1"/>
  <c r="K66" i="1"/>
  <c r="L66" i="1" s="1"/>
  <c r="K65" i="1"/>
  <c r="L65" i="1" s="1"/>
  <c r="K63" i="1"/>
  <c r="L63" i="1" s="1"/>
  <c r="K62" i="1"/>
  <c r="L62" i="1" s="1"/>
  <c r="K61" i="1"/>
  <c r="L61" i="1" s="1"/>
  <c r="K60" i="1"/>
  <c r="L60" i="1" s="1"/>
  <c r="K58" i="1"/>
  <c r="L58" i="1" s="1"/>
  <c r="K57" i="1"/>
  <c r="L57" i="1" s="1"/>
  <c r="K56" i="1"/>
  <c r="L56" i="1" s="1"/>
  <c r="K55" i="1"/>
  <c r="L55" i="1" s="1"/>
  <c r="K53" i="1"/>
  <c r="L53" i="1" s="1"/>
  <c r="K45" i="1"/>
  <c r="L45" i="1" s="1"/>
  <c r="K44" i="1"/>
  <c r="L44" i="1" s="1"/>
  <c r="K41" i="1"/>
  <c r="L41" i="1" s="1"/>
  <c r="K40" i="1"/>
  <c r="L40" i="1" s="1"/>
  <c r="K39" i="1"/>
  <c r="L39" i="1" s="1"/>
  <c r="K38" i="1"/>
  <c r="L38" i="1" s="1"/>
  <c r="K36" i="1"/>
  <c r="L36" i="1" s="1"/>
  <c r="K35" i="1"/>
  <c r="L35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2" i="1"/>
  <c r="L22" i="1" s="1"/>
  <c r="K20" i="1"/>
  <c r="L20" i="1" s="1"/>
  <c r="K19" i="1"/>
  <c r="L19" i="1" s="1"/>
  <c r="K15" i="1"/>
  <c r="L15" i="1" s="1"/>
  <c r="K14" i="1"/>
  <c r="L14" i="1" s="1"/>
  <c r="K13" i="1"/>
  <c r="L13" i="1" s="1"/>
  <c r="K11" i="1"/>
  <c r="L11" i="1" s="1"/>
  <c r="K10" i="1"/>
  <c r="L10" i="1" s="1"/>
  <c r="K7" i="1"/>
  <c r="L7" i="1" s="1"/>
  <c r="K6" i="1"/>
  <c r="L6" i="1" s="1"/>
  <c r="K5" i="1"/>
  <c r="L5" i="1" s="1"/>
  <c r="O85" i="1"/>
  <c r="N85" i="1"/>
  <c r="P85" i="1" s="1"/>
  <c r="O75" i="1"/>
  <c r="N75" i="1"/>
  <c r="P75" i="1" s="1"/>
  <c r="O74" i="1"/>
  <c r="N74" i="1"/>
  <c r="P74" i="1" s="1"/>
  <c r="O71" i="1"/>
  <c r="N71" i="1"/>
  <c r="P71" i="1" s="1"/>
  <c r="O67" i="1"/>
  <c r="N67" i="1"/>
  <c r="P67" i="1" s="1"/>
  <c r="O66" i="1"/>
  <c r="N66" i="1"/>
  <c r="P66" i="1" s="1"/>
  <c r="O55" i="1"/>
  <c r="N55" i="1"/>
  <c r="P55" i="1" s="1"/>
  <c r="O44" i="1"/>
  <c r="N44" i="1"/>
  <c r="P44" i="1" s="1"/>
  <c r="N39" i="1"/>
  <c r="P39" i="1" s="1"/>
  <c r="N35" i="1"/>
  <c r="P35" i="1" s="1"/>
  <c r="O25" i="1"/>
  <c r="N25" i="1"/>
  <c r="P25" i="1" s="1"/>
  <c r="O39" i="1" l="1"/>
  <c r="O35" i="1"/>
  <c r="N88" i="1" l="1"/>
  <c r="O88" i="1"/>
  <c r="P88" i="1"/>
  <c r="N89" i="1"/>
  <c r="O89" i="1" s="1"/>
  <c r="P89" i="1"/>
  <c r="N90" i="1"/>
  <c r="O90" i="1"/>
  <c r="P90" i="1"/>
  <c r="P87" i="1"/>
  <c r="O87" i="1"/>
  <c r="N87" i="1"/>
  <c r="M91" i="1" l="1"/>
  <c r="M90" i="1"/>
  <c r="M89" i="1"/>
  <c r="M88" i="1"/>
  <c r="M87" i="1"/>
  <c r="M86" i="1"/>
  <c r="M85" i="1"/>
  <c r="M82" i="1"/>
  <c r="M81" i="1"/>
  <c r="M80" i="1"/>
  <c r="M78" i="1"/>
  <c r="M76" i="1"/>
  <c r="M75" i="1"/>
  <c r="M74" i="1"/>
  <c r="M71" i="1"/>
  <c r="M68" i="1"/>
  <c r="M67" i="1"/>
  <c r="M66" i="1"/>
  <c r="M65" i="1"/>
  <c r="M63" i="1"/>
  <c r="M62" i="1"/>
  <c r="M61" i="1"/>
  <c r="M60" i="1"/>
  <c r="M58" i="1"/>
  <c r="M57" i="1"/>
  <c r="M56" i="1"/>
  <c r="M55" i="1"/>
  <c r="M53" i="1"/>
  <c r="M45" i="1"/>
  <c r="M44" i="1"/>
  <c r="M41" i="1"/>
  <c r="M40" i="1"/>
  <c r="M39" i="1"/>
  <c r="M38" i="1"/>
  <c r="M36" i="1"/>
  <c r="M35" i="1"/>
  <c r="M33" i="1"/>
  <c r="M32" i="1"/>
  <c r="M31" i="1"/>
  <c r="M30" i="1"/>
  <c r="M29" i="1"/>
  <c r="M28" i="1"/>
  <c r="M27" i="1"/>
  <c r="M26" i="1"/>
  <c r="M25" i="1"/>
  <c r="M24" i="1"/>
  <c r="M22" i="1"/>
  <c r="M20" i="1"/>
  <c r="M19" i="1"/>
  <c r="M15" i="1"/>
  <c r="M14" i="1"/>
  <c r="M13" i="1"/>
  <c r="M11" i="1"/>
  <c r="M10" i="1"/>
  <c r="M7" i="1"/>
  <c r="M6" i="1"/>
  <c r="M5" i="1"/>
  <c r="H85" i="1" l="1"/>
  <c r="H86" i="1"/>
  <c r="H87" i="1"/>
  <c r="H88" i="1"/>
  <c r="H89" i="1"/>
  <c r="H90" i="1"/>
  <c r="H91" i="1"/>
  <c r="G85" i="1"/>
  <c r="G86" i="1"/>
  <c r="G87" i="1"/>
  <c r="G88" i="1"/>
  <c r="G89" i="1"/>
  <c r="G90" i="1"/>
  <c r="G91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</calcChain>
</file>

<file path=xl/sharedStrings.xml><?xml version="1.0" encoding="utf-8"?>
<sst xmlns="http://schemas.openxmlformats.org/spreadsheetml/2006/main" count="101" uniqueCount="101">
  <si>
    <t>код</t>
  </si>
  <si>
    <t>номенклатура</t>
  </si>
  <si>
    <t>еи</t>
  </si>
  <si>
    <t>Заказ</t>
  </si>
  <si>
    <t>Заказ кг.</t>
  </si>
  <si>
    <t>кг</t>
  </si>
  <si>
    <t>шт</t>
  </si>
  <si>
    <t>Предложение</t>
  </si>
  <si>
    <t>МОЛОЧ.ПРЕМИУМ ПМ сос п/о мгс 1.5*4_О_50с</t>
  </si>
  <si>
    <t>МЯСНЫЕ Папа может сос п/о мгс 1.5*3</t>
  </si>
  <si>
    <t>СЛИВОЧНЫЕ Папа может сос п/о мгс 1.5*4</t>
  </si>
  <si>
    <t>СОЧНЫЕ ПМ сос п/о мгс 1.5*4_А_50с</t>
  </si>
  <si>
    <t>МОЛОЧНЫЕ КЛАССИЧЕСКИЕ сосп/о мгс 2*4_С</t>
  </si>
  <si>
    <t>Молочные премиум 0,6</t>
  </si>
  <si>
    <t>СЛИВОЧНЫЕ ПМ сос п/о мгс 0.41кг 10шт.</t>
  </si>
  <si>
    <t>СОЧНЫЕ ПМ сос п/о мгс 0.41кг 10шт.</t>
  </si>
  <si>
    <t>СОЧНЫЙ ГРИЛЬ ПМ сос п/о мгс 0.41кг 8шт.</t>
  </si>
  <si>
    <t>Молочные классические 0,35</t>
  </si>
  <si>
    <t>С ГОВЯДИНОЙ ОРИГИН. сар б/омгс 1*3_45с</t>
  </si>
  <si>
    <t>ШПИКАЧКИ СОЧНЫЕ ПМ сарб/о мгс 1*3_45с</t>
  </si>
  <si>
    <t>МЯСНЫЕ Папа может сар б/о мгс 1*3_О_45с</t>
  </si>
  <si>
    <t>МЯСНАЯ СО ШПИКОМ Папаможет вар п/о</t>
  </si>
  <si>
    <t>ЭКСТРА Папа может вар п/о</t>
  </si>
  <si>
    <t>МОЛОЧНАЯ Папа может вар п/о</t>
  </si>
  <si>
    <t>ФИЛЕЙНАЯ Папа может вар п/о</t>
  </si>
  <si>
    <t>МЯСНАЯ Папа может вар п/о</t>
  </si>
  <si>
    <t>ФИЛЕЙНАЯ Папа может вар п/о 0.4кг</t>
  </si>
  <si>
    <t>ЭКСТРА Папа может вар п/о 0.4кг 8шт.</t>
  </si>
  <si>
    <t>МЯСНАЯ Папа может вар п/о 0.4кг 8шт.</t>
  </si>
  <si>
    <t>БАЛЫКОВАЯ Коровино п/к в/у 0.84кг 6шт.</t>
  </si>
  <si>
    <t>СЕРВЕЛАТ ЗЕРНИСТЫЙ Папаможет в/к в/у</t>
  </si>
  <si>
    <t>СЕРВЕЛАТ ОХОТНИЧИЙ в/к в/у</t>
  </si>
  <si>
    <t>СЕРВЕЛАТ ФИНСКИЙ в/кв/у_45с</t>
  </si>
  <si>
    <t>СЕРВЕЛАТ ЗЕРНИСТЫЙ ПМ в/кв/у 0.35кг</t>
  </si>
  <si>
    <t>БОЯNСКАЯ Папа может п/к в/у 0.28кг 8шт.</t>
  </si>
  <si>
    <t>СЕРВЕЛАТ ОХОТНИЧИЙ ПМв/к в/у 0.35кг 8шт</t>
  </si>
  <si>
    <t>СЕРВЕЛАТ ФИНСКИЙ ПМ в/кв/у 0.35кг 8шт.</t>
  </si>
  <si>
    <t>САЛЯМИ Папа может п/к в/у 0.28кг 8шт.</t>
  </si>
  <si>
    <t>СЕРВЕЛАТ КАРЕЛЬСКИЙ ПМв/к в/у 0.28кг</t>
  </si>
  <si>
    <t>ВЕТЧ.МРАМОРНАЯ в/у_С_45c</t>
  </si>
  <si>
    <t>ВЕТЧ.ФИРМЕННАЯ С ИНДЕЙКОЙ п/о</t>
  </si>
  <si>
    <t>ВЕТЧ.МЯСНАЯ Папа может п/о</t>
  </si>
  <si>
    <t>ВЕТЧ.ИЗ ЛОПАТКИ Папа может п/о_HRC</t>
  </si>
  <si>
    <t>ВЕТЧ.МЯСНАЯ Папа может п/о 0.4кг 8шт.</t>
  </si>
  <si>
    <t>БЕКОН Останкино с/к с/н в/у 1/180 10шт.</t>
  </si>
  <si>
    <t>СВИНИНА ПО-ДОМАШНЕМУ к/вмл/к в/у 0.3кг</t>
  </si>
  <si>
    <t>ДОКТОРСКАЯ ГОСТ вар п/о  Останкино</t>
  </si>
  <si>
    <t>ДОКТОРСКАЯ ГОСТ вар п/о 0.4кг 8шт.</t>
  </si>
  <si>
    <t>ДОКТОРСКАЯ ГОСТ вар б/о мгс</t>
  </si>
  <si>
    <t>ДОКТОРСКАЯ ГОСТ Папа может вар п/о</t>
  </si>
  <si>
    <t>РУССКАЯ ГОСТ вар п/о</t>
  </si>
  <si>
    <t>СЕМЕЙНАЯ вар п/о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</si>
  <si>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</si>
  <si>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</si>
  <si>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</si>
  <si>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</si>
  <si>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ВЕТЧ.МРАМОРНАЯ в/у срез 0.3кг 6шт_45с</t>
  </si>
  <si>
    <t>ВЕТЧ.С ИНДЕЙКОЙ Папа может п/о 400*6</t>
  </si>
  <si>
    <t>ДЫМОВИЦА ИЗ ЛОПАТКИ ПМ к/в с/н в/у 1/150</t>
  </si>
  <si>
    <t>СЕРВЕЛАТ ЕВРОПЕЙСКИЙ в/к в/у</t>
  </si>
  <si>
    <t>СЕРВЕЛАТ ЕВРОПЕЙСКИЙ в/к в/у 0.33кг 8шт.</t>
  </si>
  <si>
    <t>СЕРВЕЛАТ ШВАРЦЕР ПМ в/к в/у 0.28кг 8шт.</t>
  </si>
  <si>
    <t>СЕРВЕЛАТ С АРОМ.ТРАВАМИ в/к в/у 0.31кг</t>
  </si>
  <si>
    <t>АРОМАТНАЯ Папа может с/к в/у 1/250 8шт.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</si>
  <si>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</si>
  <si>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</si>
  <si>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</si>
  <si>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</si>
  <si>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ПОСОЛЬСКАЯ Папа может с/к в/у</t>
  </si>
  <si>
    <t>ПРАЗДНИЧНАЯ с/к в/с дек.спец.мгс</t>
  </si>
  <si>
    <t>ЮБИЛЕЙНАЯ Папа может с/к в/у 1/250 8шт.</t>
  </si>
  <si>
    <t>БАЛЫКОВАЯ в/к в/у</t>
  </si>
  <si>
    <t>БАЛЫКОВАЯ в/к в/у 0.33кг 8шт.</t>
  </si>
  <si>
    <t>БАЛЫКОВАЯ Папа Может п/к в/у 0.31кг 8шт.</t>
  </si>
  <si>
    <t>БУРГУНДИЯ Папа может с/к в/у 1/250 8шт.</t>
  </si>
  <si>
    <t>ОСТАНКИНСКАЯ в/к в/у</t>
  </si>
  <si>
    <t>ОСТАНКИНСКАЯ в/к в/у 0.33кг 8шт.</t>
  </si>
  <si>
    <t>НЕАПОЛИТАНСКИЙ ДУЭТ с/к с/н мгс 1/90</t>
  </si>
  <si>
    <t>ОХОТНИЧЬЯ ПМ с/к с/н в/у 1/100 10шт.</t>
  </si>
  <si>
    <t>АРОМАТНАЯ с/к с/н в/у 1/100 10шт.</t>
  </si>
  <si>
    <t>ПОСОЛЬСКАЯ ПМ с/к с/н в/у 1/100 10шт.</t>
  </si>
  <si>
    <t>САЛЯМИ МЕЛКОЗЕРНЕНАЯ с/к в/у 1/120_60с</t>
  </si>
  <si>
    <t>КЛАССИЧЕСКИЕ Папа может сар б/о мгс 1*3</t>
  </si>
  <si>
    <t>ДЛЯ ДЕТЕЙ сос п/о мгс 0.33кг 8шт.</t>
  </si>
  <si>
    <t>МЯСНЫЕ С ГОВЯД.ПМ сос п/о мгс 0.4кг_50с</t>
  </si>
  <si>
    <t>ФИЛЕЙНЫЕ Папа может сос ц/о мгс 0.33кг</t>
  </si>
  <si>
    <t>ФИЛЕЙНЫЕ Папа может сос ц/о мгс 1.5*2</t>
  </si>
  <si>
    <t>ХОТ-ДОГ Папа может сос п/о мгс 0.35кг</t>
  </si>
  <si>
    <t>ЮБИЛЕЙНАЯ Папа может с/к ВЕС</t>
  </si>
  <si>
    <t>С СЫРОМ Папа может сос ц/о мгс 0.4кг 6шт</t>
  </si>
  <si>
    <t>АРОМАТНАЯ с/к в/у / С/к колбасы, Колбасные изделия</t>
  </si>
  <si>
    <t>1146 </t>
  </si>
  <si>
    <t>Снята с производства</t>
  </si>
  <si>
    <t>САЛЯМИ ИТАЛЬЯНСКАЯ с/к в/у 1/150_60с</t>
  </si>
  <si>
    <t>САЛЯМИ Папа может с/к в/у 1/250 8шт.</t>
  </si>
  <si>
    <t> СЕРВЕЛАТ ОРЕХОВЫЙ ПМ в/к в/у 0.31кг 8шт.</t>
  </si>
  <si>
    <t>ЧЕСНОЧНАЯ ПМ п/к в/у 0.35кг 8шт_50с</t>
  </si>
  <si>
    <t>МОЛОЧНАЯ Останкино вар п/о 0.4кг 8шт.</t>
  </si>
  <si>
    <t>МОЛОЧНАЯ Останкино вар п/о</t>
  </si>
  <si>
    <t>ВЕС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</si>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</sst>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indexed="8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8"/>
      <color indexed="8"/>
      <name val="Calibri"/>
      <family val="2"/>
      <charset val="204"/>
    </font>
    <font>
      <b/>
      <sz val="8"/>
      <color indexed="8"/>
      <name val="Times New Roman"/>
      <family val="1"/>
      <charset val="204"/>
    </font>
    <font>
      <b/>
      <sz val="8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31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top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1" fontId="3" fillId="0" borderId="0" xfId="1" applyNumberFormat="1" applyFont="1" applyAlignment="1">
      <alignment horizontal="left" vertical="center"/>
    </xf>
    <xf numFmtId="0" fontId="4" fillId="0" borderId="7" xfId="1" applyFont="1" applyBorder="1" applyAlignment="1">
      <alignment horizontal="right" vertical="center" wrapText="1"/>
    </xf>
    <xf numFmtId="0" fontId="4" fillId="0" borderId="7" xfId="1" applyFont="1" applyBorder="1" applyAlignment="1">
      <alignment horizontal="left" vertical="center" wrapText="1"/>
    </xf>
    <xf numFmtId="2" fontId="3" fillId="0" borderId="7" xfId="1" applyNumberFormat="1" applyFont="1" applyBorder="1" applyAlignment="1">
      <alignment horizontal="center" vertical="center" shrinkToFit="1"/>
    </xf>
    <xf numFmtId="2" fontId="3" fillId="3" borderId="7" xfId="1" applyNumberFormat="1" applyFont="1" applyFill="1" applyBorder="1" applyAlignment="1">
      <alignment horizontal="center" vertical="center" shrinkToFit="1"/>
    </xf>
    <xf numFmtId="0" fontId="4" fillId="2" borderId="7" xfId="1" applyFont="1" applyFill="1" applyBorder="1" applyAlignment="1">
      <alignment horizontal="right" vertical="center" wrapText="1"/>
    </xf>
    <xf numFmtId="0" fontId="4" fillId="2" borderId="7" xfId="1" applyFont="1" applyFill="1" applyBorder="1" applyAlignment="1">
      <alignment horizontal="left" vertical="center" wrapText="1"/>
    </xf>
    <xf numFmtId="2" fontId="3" fillId="2" borderId="7" xfId="1" applyNumberFormat="1" applyFont="1" applyFill="1" applyBorder="1" applyAlignment="1">
      <alignment horizontal="center" vertical="center" shrinkToFit="1"/>
    </xf>
    <xf numFmtId="0" fontId="4" fillId="4" borderId="7" xfId="1" applyFont="1" applyFill="1" applyBorder="1" applyAlignment="1">
      <alignment horizontal="right" vertical="center" wrapText="1"/>
    </xf>
    <xf numFmtId="0" fontId="4" fillId="0" borderId="7" xfId="1" applyFont="1" applyFill="1" applyBorder="1" applyAlignment="1">
      <alignment horizontal="left" vertical="center" wrapText="1"/>
    </xf>
    <xf numFmtId="2" fontId="3" fillId="0" borderId="7" xfId="1" applyNumberFormat="1" applyFont="1" applyFill="1" applyBorder="1" applyAlignment="1">
      <alignment horizontal="center" vertical="center" shrinkToFit="1"/>
    </xf>
    <xf numFmtId="0" fontId="4" fillId="0" borderId="7" xfId="1" applyFont="1" applyFill="1" applyBorder="1" applyAlignment="1">
      <alignment horizontal="right" vertical="center" wrapText="1"/>
    </xf>
    <xf numFmtId="2" fontId="2" fillId="0" borderId="7" xfId="1" applyNumberFormat="1" applyFont="1" applyFill="1" applyBorder="1" applyAlignment="1">
      <alignment horizontal="center" vertical="center"/>
    </xf>
    <xf numFmtId="2" fontId="3" fillId="0" borderId="7" xfId="1" applyNumberFormat="1" applyFont="1" applyFill="1" applyBorder="1" applyAlignment="1">
      <alignment horizontal="center" vertical="center"/>
    </xf>
    <xf numFmtId="1" fontId="3" fillId="0" borderId="0" xfId="1" applyNumberFormat="1" applyFont="1" applyAlignment="1">
      <alignment horizontal="right" vertical="center"/>
    </xf>
    <xf numFmtId="1" fontId="3" fillId="2" borderId="6" xfId="1" applyNumberFormat="1" applyFont="1" applyFill="1" applyBorder="1" applyAlignment="1">
      <alignment horizontal="center" vertical="center" wrapText="1"/>
    </xf>
    <xf numFmtId="1" fontId="4" fillId="0" borderId="7" xfId="1" applyNumberFormat="1" applyFont="1" applyBorder="1" applyAlignment="1">
      <alignment horizontal="right" vertical="center" wrapText="1"/>
    </xf>
    <xf numFmtId="1" fontId="2" fillId="0" borderId="0" xfId="1" applyNumberFormat="1" applyFont="1" applyAlignment="1">
      <alignment horizontal="right" vertical="center"/>
    </xf>
    <xf numFmtId="0" fontId="4" fillId="0" borderId="8" xfId="1" applyFont="1" applyFill="1" applyBorder="1" applyAlignment="1">
      <alignment horizontal="right" vertical="center" wrapText="1"/>
    </xf>
    <xf numFmtId="1" fontId="4" fillId="0" borderId="8" xfId="1" applyNumberFormat="1" applyFont="1" applyBorder="1" applyAlignment="1">
      <alignment horizontal="right" vertical="center" wrapText="1"/>
    </xf>
    <xf numFmtId="0" fontId="4" fillId="0" borderId="8" xfId="1" applyFont="1" applyFill="1" applyBorder="1" applyAlignment="1">
      <alignment horizontal="left" vertical="center" wrapText="1"/>
    </xf>
    <xf numFmtId="2" fontId="3" fillId="0" borderId="8" xfId="1" applyNumberFormat="1" applyFont="1" applyFill="1" applyBorder="1" applyAlignment="1">
      <alignment horizontal="center" vertical="center" shrinkToFit="1"/>
    </xf>
    <xf numFmtId="2" fontId="2" fillId="0" borderId="8" xfId="1" applyNumberFormat="1" applyFont="1" applyFill="1" applyBorder="1" applyAlignment="1">
      <alignment horizontal="center" vertical="center"/>
    </xf>
    <xf numFmtId="2" fontId="3" fillId="3" borderId="8" xfId="1" applyNumberFormat="1" applyFont="1" applyFill="1" applyBorder="1" applyAlignment="1">
      <alignment horizontal="center" vertical="center" shrinkToFit="1"/>
    </xf>
    <xf numFmtId="0" fontId="2" fillId="0" borderId="9" xfId="1" applyFont="1" applyBorder="1" applyAlignment="1">
      <alignment horizontal="right" vertical="center"/>
    </xf>
    <xf numFmtId="1" fontId="2" fillId="0" borderId="9" xfId="1" applyNumberFormat="1" applyFont="1" applyBorder="1" applyAlignment="1">
      <alignment horizontal="right" vertical="center"/>
    </xf>
    <xf numFmtId="0" fontId="6" fillId="0" borderId="9" xfId="1" applyFont="1" applyBorder="1" applyAlignment="1">
      <alignment horizontal="left" vertical="center"/>
    </xf>
    <xf numFmtId="0" fontId="2" fillId="0" borderId="9" xfId="1" applyFont="1" applyBorder="1" applyAlignment="1">
      <alignment horizontal="center" vertical="top"/>
    </xf>
    <xf numFmtId="0" fontId="2" fillId="0" borderId="9" xfId="1" applyFont="1" applyBorder="1" applyAlignment="1">
      <alignment horizontal="left" vertical="top"/>
    </xf>
    <xf numFmtId="0" fontId="2" fillId="0" borderId="9" xfId="1" applyFont="1" applyBorder="1" applyAlignment="1">
      <alignment horizontal="left" vertical="center"/>
    </xf>
    <xf numFmtId="0" fontId="4" fillId="0" borderId="10" xfId="1" applyFont="1" applyFill="1" applyBorder="1" applyAlignment="1">
      <alignment horizontal="right" vertical="center" wrapText="1"/>
    </xf>
    <xf numFmtId="1" fontId="4" fillId="0" borderId="10" xfId="1" applyNumberFormat="1" applyFont="1" applyBorder="1" applyAlignment="1">
      <alignment horizontal="right" vertical="center" wrapText="1"/>
    </xf>
    <xf numFmtId="0" fontId="4" fillId="0" borderId="10" xfId="1" applyFont="1" applyFill="1" applyBorder="1" applyAlignment="1">
      <alignment horizontal="left" vertical="center" wrapText="1"/>
    </xf>
    <xf numFmtId="2" fontId="3" fillId="0" borderId="10" xfId="1" applyNumberFormat="1" applyFont="1" applyFill="1" applyBorder="1" applyAlignment="1">
      <alignment horizontal="center" vertical="center" shrinkToFit="1"/>
    </xf>
    <xf numFmtId="2" fontId="2" fillId="0" borderId="10" xfId="1" applyNumberFormat="1" applyFont="1" applyFill="1" applyBorder="1" applyAlignment="1">
      <alignment horizontal="center" vertical="center"/>
    </xf>
    <xf numFmtId="2" fontId="3" fillId="3" borderId="10" xfId="1" applyNumberFormat="1" applyFont="1" applyFill="1" applyBorder="1" applyAlignment="1">
      <alignment horizontal="center" vertical="center" shrinkToFit="1"/>
    </xf>
    <xf numFmtId="0" fontId="7" fillId="0" borderId="0" xfId="1" applyFont="1" applyAlignment="1">
      <alignment horizontal="center" vertical="top"/>
    </xf>
    <xf numFmtId="0" fontId="7" fillId="2" borderId="4" xfId="1" applyFont="1" applyFill="1" applyBorder="1" applyAlignment="1">
      <alignment horizontal="center" vertical="center" wrapText="1"/>
    </xf>
    <xf numFmtId="2" fontId="7" fillId="0" borderId="7" xfId="1" applyNumberFormat="1" applyFont="1" applyBorder="1" applyAlignment="1">
      <alignment horizontal="center" vertical="center" shrinkToFit="1"/>
    </xf>
    <xf numFmtId="2" fontId="7" fillId="2" borderId="7" xfId="1" applyNumberFormat="1" applyFont="1" applyFill="1" applyBorder="1" applyAlignment="1">
      <alignment horizontal="center" vertical="center" shrinkToFit="1"/>
    </xf>
    <xf numFmtId="2" fontId="7" fillId="0" borderId="7" xfId="1" applyNumberFormat="1" applyFont="1" applyFill="1" applyBorder="1" applyAlignment="1">
      <alignment horizontal="center" vertical="center" shrinkToFit="1"/>
    </xf>
    <xf numFmtId="2" fontId="7" fillId="0" borderId="8" xfId="1" applyNumberFormat="1" applyFont="1" applyFill="1" applyBorder="1" applyAlignment="1">
      <alignment horizontal="center" vertical="center" shrinkToFit="1"/>
    </xf>
    <xf numFmtId="2" fontId="7" fillId="0" borderId="10" xfId="1" applyNumberFormat="1" applyFont="1" applyFill="1" applyBorder="1" applyAlignment="1">
      <alignment horizontal="center" vertical="center" shrinkToFit="1"/>
    </xf>
    <xf numFmtId="0" fontId="8" fillId="0" borderId="9" xfId="1" applyFont="1" applyBorder="1" applyAlignment="1">
      <alignment horizontal="center" vertical="top"/>
    </xf>
    <xf numFmtId="0" fontId="8" fillId="0" borderId="0" xfId="1" applyFont="1" applyAlignment="1">
      <alignment horizontal="center" vertical="top"/>
    </xf>
    <xf numFmtId="1" fontId="2" fillId="0" borderId="0" xfId="1" applyNumberFormat="1" applyFont="1" applyAlignment="1">
      <alignment horizontal="left" vertical="top"/>
    </xf>
    <xf numFmtId="1" fontId="2" fillId="0" borderId="0" xfId="1" applyNumberFormat="1" applyFont="1" applyAlignment="1">
      <alignment horizontal="left" vertical="center"/>
    </xf>
    <xf numFmtId="1" fontId="3" fillId="5" borderId="0" xfId="1" applyNumberFormat="1" applyFont="1" applyFill="1" applyAlignment="1">
      <alignment horizontal="left" vertical="center"/>
    </xf>
    <xf numFmtId="0" fontId="4" fillId="5" borderId="7" xfId="1" applyFont="1" applyFill="1" applyBorder="1" applyAlignment="1">
      <alignment horizontal="right" vertical="center" wrapText="1"/>
    </xf>
    <xf numFmtId="1" fontId="4" fillId="5" borderId="7" xfId="1" applyNumberFormat="1" applyFont="1" applyFill="1" applyBorder="1" applyAlignment="1">
      <alignment horizontal="right" vertical="center" wrapText="1"/>
    </xf>
    <xf numFmtId="0" fontId="4" fillId="5" borderId="7" xfId="1" applyFont="1" applyFill="1" applyBorder="1" applyAlignment="1">
      <alignment horizontal="left" vertical="center" wrapText="1"/>
    </xf>
    <xf numFmtId="2" fontId="3" fillId="5" borderId="7" xfId="1" applyNumberFormat="1" applyFont="1" applyFill="1" applyBorder="1" applyAlignment="1">
      <alignment horizontal="center" vertical="center" shrinkToFit="1"/>
    </xf>
    <xf numFmtId="2" fontId="7" fillId="5" borderId="7" xfId="1" applyNumberFormat="1" applyFont="1" applyFill="1" applyBorder="1" applyAlignment="1">
      <alignment horizontal="center" vertical="center" shrinkToFit="1"/>
    </xf>
    <xf numFmtId="2" fontId="3" fillId="6" borderId="7" xfId="1" applyNumberFormat="1" applyFont="1" applyFill="1" applyBorder="1" applyAlignment="1">
      <alignment horizontal="center" vertical="center" shrinkToFit="1"/>
    </xf>
    <xf numFmtId="0" fontId="2" fillId="5" borderId="0" xfId="1" applyFont="1" applyFill="1" applyAlignment="1">
      <alignment horizontal="left" vertical="center"/>
    </xf>
    <xf numFmtId="1" fontId="2" fillId="5" borderId="0" xfId="1" applyNumberFormat="1" applyFont="1" applyFill="1" applyAlignment="1">
      <alignment horizontal="left" vertical="center"/>
    </xf>
    <xf numFmtId="2" fontId="2" fillId="5" borderId="7" xfId="1" applyNumberFormat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right" vertical="center" wrapText="1"/>
    </xf>
    <xf numFmtId="1" fontId="4" fillId="5" borderId="10" xfId="1" applyNumberFormat="1" applyFont="1" applyFill="1" applyBorder="1" applyAlignment="1">
      <alignment horizontal="right" vertical="center" wrapText="1"/>
    </xf>
    <xf numFmtId="0" fontId="4" fillId="5" borderId="10" xfId="1" applyFont="1" applyFill="1" applyBorder="1" applyAlignment="1">
      <alignment horizontal="left" vertical="center" wrapText="1"/>
    </xf>
    <xf numFmtId="2" fontId="3" fillId="5" borderId="10" xfId="1" applyNumberFormat="1" applyFont="1" applyFill="1" applyBorder="1" applyAlignment="1">
      <alignment horizontal="center" vertical="center" shrinkToFit="1"/>
    </xf>
    <xf numFmtId="2" fontId="7" fillId="5" borderId="10" xfId="1" applyNumberFormat="1" applyFont="1" applyFill="1" applyBorder="1" applyAlignment="1">
      <alignment horizontal="center" vertical="center" shrinkToFit="1"/>
    </xf>
    <xf numFmtId="2" fontId="2" fillId="5" borderId="10" xfId="1" applyNumberFormat="1" applyFont="1" applyFill="1" applyBorder="1" applyAlignment="1">
      <alignment horizontal="center" vertical="center"/>
    </xf>
    <xf numFmtId="2" fontId="3" fillId="6" borderId="10" xfId="1" applyNumberFormat="1" applyFont="1" applyFill="1" applyBorder="1" applyAlignment="1">
      <alignment horizontal="center" vertical="center" shrinkToFit="1"/>
    </xf>
    <xf numFmtId="0" fontId="2" fillId="5" borderId="10" xfId="1" applyFont="1" applyFill="1" applyBorder="1" applyAlignment="1">
      <alignment horizontal="right" vertical="center"/>
    </xf>
    <xf numFmtId="0" fontId="5" fillId="5" borderId="10" xfId="1" applyFont="1" applyFill="1" applyBorder="1" applyAlignment="1">
      <alignment horizontal="left" vertical="center" wrapText="1"/>
    </xf>
    <xf numFmtId="0" fontId="2" fillId="5" borderId="10" xfId="1" applyFont="1" applyFill="1" applyBorder="1" applyAlignment="1">
      <alignment horizontal="center" vertical="top"/>
    </xf>
    <xf numFmtId="0" fontId="8" fillId="5" borderId="10" xfId="1" applyFont="1" applyFill="1" applyBorder="1" applyAlignment="1">
      <alignment horizontal="center" vertical="top"/>
    </xf>
    <xf numFmtId="0" fontId="4" fillId="5" borderId="10" xfId="1" applyFont="1" applyFill="1" applyBorder="1" applyAlignment="1">
      <alignment horizontal="left" vertical="center"/>
    </xf>
    <xf numFmtId="0" fontId="2" fillId="5" borderId="10" xfId="1" applyFont="1" applyFill="1" applyBorder="1" applyAlignment="1">
      <alignment horizontal="left" vertical="center"/>
    </xf>
    <xf numFmtId="0" fontId="5" fillId="5" borderId="10" xfId="1" applyFont="1" applyFill="1" applyBorder="1" applyAlignment="1">
      <alignment horizontal="left" vertical="center"/>
    </xf>
    <xf numFmtId="0" fontId="6" fillId="5" borderId="10" xfId="1" applyFont="1" applyFill="1" applyBorder="1" applyAlignment="1">
      <alignment horizontal="left" vertical="center"/>
    </xf>
    <xf numFmtId="1" fontId="2" fillId="7" borderId="0" xfId="1" applyNumberFormat="1" applyFont="1" applyFill="1" applyAlignment="1">
      <alignment horizontal="left" vertical="center"/>
    </xf>
    <xf numFmtId="0" fontId="2" fillId="7" borderId="0" xfId="1" applyFont="1" applyFill="1" applyAlignment="1">
      <alignment horizontal="left" vertical="center"/>
    </xf>
    <xf numFmtId="0" fontId="2" fillId="8" borderId="10" xfId="1" applyFont="1" applyFill="1" applyBorder="1" applyAlignment="1">
      <alignment horizontal="right" vertical="center"/>
    </xf>
    <xf numFmtId="1" fontId="4" fillId="8" borderId="10" xfId="1" applyNumberFormat="1" applyFont="1" applyFill="1" applyBorder="1" applyAlignment="1">
      <alignment horizontal="right" vertical="center" wrapText="1"/>
    </xf>
    <xf numFmtId="0" fontId="6" fillId="8" borderId="10" xfId="1" applyFont="1" applyFill="1" applyBorder="1" applyAlignment="1">
      <alignment horizontal="left" vertical="center"/>
    </xf>
    <xf numFmtId="0" fontId="2" fillId="8" borderId="10" xfId="1" applyFont="1" applyFill="1" applyBorder="1" applyAlignment="1">
      <alignment horizontal="center" vertical="top"/>
    </xf>
    <xf numFmtId="0" fontId="8" fillId="8" borderId="10" xfId="1" applyFont="1" applyFill="1" applyBorder="1" applyAlignment="1">
      <alignment horizontal="center" vertical="top"/>
    </xf>
    <xf numFmtId="2" fontId="3" fillId="8" borderId="10" xfId="1" applyNumberFormat="1" applyFont="1" applyFill="1" applyBorder="1" applyAlignment="1">
      <alignment horizontal="center" vertical="center" shrinkToFit="1"/>
    </xf>
    <xf numFmtId="2" fontId="2" fillId="8" borderId="10" xfId="1" applyNumberFormat="1" applyFont="1" applyFill="1" applyBorder="1" applyAlignment="1">
      <alignment horizontal="center" vertical="center"/>
    </xf>
    <xf numFmtId="0" fontId="2" fillId="8" borderId="10" xfId="1" applyFont="1" applyFill="1" applyBorder="1" applyAlignment="1">
      <alignment horizontal="left" vertical="center"/>
    </xf>
    <xf numFmtId="0" fontId="2" fillId="8" borderId="0" xfId="1" applyFont="1" applyFill="1" applyAlignment="1">
      <alignment horizontal="left" vertical="center"/>
    </xf>
    <xf numFmtId="1" fontId="2" fillId="8" borderId="0" xfId="1" applyNumberFormat="1" applyFont="1" applyFill="1" applyAlignment="1">
      <alignment horizontal="left" vertical="center"/>
    </xf>
    <xf numFmtId="0" fontId="8" fillId="8" borderId="10" xfId="1" applyFont="1" applyFill="1" applyBorder="1" applyAlignment="1">
      <alignment horizontal="left" vertical="center"/>
    </xf>
    <xf numFmtId="2" fontId="2" fillId="0" borderId="0" xfId="1" applyNumberFormat="1" applyFont="1" applyAlignment="1">
      <alignment horizontal="left" vertical="center"/>
    </xf>
    <xf numFmtId="2" fontId="9" fillId="9" borderId="0" xfId="1" applyNumberFormat="1" applyFont="1" applyFill="1" applyAlignment="1">
      <alignment horizontal="left" vertical="center"/>
    </xf>
  </cellXfs>
  <cellStyles count="2">
    <cellStyle name="Excel Built-in Normal" xfId="1" xr:uid="{00000000-0005-0000-0000-000000000000}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2;&#1072;&#1079;%20&#1053;&#1086;&#1074;&#1086;&#1077;%20&#1042;&#1088;&#1077;&#1084;&#1103;%2008,03.%20&#1055;&#1086;&#1083;&#1103;&#1082;&#1086;&#1074;&#8470;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4;&#1089;&#1090;&#1072;&#1085;&#1082;&#1080;&#1085;&#1086;%20&#1050;&#1048;/ostankino_ki/NV_Poliakov/&#1095;&#1080;&#1089;&#1090;&#1099;&#1081;%20&#1073;&#1083;&#1072;&#1085;&#1082;/&#1047;&#1072;&#1082;&#1072;&#1079;%20&#1053;&#1086;&#1074;&#1086;&#1077;%20&#1042;&#1088;&#1077;&#1084;&#1103;%2008,03.%20&#1055;&#1086;&#1083;&#1103;&#1082;&#1086;&#1074;&#8470;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1;&#1086;&#1075;&#1080;&#1089;&#1090;&#1080;&#1095;&#1077;&#1089;&#1082;&#1080;&#1077;%20&#1076;&#1072;&#1085;&#1085;&#1099;&#1077;%20&#1054;&#1089;&#1090;&#1072;&#1085;&#1082;&#1080;&#1085;&#1086;%2020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"/>
    </sheetNames>
    <sheetDataSet>
      <sheetData sheetId="0">
        <row r="1">
          <cell r="D1">
            <v>130434666</v>
          </cell>
          <cell r="E1" t="str">
            <v>ООО "НОВОЕ ВРЕМЯ"</v>
          </cell>
        </row>
        <row r="3">
          <cell r="D3">
            <v>45724</v>
          </cell>
          <cell r="E3" t="str">
            <v xml:space="preserve">Доставка: </v>
          </cell>
          <cell r="F3">
            <v>45727</v>
          </cell>
        </row>
        <row r="6">
          <cell r="D6" t="str">
            <v xml:space="preserve">Москва :  </v>
          </cell>
        </row>
        <row r="7">
          <cell r="D7" t="str">
            <v>Тип заказа:</v>
          </cell>
          <cell r="E7" t="str">
            <v>ZOR</v>
          </cell>
        </row>
        <row r="9">
          <cell r="D9" t="str">
            <v>Код материала</v>
          </cell>
          <cell r="E9" t="str">
            <v>Заказ кг/шт</v>
          </cell>
          <cell r="F9" t="str">
            <v>Вес нетто,  кг</v>
          </cell>
          <cell r="G9" t="str">
            <v xml:space="preserve">Вес нетто,  кг </v>
          </cell>
          <cell r="H9" t="str">
            <v>Вес нетто короба,      кг</v>
          </cell>
          <cell r="I9" t="str">
            <v>Срок реализации, суток</v>
          </cell>
          <cell r="J9" t="str">
            <v>Примечание</v>
          </cell>
        </row>
        <row r="11">
          <cell r="D11">
            <v>1001303636415</v>
          </cell>
          <cell r="E11">
            <v>50</v>
          </cell>
          <cell r="F11">
            <v>0.84</v>
          </cell>
          <cell r="G11">
            <v>42</v>
          </cell>
          <cell r="H11">
            <v>5.04</v>
          </cell>
          <cell r="I11">
            <v>45</v>
          </cell>
        </row>
        <row r="12">
          <cell r="D12">
            <v>1001012484063</v>
          </cell>
          <cell r="E12">
            <v>300</v>
          </cell>
          <cell r="F12">
            <v>1.3340000000000001</v>
          </cell>
          <cell r="G12">
            <v>300</v>
          </cell>
          <cell r="H12">
            <v>4</v>
          </cell>
          <cell r="I12">
            <v>60</v>
          </cell>
        </row>
        <row r="13">
          <cell r="D13">
            <v>1001012486333</v>
          </cell>
          <cell r="F13">
            <v>0.4</v>
          </cell>
          <cell r="G13">
            <v>0</v>
          </cell>
          <cell r="H13">
            <v>3.2</v>
          </cell>
          <cell r="I13">
            <v>60</v>
          </cell>
        </row>
        <row r="14">
          <cell r="D14">
            <v>1001010014558</v>
          </cell>
          <cell r="E14">
            <v>100</v>
          </cell>
          <cell r="G14">
            <v>100</v>
          </cell>
        </row>
        <row r="15">
          <cell r="D15">
            <v>1001010014561</v>
          </cell>
          <cell r="E15">
            <v>70</v>
          </cell>
          <cell r="G15">
            <v>70</v>
          </cell>
        </row>
        <row r="16">
          <cell r="D16">
            <v>1001012634574</v>
          </cell>
          <cell r="F16">
            <v>1.35</v>
          </cell>
          <cell r="G16">
            <v>0</v>
          </cell>
          <cell r="H16">
            <v>4.05</v>
          </cell>
          <cell r="I16">
            <v>60</v>
          </cell>
        </row>
        <row r="17">
          <cell r="D17">
            <v>1001015646861</v>
          </cell>
          <cell r="F17">
            <v>2</v>
          </cell>
          <cell r="G17">
            <v>0</v>
          </cell>
          <cell r="H17">
            <v>4</v>
          </cell>
          <cell r="I17">
            <v>60</v>
          </cell>
        </row>
        <row r="18">
          <cell r="D18">
            <v>1001012816340</v>
          </cell>
          <cell r="F18">
            <v>0.5</v>
          </cell>
          <cell r="G18">
            <v>0</v>
          </cell>
        </row>
        <row r="19">
          <cell r="D19">
            <v>1001012816341</v>
          </cell>
          <cell r="F19">
            <v>0.5</v>
          </cell>
          <cell r="G19">
            <v>0</v>
          </cell>
        </row>
        <row r="20">
          <cell r="D20">
            <v>1001015706862</v>
          </cell>
          <cell r="F20">
            <v>2</v>
          </cell>
          <cell r="G20">
            <v>0</v>
          </cell>
          <cell r="H20">
            <v>4</v>
          </cell>
          <cell r="I20">
            <v>60</v>
          </cell>
        </row>
        <row r="21">
          <cell r="D21">
            <v>1001012564813</v>
          </cell>
          <cell r="E21">
            <v>450</v>
          </cell>
          <cell r="F21">
            <v>1.35</v>
          </cell>
          <cell r="G21">
            <v>450</v>
          </cell>
          <cell r="H21">
            <v>4.05</v>
          </cell>
          <cell r="I21">
            <v>60</v>
          </cell>
        </row>
        <row r="22">
          <cell r="D22">
            <v>1001012566392</v>
          </cell>
          <cell r="F22">
            <v>0.4</v>
          </cell>
          <cell r="G22">
            <v>0</v>
          </cell>
          <cell r="H22">
            <v>3.2</v>
          </cell>
          <cell r="I22">
            <v>60</v>
          </cell>
        </row>
        <row r="23">
          <cell r="D23">
            <v>1001012505851</v>
          </cell>
          <cell r="F23">
            <v>1.3540000000000001</v>
          </cell>
          <cell r="G23">
            <v>0</v>
          </cell>
          <cell r="H23">
            <v>4.0599999999999996</v>
          </cell>
          <cell r="I23">
            <v>60</v>
          </cell>
        </row>
        <row r="24">
          <cell r="D24">
            <v>1001012506353</v>
          </cell>
          <cell r="E24">
            <v>150</v>
          </cell>
          <cell r="F24">
            <v>0.4</v>
          </cell>
          <cell r="G24">
            <v>60</v>
          </cell>
          <cell r="H24">
            <v>3.2</v>
          </cell>
          <cell r="I24">
            <v>60</v>
          </cell>
        </row>
        <row r="25">
          <cell r="D25">
            <v>1001010016324</v>
          </cell>
          <cell r="F25">
            <v>0.4</v>
          </cell>
          <cell r="G25">
            <v>0</v>
          </cell>
          <cell r="H25">
            <v>3.2</v>
          </cell>
          <cell r="I25">
            <v>60</v>
          </cell>
        </row>
        <row r="26">
          <cell r="D26">
            <v>1001010027126</v>
          </cell>
          <cell r="F26">
            <v>0.4</v>
          </cell>
          <cell r="G26">
            <v>0</v>
          </cell>
        </row>
        <row r="27">
          <cell r="D27">
            <v>1001012456498</v>
          </cell>
          <cell r="F27">
            <v>1</v>
          </cell>
          <cell r="G27">
            <v>0</v>
          </cell>
          <cell r="H27">
            <v>4</v>
          </cell>
          <cell r="I27">
            <v>60</v>
          </cell>
        </row>
        <row r="28">
          <cell r="D28">
            <v>1001010027125</v>
          </cell>
          <cell r="F28">
            <v>1</v>
          </cell>
          <cell r="G28">
            <v>0</v>
          </cell>
        </row>
        <row r="29">
          <cell r="D29">
            <v>1001010032675</v>
          </cell>
          <cell r="E29">
            <v>50</v>
          </cell>
          <cell r="G29">
            <v>50</v>
          </cell>
        </row>
        <row r="31">
          <cell r="D31">
            <v>1001025507077</v>
          </cell>
          <cell r="E31">
            <v>40</v>
          </cell>
          <cell r="F31">
            <v>0.4</v>
          </cell>
          <cell r="G31">
            <v>16</v>
          </cell>
          <cell r="H31">
            <v>4</v>
          </cell>
          <cell r="I31">
            <v>45</v>
          </cell>
        </row>
        <row r="32">
          <cell r="D32">
            <v>1001021966602</v>
          </cell>
          <cell r="F32">
            <v>0.35</v>
          </cell>
          <cell r="G32">
            <v>0</v>
          </cell>
        </row>
        <row r="33">
          <cell r="D33">
            <v>1001025546822</v>
          </cell>
          <cell r="F33">
            <v>0.36</v>
          </cell>
          <cell r="G33">
            <v>0</v>
          </cell>
        </row>
        <row r="34">
          <cell r="D34">
            <v>1001022726303</v>
          </cell>
          <cell r="F34">
            <v>1.05</v>
          </cell>
          <cell r="G34">
            <v>0</v>
          </cell>
          <cell r="H34">
            <v>3.15</v>
          </cell>
          <cell r="I34">
            <v>45</v>
          </cell>
        </row>
        <row r="35">
          <cell r="D35">
            <v>1001022725819</v>
          </cell>
          <cell r="F35">
            <v>0.4</v>
          </cell>
          <cell r="G35">
            <v>0</v>
          </cell>
          <cell r="H35">
            <v>3.2</v>
          </cell>
          <cell r="I35">
            <v>45</v>
          </cell>
        </row>
        <row r="36">
          <cell r="D36">
            <v>1001025486770</v>
          </cell>
          <cell r="F36">
            <v>0.41</v>
          </cell>
          <cell r="G36">
            <v>0</v>
          </cell>
        </row>
        <row r="37">
          <cell r="D37">
            <v>1001025176768</v>
          </cell>
          <cell r="F37">
            <v>0.41</v>
          </cell>
          <cell r="G37">
            <v>0</v>
          </cell>
        </row>
        <row r="38">
          <cell r="D38">
            <v>1001020846762</v>
          </cell>
          <cell r="F38">
            <v>0.41</v>
          </cell>
          <cell r="G38">
            <v>0</v>
          </cell>
        </row>
        <row r="39">
          <cell r="D39">
            <v>1001023696765</v>
          </cell>
          <cell r="F39">
            <v>0.36</v>
          </cell>
          <cell r="G39">
            <v>0</v>
          </cell>
        </row>
        <row r="40">
          <cell r="D40">
            <v>1001020836759</v>
          </cell>
          <cell r="F40">
            <v>0.4</v>
          </cell>
          <cell r="G40">
            <v>0</v>
          </cell>
        </row>
        <row r="41">
          <cell r="D41">
            <v>1001022467082</v>
          </cell>
          <cell r="E41">
            <v>450</v>
          </cell>
          <cell r="F41">
            <v>2.125</v>
          </cell>
          <cell r="G41">
            <v>450</v>
          </cell>
          <cell r="H41">
            <v>4.25</v>
          </cell>
          <cell r="I41">
            <v>45</v>
          </cell>
        </row>
        <row r="42">
          <cell r="D42">
            <v>1001023696767</v>
          </cell>
          <cell r="G42">
            <v>0</v>
          </cell>
        </row>
        <row r="43">
          <cell r="D43">
            <v>1001022377070</v>
          </cell>
          <cell r="E43">
            <v>600</v>
          </cell>
          <cell r="G43">
            <v>600</v>
          </cell>
        </row>
        <row r="44">
          <cell r="D44">
            <v>1001022246661</v>
          </cell>
          <cell r="F44">
            <v>1</v>
          </cell>
          <cell r="G44">
            <v>0</v>
          </cell>
          <cell r="H44">
            <v>6.4</v>
          </cell>
          <cell r="I44">
            <v>45</v>
          </cell>
        </row>
        <row r="45">
          <cell r="D45">
            <v>1001025176475</v>
          </cell>
          <cell r="E45">
            <v>120</v>
          </cell>
          <cell r="F45">
            <v>0.4</v>
          </cell>
          <cell r="G45">
            <v>48</v>
          </cell>
          <cell r="H45">
            <v>2.4</v>
          </cell>
          <cell r="I45">
            <v>45</v>
          </cell>
        </row>
        <row r="46">
          <cell r="D46">
            <v>1001022246713</v>
          </cell>
          <cell r="E46">
            <v>120</v>
          </cell>
          <cell r="F46">
            <v>0.41</v>
          </cell>
          <cell r="G46">
            <v>49.199999999999996</v>
          </cell>
          <cell r="H46">
            <v>3.28</v>
          </cell>
          <cell r="I46">
            <v>45</v>
          </cell>
        </row>
        <row r="47">
          <cell r="D47">
            <v>1001022556069</v>
          </cell>
          <cell r="E47">
            <v>80</v>
          </cell>
          <cell r="F47">
            <v>0.33</v>
          </cell>
          <cell r="G47">
            <v>26.400000000000002</v>
          </cell>
          <cell r="H47">
            <v>2.64</v>
          </cell>
          <cell r="I47">
            <v>45</v>
          </cell>
        </row>
        <row r="48">
          <cell r="D48">
            <v>1001025766909</v>
          </cell>
          <cell r="E48">
            <v>80</v>
          </cell>
          <cell r="F48">
            <v>0.33</v>
          </cell>
          <cell r="G48">
            <v>26.400000000000002</v>
          </cell>
        </row>
        <row r="49">
          <cell r="D49">
            <v>1001020846764</v>
          </cell>
          <cell r="F49">
            <v>1.05</v>
          </cell>
          <cell r="G49">
            <v>0</v>
          </cell>
          <cell r="H49">
            <v>6.3</v>
          </cell>
          <cell r="I49">
            <v>30</v>
          </cell>
        </row>
        <row r="50">
          <cell r="D50">
            <v>1001024976829</v>
          </cell>
          <cell r="E50">
            <v>800</v>
          </cell>
          <cell r="F50">
            <v>1.0249999999999999</v>
          </cell>
          <cell r="G50">
            <v>800</v>
          </cell>
          <cell r="H50">
            <v>6.15</v>
          </cell>
          <cell r="I50">
            <v>45</v>
          </cell>
        </row>
        <row r="51">
          <cell r="D51">
            <v>1001022657075</v>
          </cell>
          <cell r="G51">
            <v>0</v>
          </cell>
        </row>
        <row r="52">
          <cell r="D52">
            <v>1001022657073</v>
          </cell>
          <cell r="F52">
            <v>0.35</v>
          </cell>
          <cell r="G52">
            <v>0</v>
          </cell>
        </row>
        <row r="53">
          <cell r="D53">
            <v>1001020836761</v>
          </cell>
          <cell r="F53">
            <v>1.0629999999999999</v>
          </cell>
          <cell r="G53">
            <v>0</v>
          </cell>
          <cell r="H53">
            <v>4.25</v>
          </cell>
          <cell r="I53">
            <v>30</v>
          </cell>
        </row>
        <row r="54">
          <cell r="D54">
            <v>1001022467080</v>
          </cell>
          <cell r="F54">
            <v>0.41</v>
          </cell>
          <cell r="G54">
            <v>0</v>
          </cell>
          <cell r="H54">
            <v>4.0999999999999996</v>
          </cell>
          <cell r="I54">
            <v>45</v>
          </cell>
        </row>
        <row r="55">
          <cell r="D55">
            <v>1001022377066</v>
          </cell>
          <cell r="E55">
            <v>120</v>
          </cell>
          <cell r="F55">
            <v>0.41</v>
          </cell>
          <cell r="G55">
            <v>49.199999999999996</v>
          </cell>
          <cell r="H55">
            <v>4.0999999999999996</v>
          </cell>
          <cell r="I55">
            <v>45</v>
          </cell>
        </row>
        <row r="57">
          <cell r="D57">
            <v>1001035937001</v>
          </cell>
          <cell r="F57">
            <v>0.98699999999999999</v>
          </cell>
          <cell r="G57">
            <v>0</v>
          </cell>
          <cell r="H57">
            <v>2.96</v>
          </cell>
          <cell r="I57">
            <v>45</v>
          </cell>
        </row>
        <row r="58">
          <cell r="D58">
            <v>1001031076527</v>
          </cell>
          <cell r="E58">
            <v>130</v>
          </cell>
          <cell r="F58">
            <v>1</v>
          </cell>
          <cell r="G58">
            <v>130</v>
          </cell>
          <cell r="H58">
            <v>3</v>
          </cell>
          <cell r="I58">
            <v>45</v>
          </cell>
        </row>
        <row r="59">
          <cell r="D59">
            <v>1001032736550</v>
          </cell>
          <cell r="E59">
            <v>220</v>
          </cell>
          <cell r="F59">
            <v>1</v>
          </cell>
          <cell r="G59">
            <v>220</v>
          </cell>
        </row>
        <row r="60">
          <cell r="D60">
            <v>1001033856608</v>
          </cell>
          <cell r="E60">
            <v>200</v>
          </cell>
          <cell r="F60">
            <v>0.99</v>
          </cell>
          <cell r="G60">
            <v>200</v>
          </cell>
          <cell r="H60">
            <v>2.97</v>
          </cell>
          <cell r="I60">
            <v>45</v>
          </cell>
        </row>
        <row r="62">
          <cell r="D62">
            <v>1001215576586</v>
          </cell>
          <cell r="F62">
            <v>0.09</v>
          </cell>
          <cell r="G62">
            <v>0</v>
          </cell>
        </row>
        <row r="63">
          <cell r="D63">
            <v>1001302276666</v>
          </cell>
          <cell r="E63">
            <v>170</v>
          </cell>
          <cell r="F63">
            <v>0.28000000000000003</v>
          </cell>
          <cell r="G63">
            <v>47.6</v>
          </cell>
          <cell r="H63">
            <v>2.2400000000000002</v>
          </cell>
          <cell r="I63">
            <v>45</v>
          </cell>
        </row>
        <row r="64">
          <cell r="D64">
            <v>1001303106773</v>
          </cell>
          <cell r="E64">
            <v>260</v>
          </cell>
          <cell r="F64">
            <v>0.28000000000000003</v>
          </cell>
          <cell r="G64">
            <v>72.800000000000011</v>
          </cell>
          <cell r="H64">
            <v>2.2400000000000002</v>
          </cell>
          <cell r="I64">
            <v>45</v>
          </cell>
        </row>
        <row r="65">
          <cell r="D65">
            <v>1001300386683</v>
          </cell>
          <cell r="E65">
            <v>230</v>
          </cell>
          <cell r="F65">
            <v>0.35</v>
          </cell>
          <cell r="G65">
            <v>80.5</v>
          </cell>
          <cell r="H65">
            <v>2.8</v>
          </cell>
          <cell r="I65">
            <v>45</v>
          </cell>
        </row>
        <row r="66">
          <cell r="D66">
            <v>1001050385489</v>
          </cell>
          <cell r="E66">
            <v>250</v>
          </cell>
          <cell r="G66">
            <v>250</v>
          </cell>
        </row>
        <row r="67">
          <cell r="D67">
            <v>1001300456787</v>
          </cell>
          <cell r="F67">
            <v>0.33</v>
          </cell>
          <cell r="G67">
            <v>0</v>
          </cell>
          <cell r="H67">
            <v>5.04</v>
          </cell>
          <cell r="I67">
            <v>45</v>
          </cell>
        </row>
        <row r="68">
          <cell r="D68">
            <v>1001301876697</v>
          </cell>
          <cell r="E68">
            <v>200</v>
          </cell>
          <cell r="F68">
            <v>0.35</v>
          </cell>
          <cell r="G68">
            <v>70</v>
          </cell>
          <cell r="H68">
            <v>2.8</v>
          </cell>
          <cell r="I68">
            <v>45</v>
          </cell>
        </row>
        <row r="69">
          <cell r="D69">
            <v>1001304496701</v>
          </cell>
          <cell r="E69">
            <v>72</v>
          </cell>
          <cell r="F69">
            <v>0.28000000000000003</v>
          </cell>
          <cell r="G69">
            <v>20.160000000000004</v>
          </cell>
          <cell r="H69">
            <v>2.2400000000000002</v>
          </cell>
          <cell r="I69">
            <v>45</v>
          </cell>
        </row>
        <row r="70">
          <cell r="D70">
            <v>1001304506684</v>
          </cell>
          <cell r="E70">
            <v>250</v>
          </cell>
          <cell r="F70">
            <v>0.28000000000000003</v>
          </cell>
          <cell r="G70">
            <v>70</v>
          </cell>
          <cell r="H70">
            <v>2.2400000000000002</v>
          </cell>
          <cell r="I70">
            <v>45</v>
          </cell>
        </row>
        <row r="71">
          <cell r="D71">
            <v>1001303986689</v>
          </cell>
          <cell r="E71">
            <v>200</v>
          </cell>
          <cell r="F71">
            <v>0.35</v>
          </cell>
          <cell r="G71">
            <v>70</v>
          </cell>
          <cell r="H71">
            <v>2.8</v>
          </cell>
          <cell r="I71">
            <v>45</v>
          </cell>
        </row>
        <row r="72">
          <cell r="D72">
            <v>1001053985341</v>
          </cell>
          <cell r="E72">
            <v>280</v>
          </cell>
          <cell r="F72">
            <v>0.69499999999999995</v>
          </cell>
          <cell r="G72">
            <v>280</v>
          </cell>
          <cell r="H72">
            <v>5.56</v>
          </cell>
          <cell r="I72">
            <v>45</v>
          </cell>
        </row>
        <row r="73">
          <cell r="D73">
            <v>1001051875544</v>
          </cell>
          <cell r="E73">
            <v>400</v>
          </cell>
          <cell r="F73">
            <v>0.83399999999999996</v>
          </cell>
          <cell r="G73">
            <v>400</v>
          </cell>
          <cell r="H73">
            <v>5</v>
          </cell>
          <cell r="I73">
            <v>45</v>
          </cell>
        </row>
        <row r="74">
          <cell r="D74">
            <v>1001300366790</v>
          </cell>
          <cell r="E74">
            <v>60</v>
          </cell>
          <cell r="F74">
            <v>1</v>
          </cell>
          <cell r="G74">
            <v>60</v>
          </cell>
          <cell r="I74">
            <v>45</v>
          </cell>
        </row>
        <row r="75">
          <cell r="D75">
            <v>1001304096791</v>
          </cell>
          <cell r="F75">
            <v>0.33</v>
          </cell>
          <cell r="G75">
            <v>0</v>
          </cell>
          <cell r="I75">
            <v>45</v>
          </cell>
        </row>
        <row r="76">
          <cell r="D76">
            <v>1001304096792</v>
          </cell>
          <cell r="F76">
            <v>1</v>
          </cell>
          <cell r="G76">
            <v>0</v>
          </cell>
          <cell r="I76">
            <v>45</v>
          </cell>
        </row>
        <row r="77">
          <cell r="D77">
            <v>1001305196564</v>
          </cell>
          <cell r="E77">
            <v>100</v>
          </cell>
          <cell r="F77">
            <v>0.31</v>
          </cell>
          <cell r="G77">
            <v>31</v>
          </cell>
        </row>
        <row r="78">
          <cell r="D78">
            <v>1001302347177</v>
          </cell>
          <cell r="E78">
            <v>50</v>
          </cell>
          <cell r="F78">
            <v>0.35</v>
          </cell>
          <cell r="G78">
            <v>17.5</v>
          </cell>
        </row>
        <row r="79">
          <cell r="D79">
            <v>1001303636793</v>
          </cell>
          <cell r="F79">
            <v>0.33</v>
          </cell>
          <cell r="G79">
            <v>0</v>
          </cell>
          <cell r="I79">
            <v>45</v>
          </cell>
        </row>
        <row r="80">
          <cell r="D80">
            <v>1001303636794</v>
          </cell>
          <cell r="E80">
            <v>150</v>
          </cell>
          <cell r="F80">
            <v>1</v>
          </cell>
          <cell r="G80">
            <v>150</v>
          </cell>
          <cell r="I80">
            <v>45</v>
          </cell>
        </row>
        <row r="81">
          <cell r="D81">
            <v>1001302596795</v>
          </cell>
          <cell r="F81">
            <v>0.33</v>
          </cell>
          <cell r="G81">
            <v>0</v>
          </cell>
          <cell r="I81">
            <v>45</v>
          </cell>
        </row>
        <row r="82">
          <cell r="D82">
            <v>1001302596796</v>
          </cell>
          <cell r="F82">
            <v>1</v>
          </cell>
          <cell r="G82">
            <v>0</v>
          </cell>
          <cell r="I82">
            <v>45</v>
          </cell>
        </row>
        <row r="83">
          <cell r="D83">
            <v>1001300456804</v>
          </cell>
          <cell r="F83">
            <v>0.66</v>
          </cell>
          <cell r="G83">
            <v>0</v>
          </cell>
          <cell r="I83">
            <v>45</v>
          </cell>
        </row>
        <row r="84">
          <cell r="D84">
            <v>1001300516803</v>
          </cell>
          <cell r="F84">
            <v>0.66</v>
          </cell>
          <cell r="G84">
            <v>0</v>
          </cell>
          <cell r="I84">
            <v>45</v>
          </cell>
        </row>
        <row r="85">
          <cell r="D85">
            <v>1001300366807</v>
          </cell>
          <cell r="E85">
            <v>80</v>
          </cell>
          <cell r="F85">
            <v>0.33</v>
          </cell>
          <cell r="G85">
            <v>26.400000000000002</v>
          </cell>
          <cell r="I85">
            <v>45</v>
          </cell>
        </row>
        <row r="87">
          <cell r="D87">
            <v>1001061975706</v>
          </cell>
          <cell r="E87">
            <v>120</v>
          </cell>
          <cell r="F87">
            <v>0.25</v>
          </cell>
          <cell r="G87">
            <v>30</v>
          </cell>
          <cell r="H87">
            <v>2</v>
          </cell>
          <cell r="I87">
            <v>120</v>
          </cell>
        </row>
        <row r="88">
          <cell r="D88">
            <v>1001060755931</v>
          </cell>
          <cell r="F88">
            <v>0.22</v>
          </cell>
          <cell r="G88">
            <v>0</v>
          </cell>
          <cell r="H88">
            <v>1.76</v>
          </cell>
          <cell r="I88">
            <v>120</v>
          </cell>
        </row>
        <row r="89">
          <cell r="D89">
            <v>1001203146834</v>
          </cell>
          <cell r="F89">
            <v>0.1</v>
          </cell>
          <cell r="G89">
            <v>0</v>
          </cell>
          <cell r="H89">
            <v>1</v>
          </cell>
          <cell r="I89">
            <v>60</v>
          </cell>
        </row>
        <row r="90">
          <cell r="D90">
            <v>1001201976454</v>
          </cell>
          <cell r="E90">
            <v>130</v>
          </cell>
          <cell r="F90">
            <v>0.1</v>
          </cell>
          <cell r="G90">
            <v>13</v>
          </cell>
          <cell r="H90">
            <v>1</v>
          </cell>
          <cell r="I90">
            <v>60</v>
          </cell>
        </row>
        <row r="91">
          <cell r="D91">
            <v>1001063145708</v>
          </cell>
          <cell r="E91">
            <v>30</v>
          </cell>
          <cell r="F91">
            <v>0.52500000000000002</v>
          </cell>
          <cell r="G91">
            <v>30</v>
          </cell>
          <cell r="H91">
            <v>4.2</v>
          </cell>
          <cell r="I91">
            <v>120</v>
          </cell>
        </row>
        <row r="92">
          <cell r="D92">
            <v>1001060720614</v>
          </cell>
          <cell r="E92">
            <v>15</v>
          </cell>
          <cell r="G92">
            <v>15</v>
          </cell>
        </row>
        <row r="93">
          <cell r="D93">
            <v>1001061971146</v>
          </cell>
          <cell r="E93">
            <v>30</v>
          </cell>
          <cell r="G93">
            <v>30</v>
          </cell>
        </row>
        <row r="94">
          <cell r="D94">
            <v>1001062475707</v>
          </cell>
          <cell r="E94">
            <v>70</v>
          </cell>
          <cell r="F94">
            <v>0.25</v>
          </cell>
          <cell r="G94">
            <v>17.5</v>
          </cell>
        </row>
        <row r="95">
          <cell r="D95">
            <v>1001063656967</v>
          </cell>
          <cell r="E95">
            <v>80</v>
          </cell>
          <cell r="F95">
            <v>0.25</v>
          </cell>
          <cell r="G95">
            <v>20</v>
          </cell>
        </row>
        <row r="96">
          <cell r="D96">
            <v>1001060764993</v>
          </cell>
          <cell r="E96">
            <v>100</v>
          </cell>
          <cell r="F96">
            <v>0.25</v>
          </cell>
          <cell r="G96">
            <v>25</v>
          </cell>
          <cell r="H96">
            <v>2</v>
          </cell>
          <cell r="I96">
            <v>120</v>
          </cell>
        </row>
        <row r="97">
          <cell r="D97">
            <v>1001063106937</v>
          </cell>
          <cell r="E97">
            <v>120</v>
          </cell>
          <cell r="F97">
            <v>0.25</v>
          </cell>
          <cell r="G97">
            <v>30</v>
          </cell>
        </row>
        <row r="98">
          <cell r="D98">
            <v>1001193115682</v>
          </cell>
          <cell r="E98">
            <v>120</v>
          </cell>
          <cell r="F98">
            <v>0.12</v>
          </cell>
          <cell r="G98">
            <v>14.399999999999999</v>
          </cell>
          <cell r="H98">
            <v>0.96</v>
          </cell>
          <cell r="I98">
            <v>60</v>
          </cell>
        </row>
        <row r="99">
          <cell r="D99">
            <v>1001190765679</v>
          </cell>
          <cell r="E99">
            <v>60</v>
          </cell>
          <cell r="F99">
            <v>0.15</v>
          </cell>
          <cell r="G99">
            <v>9</v>
          </cell>
        </row>
        <row r="100">
          <cell r="D100">
            <v>1001062504117</v>
          </cell>
          <cell r="F100">
            <v>0.50700000000000001</v>
          </cell>
          <cell r="G100">
            <v>0</v>
          </cell>
          <cell r="H100">
            <v>4.05</v>
          </cell>
          <cell r="I100">
            <v>120</v>
          </cell>
        </row>
        <row r="101">
          <cell r="D101">
            <v>1001062505483</v>
          </cell>
          <cell r="E101">
            <v>100</v>
          </cell>
          <cell r="F101">
            <v>0.25</v>
          </cell>
          <cell r="G101">
            <v>25</v>
          </cell>
          <cell r="H101">
            <v>2</v>
          </cell>
          <cell r="I101">
            <v>120</v>
          </cell>
        </row>
        <row r="102">
          <cell r="D102">
            <v>1001202506453</v>
          </cell>
          <cell r="F102">
            <v>0.1</v>
          </cell>
          <cell r="G102">
            <v>0</v>
          </cell>
          <cell r="H102">
            <v>1.4</v>
          </cell>
          <cell r="I102">
            <v>60</v>
          </cell>
        </row>
        <row r="103">
          <cell r="D103">
            <v>1001200756557</v>
          </cell>
          <cell r="E103">
            <v>60</v>
          </cell>
          <cell r="F103">
            <v>0.1</v>
          </cell>
          <cell r="G103">
            <v>6</v>
          </cell>
        </row>
        <row r="104">
          <cell r="D104">
            <v>1001225416228</v>
          </cell>
          <cell r="F104">
            <v>0.09</v>
          </cell>
          <cell r="G104">
            <v>0</v>
          </cell>
        </row>
        <row r="105">
          <cell r="D105">
            <v>1001205376221</v>
          </cell>
          <cell r="E105">
            <v>70</v>
          </cell>
          <cell r="F105">
            <v>0.09</v>
          </cell>
          <cell r="G105">
            <v>6.3</v>
          </cell>
        </row>
        <row r="106">
          <cell r="D106">
            <v>1001060763287</v>
          </cell>
          <cell r="E106">
            <v>20</v>
          </cell>
          <cell r="F106">
            <v>0.51300000000000001</v>
          </cell>
          <cell r="G106">
            <v>20</v>
          </cell>
          <cell r="H106">
            <v>4.0999999999999996</v>
          </cell>
          <cell r="I106">
            <v>120</v>
          </cell>
        </row>
        <row r="108">
          <cell r="D108">
            <v>1001095716866</v>
          </cell>
          <cell r="G108">
            <v>0</v>
          </cell>
        </row>
        <row r="109">
          <cell r="D109">
            <v>1001094053215</v>
          </cell>
          <cell r="E109">
            <v>80</v>
          </cell>
          <cell r="F109">
            <v>0.4</v>
          </cell>
          <cell r="G109">
            <v>32</v>
          </cell>
          <cell r="H109">
            <v>3.2</v>
          </cell>
          <cell r="I109">
            <v>60</v>
          </cell>
        </row>
        <row r="110">
          <cell r="D110">
            <v>1001094966025</v>
          </cell>
          <cell r="E110">
            <v>50</v>
          </cell>
          <cell r="G110">
            <v>50</v>
          </cell>
        </row>
        <row r="111">
          <cell r="D111">
            <v>1001092485452</v>
          </cell>
          <cell r="E111">
            <v>150</v>
          </cell>
          <cell r="F111">
            <v>1.367</v>
          </cell>
          <cell r="G111">
            <v>150</v>
          </cell>
          <cell r="H111">
            <v>4.0999999999999996</v>
          </cell>
          <cell r="I111">
            <v>60</v>
          </cell>
        </row>
        <row r="112">
          <cell r="D112">
            <v>1001093345495</v>
          </cell>
          <cell r="F112">
            <v>0.4</v>
          </cell>
          <cell r="G112">
            <v>0</v>
          </cell>
          <cell r="H112">
            <v>2.4</v>
          </cell>
          <cell r="I112">
            <v>60</v>
          </cell>
        </row>
        <row r="113">
          <cell r="D113">
            <v>1001092436495</v>
          </cell>
          <cell r="E113">
            <v>60</v>
          </cell>
          <cell r="F113">
            <v>0.3</v>
          </cell>
          <cell r="G113">
            <v>18</v>
          </cell>
          <cell r="H113">
            <v>1.8</v>
          </cell>
          <cell r="I113">
            <v>45</v>
          </cell>
        </row>
        <row r="115">
          <cell r="D115">
            <v>1001234146448</v>
          </cell>
          <cell r="F115">
            <v>0.1</v>
          </cell>
          <cell r="G115">
            <v>0</v>
          </cell>
          <cell r="H115">
            <v>1</v>
          </cell>
          <cell r="I115">
            <v>45</v>
          </cell>
        </row>
        <row r="116">
          <cell r="D116">
            <v>1001084217090</v>
          </cell>
          <cell r="E116">
            <v>120</v>
          </cell>
          <cell r="F116">
            <v>0.3</v>
          </cell>
          <cell r="G116">
            <v>36</v>
          </cell>
          <cell r="H116">
            <v>1.8</v>
          </cell>
          <cell r="I116">
            <v>45</v>
          </cell>
        </row>
        <row r="117">
          <cell r="D117">
            <v>1001220226208</v>
          </cell>
          <cell r="E117">
            <v>70</v>
          </cell>
          <cell r="F117">
            <v>0.15</v>
          </cell>
          <cell r="G117">
            <v>10.5</v>
          </cell>
        </row>
        <row r="118">
          <cell r="D118">
            <v>1001223297053</v>
          </cell>
          <cell r="G118">
            <v>0</v>
          </cell>
        </row>
        <row r="119">
          <cell r="D119">
            <v>1001223297103</v>
          </cell>
          <cell r="E119">
            <v>350</v>
          </cell>
          <cell r="F119">
            <v>0.18</v>
          </cell>
          <cell r="G119">
            <v>63</v>
          </cell>
          <cell r="H119">
            <v>1.8</v>
          </cell>
          <cell r="I119">
            <v>45</v>
          </cell>
        </row>
        <row r="120">
          <cell r="E120">
            <v>8887</v>
          </cell>
          <cell r="G120">
            <v>5983.86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"/>
    </sheetNames>
    <sheetDataSet>
      <sheetData sheetId="0">
        <row r="1">
          <cell r="D1">
            <v>130434666</v>
          </cell>
        </row>
        <row r="3">
          <cell r="D3">
            <v>45724</v>
          </cell>
        </row>
        <row r="6">
          <cell r="D6" t="str">
            <v xml:space="preserve">Москва :  </v>
          </cell>
        </row>
        <row r="7">
          <cell r="D7" t="str">
            <v>Тип заказа:</v>
          </cell>
        </row>
        <row r="9">
          <cell r="D9" t="str">
            <v>Код материала</v>
          </cell>
        </row>
        <row r="11">
          <cell r="D11">
            <v>1001303636415</v>
          </cell>
        </row>
        <row r="12">
          <cell r="D12">
            <v>1001012484063</v>
          </cell>
        </row>
        <row r="13">
          <cell r="D13">
            <v>1001012486333</v>
          </cell>
        </row>
        <row r="14">
          <cell r="D14">
            <v>1001010014558</v>
          </cell>
        </row>
        <row r="15">
          <cell r="D15">
            <v>1001010014561</v>
          </cell>
        </row>
        <row r="16">
          <cell r="D16">
            <v>1001012634574</v>
          </cell>
        </row>
        <row r="17">
          <cell r="D17">
            <v>1001015646861</v>
          </cell>
        </row>
        <row r="18">
          <cell r="D18">
            <v>1001012816340</v>
          </cell>
        </row>
        <row r="19">
          <cell r="D19">
            <v>1001012816341</v>
          </cell>
        </row>
        <row r="20">
          <cell r="D20">
            <v>1001015706862</v>
          </cell>
        </row>
        <row r="21">
          <cell r="D21">
            <v>1001012564813</v>
          </cell>
        </row>
        <row r="22">
          <cell r="D22">
            <v>1001012566392</v>
          </cell>
        </row>
        <row r="23">
          <cell r="D23">
            <v>1001012505851</v>
          </cell>
        </row>
        <row r="24">
          <cell r="D24">
            <v>1001012506353</v>
          </cell>
        </row>
        <row r="25">
          <cell r="D25">
            <v>1001010016324</v>
          </cell>
        </row>
        <row r="26">
          <cell r="D26">
            <v>1001010027126</v>
          </cell>
        </row>
        <row r="27">
          <cell r="D27">
            <v>1001012456498</v>
          </cell>
        </row>
        <row r="28">
          <cell r="D28">
            <v>1001010027125</v>
          </cell>
        </row>
        <row r="29">
          <cell r="D29">
            <v>1001010032675</v>
          </cell>
        </row>
        <row r="31">
          <cell r="D31">
            <v>1001025507077</v>
          </cell>
        </row>
        <row r="32">
          <cell r="D32">
            <v>1001021966602</v>
          </cell>
        </row>
        <row r="33">
          <cell r="D33">
            <v>1001025546822</v>
          </cell>
        </row>
        <row r="34">
          <cell r="D34">
            <v>1001022726303</v>
          </cell>
        </row>
        <row r="35">
          <cell r="D35">
            <v>1001022725819</v>
          </cell>
        </row>
        <row r="36">
          <cell r="D36">
            <v>1001025486770</v>
          </cell>
        </row>
        <row r="37">
          <cell r="D37">
            <v>1001025176768</v>
          </cell>
        </row>
        <row r="38">
          <cell r="D38">
            <v>1001020846762</v>
          </cell>
        </row>
        <row r="39">
          <cell r="D39">
            <v>1001023696765</v>
          </cell>
        </row>
        <row r="40">
          <cell r="D40">
            <v>1001020836759</v>
          </cell>
        </row>
        <row r="41">
          <cell r="D41">
            <v>1001022467082</v>
          </cell>
        </row>
        <row r="42">
          <cell r="D42">
            <v>1001023696767</v>
          </cell>
        </row>
        <row r="43">
          <cell r="D43">
            <v>1001022377070</v>
          </cell>
        </row>
        <row r="44">
          <cell r="D44">
            <v>1001022246661</v>
          </cell>
        </row>
        <row r="45">
          <cell r="D45">
            <v>1001025176475</v>
          </cell>
        </row>
        <row r="46">
          <cell r="D46">
            <v>1001022246713</v>
          </cell>
        </row>
        <row r="47">
          <cell r="D47">
            <v>1001022556069</v>
          </cell>
        </row>
        <row r="48">
          <cell r="D48">
            <v>1001025766909</v>
          </cell>
        </row>
        <row r="49">
          <cell r="D49">
            <v>1001020846764</v>
          </cell>
        </row>
        <row r="50">
          <cell r="D50">
            <v>1001024976829</v>
          </cell>
        </row>
        <row r="51">
          <cell r="D51">
            <v>1001022657075</v>
          </cell>
        </row>
        <row r="52">
          <cell r="D52">
            <v>1001022657073</v>
          </cell>
        </row>
        <row r="53">
          <cell r="D53">
            <v>1001020836761</v>
          </cell>
        </row>
        <row r="54">
          <cell r="D54">
            <v>1001022467080</v>
          </cell>
        </row>
        <row r="55">
          <cell r="D55">
            <v>1001022377066</v>
          </cell>
        </row>
        <row r="57">
          <cell r="D57">
            <v>1001035937001</v>
          </cell>
        </row>
        <row r="58">
          <cell r="D58">
            <v>1001031076527</v>
          </cell>
        </row>
        <row r="59">
          <cell r="D59">
            <v>1001032736550</v>
          </cell>
        </row>
        <row r="60">
          <cell r="D60">
            <v>1001033856608</v>
          </cell>
        </row>
        <row r="62">
          <cell r="D62">
            <v>1001215576586</v>
          </cell>
        </row>
        <row r="63">
          <cell r="D63">
            <v>1001302276666</v>
          </cell>
        </row>
        <row r="64">
          <cell r="D64">
            <v>1001303106773</v>
          </cell>
        </row>
        <row r="65">
          <cell r="D65">
            <v>1001300386683</v>
          </cell>
        </row>
        <row r="66">
          <cell r="D66">
            <v>1001050385489</v>
          </cell>
        </row>
        <row r="67">
          <cell r="D67">
            <v>1001300456787</v>
          </cell>
        </row>
        <row r="68">
          <cell r="D68">
            <v>1001301876697</v>
          </cell>
        </row>
        <row r="69">
          <cell r="D69">
            <v>1001304496701</v>
          </cell>
        </row>
        <row r="70">
          <cell r="D70">
            <v>1001304506684</v>
          </cell>
        </row>
        <row r="71">
          <cell r="D71">
            <v>1001303986689</v>
          </cell>
        </row>
        <row r="72">
          <cell r="D72">
            <v>1001053985341</v>
          </cell>
        </row>
        <row r="73">
          <cell r="D73">
            <v>1001051875544</v>
          </cell>
        </row>
        <row r="74">
          <cell r="D74">
            <v>1001300366790</v>
          </cell>
        </row>
        <row r="75">
          <cell r="D75">
            <v>1001304096791</v>
          </cell>
        </row>
        <row r="76">
          <cell r="D76">
            <v>1001304096792</v>
          </cell>
        </row>
        <row r="77">
          <cell r="D77">
            <v>1001305196564</v>
          </cell>
        </row>
        <row r="78">
          <cell r="D78">
            <v>1001302347177</v>
          </cell>
        </row>
        <row r="79">
          <cell r="D79">
            <v>1001303636793</v>
          </cell>
        </row>
        <row r="80">
          <cell r="D80">
            <v>1001303636794</v>
          </cell>
        </row>
        <row r="81">
          <cell r="D81">
            <v>1001302596795</v>
          </cell>
        </row>
        <row r="82">
          <cell r="D82">
            <v>1001302596796</v>
          </cell>
        </row>
        <row r="83">
          <cell r="D83">
            <v>1001300456804</v>
          </cell>
        </row>
        <row r="84">
          <cell r="D84">
            <v>1001300516803</v>
          </cell>
        </row>
        <row r="85">
          <cell r="D85">
            <v>1001300366807</v>
          </cell>
        </row>
        <row r="87">
          <cell r="D87">
            <v>1001061975706</v>
          </cell>
        </row>
        <row r="88">
          <cell r="D88">
            <v>1001060755931</v>
          </cell>
        </row>
        <row r="89">
          <cell r="D89">
            <v>1001203146834</v>
          </cell>
        </row>
        <row r="90">
          <cell r="D90">
            <v>1001201976454</v>
          </cell>
        </row>
        <row r="91">
          <cell r="D91">
            <v>1001063145708</v>
          </cell>
        </row>
        <row r="92">
          <cell r="D92">
            <v>1001060720614</v>
          </cell>
        </row>
        <row r="93">
          <cell r="D93">
            <v>1001061971146</v>
          </cell>
        </row>
        <row r="94">
          <cell r="D94">
            <v>1001062475707</v>
          </cell>
        </row>
        <row r="95">
          <cell r="D95">
            <v>1001063656967</v>
          </cell>
        </row>
        <row r="96">
          <cell r="D96">
            <v>1001060764993</v>
          </cell>
        </row>
        <row r="97">
          <cell r="D97">
            <v>1001063106937</v>
          </cell>
        </row>
        <row r="98">
          <cell r="D98">
            <v>1001193115682</v>
          </cell>
        </row>
        <row r="99">
          <cell r="D99">
            <v>1001190765679</v>
          </cell>
        </row>
        <row r="100">
          <cell r="D100">
            <v>1001062504117</v>
          </cell>
        </row>
        <row r="101">
          <cell r="D101">
            <v>1001062505483</v>
          </cell>
        </row>
        <row r="102">
          <cell r="D102">
            <v>1001202506453</v>
          </cell>
        </row>
        <row r="103">
          <cell r="D103">
            <v>1001200756557</v>
          </cell>
        </row>
        <row r="104">
          <cell r="D104">
            <v>1001225416228</v>
          </cell>
        </row>
        <row r="105">
          <cell r="D105">
            <v>1001205376221</v>
          </cell>
        </row>
        <row r="106">
          <cell r="D106">
            <v>1001060763287</v>
          </cell>
        </row>
        <row r="108">
          <cell r="D108">
            <v>1001095716866</v>
          </cell>
        </row>
        <row r="109">
          <cell r="D109">
            <v>1001094053215</v>
          </cell>
        </row>
        <row r="110">
          <cell r="D110">
            <v>1001094966025</v>
          </cell>
        </row>
        <row r="111">
          <cell r="D111">
            <v>1001092485452</v>
          </cell>
        </row>
        <row r="112">
          <cell r="D112">
            <v>1001093345495</v>
          </cell>
        </row>
        <row r="113">
          <cell r="D113">
            <v>1001092436495</v>
          </cell>
        </row>
        <row r="115">
          <cell r="D115">
            <v>1001234146448</v>
          </cell>
        </row>
        <row r="116">
          <cell r="D116">
            <v>1001084217090</v>
          </cell>
        </row>
        <row r="117">
          <cell r="D117">
            <v>1001220226208</v>
          </cell>
        </row>
        <row r="118">
          <cell r="D118">
            <v>1001223297053</v>
          </cell>
        </row>
        <row r="119">
          <cell r="D119">
            <v>1001223297103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1">
          <cell r="A1" t="str">
            <v>Код</v>
          </cell>
          <cell r="B1" t="str">
            <v>Наименование</v>
          </cell>
          <cell r="C1" t="str">
            <v>БЕИ</v>
          </cell>
        </row>
        <row r="2">
          <cell r="A2" t="str">
            <v>SAP</v>
          </cell>
          <cell r="B2" t="str">
            <v>Наименование продукции</v>
          </cell>
          <cell r="C2" t="str">
            <v>кг/шт</v>
          </cell>
        </row>
        <row r="3">
          <cell r="A3">
            <v>1001012486874</v>
          </cell>
          <cell r="B3" t="str">
            <v>БЕЗ ШПИКА Папа может вар п/о (катБ)</v>
          </cell>
          <cell r="C3" t="str">
            <v>КГ</v>
          </cell>
        </row>
        <row r="4">
          <cell r="A4">
            <v>1001015676877</v>
          </cell>
          <cell r="B4" t="str">
            <v>В ОБВЯЗКЕ вар п/о</v>
          </cell>
          <cell r="C4" t="str">
            <v>КГ</v>
          </cell>
        </row>
        <row r="5">
          <cell r="A5">
            <v>1001015686878</v>
          </cell>
          <cell r="B5" t="str">
            <v>В ОБВЯЗКЕ СО ШПИКОМ вар п/о</v>
          </cell>
          <cell r="C5" t="str">
            <v>КГ</v>
          </cell>
        </row>
        <row r="6">
          <cell r="A6">
            <v>1001014486159</v>
          </cell>
          <cell r="B6" t="str">
            <v>ВРЕМЯ ОЛИВЬЕ Папа может вар п/о</v>
          </cell>
          <cell r="C6" t="str">
            <v>КГ</v>
          </cell>
        </row>
        <row r="7">
          <cell r="A7">
            <v>1001014486244</v>
          </cell>
          <cell r="B7" t="str">
            <v>ВРЕМЯ ОЛИВЬЕ Папа может вар п/о 0.75кг</v>
          </cell>
          <cell r="C7" t="str">
            <v>ШТ</v>
          </cell>
        </row>
        <row r="8">
          <cell r="A8">
            <v>1001014486731</v>
          </cell>
          <cell r="B8" t="str">
            <v>Z-ВРЕМЯ ОЛИВЬЕ Папа может вар п/о 0.75кг</v>
          </cell>
          <cell r="C8" t="str">
            <v>ШТ</v>
          </cell>
        </row>
        <row r="9">
          <cell r="A9">
            <v>1001014486158</v>
          </cell>
          <cell r="B9" t="str">
            <v>ВРЕМЯ ОЛИВЬЕ Папа может вар п/о 0.4кг</v>
          </cell>
          <cell r="C9" t="str">
            <v>ШТ</v>
          </cell>
        </row>
        <row r="10">
          <cell r="A10">
            <v>1001014765993</v>
          </cell>
          <cell r="B10" t="str">
            <v>ВРЕМЯ ОКРОШКИ Папа может вар п/о</v>
          </cell>
          <cell r="C10" t="str">
            <v>КГ</v>
          </cell>
        </row>
        <row r="11">
          <cell r="A11">
            <v>1001014766798</v>
          </cell>
          <cell r="B11" t="str">
            <v>ВРЕМЯ ОКРОШКИ Папа может вар п/о 0.75кг</v>
          </cell>
          <cell r="C11" t="str">
            <v>ШТ</v>
          </cell>
        </row>
        <row r="12">
          <cell r="A12">
            <v>1001014765992</v>
          </cell>
          <cell r="B12" t="str">
            <v>ВРЕМЯ ОКРОШКИ Папа может вар п/о 0.4кг</v>
          </cell>
          <cell r="C12" t="str">
            <v>ШТ</v>
          </cell>
        </row>
        <row r="13">
          <cell r="A13">
            <v>1001012426268</v>
          </cell>
          <cell r="B13" t="str">
            <v>ГОВЯЖЬЯ Папа может вар п/о 0.4кг 8шт.</v>
          </cell>
          <cell r="C13" t="str">
            <v>ШТ</v>
          </cell>
        </row>
        <row r="14">
          <cell r="A14">
            <v>1001012427025</v>
          </cell>
          <cell r="B14" t="str">
            <v>ГОВЯЖЬЯ Папа может вар п/о 0.85кг 4шт.</v>
          </cell>
          <cell r="C14" t="str">
            <v>ШТ</v>
          </cell>
        </row>
        <row r="15">
          <cell r="A15">
            <v>1001012426220</v>
          </cell>
          <cell r="B15" t="str">
            <v>ГОВЯЖЬЯ Папа может вар п/о</v>
          </cell>
          <cell r="C15" t="str">
            <v>КГ</v>
          </cell>
        </row>
        <row r="16">
          <cell r="A16">
            <v>1001012993254</v>
          </cell>
          <cell r="B16" t="str">
            <v>ДОКТОР СКАЙ Папа может вар п/о</v>
          </cell>
          <cell r="C16" t="str">
            <v>КГ</v>
          </cell>
        </row>
        <row r="17">
          <cell r="A17">
            <v>1001010016978</v>
          </cell>
          <cell r="B17" t="str">
            <v>ДОКТОРСКАЯ ГОСТ вар б/о мгс</v>
          </cell>
          <cell r="C17" t="str">
            <v>КГ</v>
          </cell>
        </row>
        <row r="18">
          <cell r="A18">
            <v>1001010016839</v>
          </cell>
          <cell r="B18" t="str">
            <v>ДОКТОРСКАЯ ГОСТ вар б/о в/у срез 0.4кг</v>
          </cell>
          <cell r="C18" t="str">
            <v>ШТ</v>
          </cell>
        </row>
        <row r="19">
          <cell r="A19">
            <v>1001010017137</v>
          </cell>
          <cell r="B19" t="str">
            <v>ДОКТОРСКАЯ ГОСТ ПМ вар б/о срез 0.4кг</v>
          </cell>
          <cell r="C19" t="str">
            <v>ШТ</v>
          </cell>
        </row>
        <row r="20">
          <cell r="A20">
            <v>1001010015124</v>
          </cell>
          <cell r="B20" t="str">
            <v>Z-ДОКТОРСКАЯ ГОСТ вар п/о</v>
          </cell>
          <cell r="C20" t="str">
            <v>КГ</v>
          </cell>
        </row>
        <row r="21">
          <cell r="A21">
            <v>1001010016133</v>
          </cell>
          <cell r="B21" t="str">
            <v>Z-ДОКТОРСКАЯ ГОСТ вар п/о 0.4кг 8шт.</v>
          </cell>
          <cell r="C21" t="str">
            <v>ШТ</v>
          </cell>
        </row>
        <row r="22">
          <cell r="A22">
            <v>1001010015803</v>
          </cell>
          <cell r="B22" t="str">
            <v>ДОКТОРСКАЯ ГОСТ вар н/о мгс_30с</v>
          </cell>
          <cell r="C22" t="str">
            <v>КГ</v>
          </cell>
        </row>
        <row r="23">
          <cell r="A23">
            <v>1001010014555</v>
          </cell>
          <cell r="B23" t="str">
            <v>ДОКТОРСКАЯ ГОСТ вар п/о</v>
          </cell>
          <cell r="C23" t="str">
            <v>КГ</v>
          </cell>
        </row>
        <row r="24">
          <cell r="A24">
            <v>1001010016324</v>
          </cell>
          <cell r="B24" t="str">
            <v>ДОКТОРСКАЯ ГОСТ вар п/о 0.4кг 8шт.</v>
          </cell>
          <cell r="C24" t="str">
            <v>ШТ</v>
          </cell>
        </row>
        <row r="25">
          <cell r="A25">
            <v>1001016447190</v>
          </cell>
          <cell r="B25" t="str">
            <v>ДОКТОРСКАЯ ГОСТ вар п/о 0.7кг 6шт.</v>
          </cell>
          <cell r="C25" t="str">
            <v>ШТ</v>
          </cell>
        </row>
        <row r="26">
          <cell r="A26">
            <v>1001010014558</v>
          </cell>
          <cell r="B26" t="str">
            <v>ДОКТОРСКАЯ ГОСТ вар п/о_Л</v>
          </cell>
          <cell r="C26" t="str">
            <v>КГ</v>
          </cell>
        </row>
        <row r="27">
          <cell r="A27">
            <v>1001010014002</v>
          </cell>
          <cell r="B27" t="str">
            <v>ДОКТОРСКАЯ ГОСТ вар ц/о в/у</v>
          </cell>
          <cell r="C27" t="str">
            <v>КГ</v>
          </cell>
        </row>
        <row r="28">
          <cell r="A28">
            <v>1001010014561</v>
          </cell>
          <cell r="B28" t="str">
            <v>ДОКТОРСКАЯ ГОСТ Папа может вар п/о</v>
          </cell>
          <cell r="C28" t="str">
            <v>КГ</v>
          </cell>
        </row>
        <row r="29">
          <cell r="A29">
            <v>1001010096988</v>
          </cell>
          <cell r="B29" t="str">
            <v>ДОКТОРСКАЯ ОРИГИНАЛЬНАЯ вар ц/о в/у_45с</v>
          </cell>
          <cell r="C29" t="str">
            <v>КГ</v>
          </cell>
        </row>
        <row r="30">
          <cell r="A30">
            <v>1001010105246</v>
          </cell>
          <cell r="B30" t="str">
            <v>ДОКТОРСКАЯ ПРЕМИУМ вар б/о мгс_30с</v>
          </cell>
          <cell r="C30" t="str">
            <v>КГ</v>
          </cell>
        </row>
        <row r="31">
          <cell r="A31">
            <v>1001010106325</v>
          </cell>
          <cell r="B31" t="str">
            <v>ДОКТОРСКАЯ ПРЕМИУМ вар п/о 0.4кг 8шт.</v>
          </cell>
          <cell r="C31" t="str">
            <v>ШТ</v>
          </cell>
        </row>
        <row r="32">
          <cell r="A32">
            <v>1001010108014</v>
          </cell>
          <cell r="B32" t="str">
            <v>ДОКТОРСКАЯ ПРЕМИУМ п/о(п)</v>
          </cell>
          <cell r="C32" t="str">
            <v>КГ</v>
          </cell>
        </row>
        <row r="33">
          <cell r="A33">
            <v>1001015646861</v>
          </cell>
          <cell r="B33" t="str">
            <v>ДОМАШНИЙ РЕЦЕПТ Коровино вар п/о</v>
          </cell>
          <cell r="C33" t="str">
            <v>КГ</v>
          </cell>
        </row>
        <row r="34">
          <cell r="A34">
            <v>1001012816340</v>
          </cell>
          <cell r="B34" t="str">
            <v>ДОМАШНИЙ РЕЦЕПТ Коровино 0.5кг 8шт.</v>
          </cell>
          <cell r="C34" t="str">
            <v>ШТ</v>
          </cell>
        </row>
        <row r="35">
          <cell r="A35">
            <v>1001015706862</v>
          </cell>
          <cell r="B35" t="str">
            <v>ДОМАШНИЙ РЕЦЕПТ СО ШПИК.Коровино вар п/о</v>
          </cell>
          <cell r="C35" t="str">
            <v>КГ</v>
          </cell>
        </row>
        <row r="36">
          <cell r="A36">
            <v>1001012816341</v>
          </cell>
          <cell r="B36" t="str">
            <v>ДОМАШНИЙ РЕЦЕПТ СО ШПИКОМ Коровино 0.5кг</v>
          </cell>
          <cell r="C36" t="str">
            <v>ШТ</v>
          </cell>
        </row>
        <row r="37">
          <cell r="A37">
            <v>1001011086841</v>
          </cell>
          <cell r="B37" t="str">
            <v>ДОМАШНЯЯ Папа может вар н/о мгс 1*3</v>
          </cell>
          <cell r="C37" t="str">
            <v>КГ</v>
          </cell>
        </row>
        <row r="38">
          <cell r="A38">
            <v>1001011086247</v>
          </cell>
          <cell r="B38" t="str">
            <v>ДОМАШНЯЯ Папа может вар п/о 0.4кг 8шт.</v>
          </cell>
          <cell r="C38" t="str">
            <v>ШТ</v>
          </cell>
        </row>
        <row r="39">
          <cell r="A39">
            <v>1001015546914</v>
          </cell>
          <cell r="B39" t="str">
            <v>ИЗ ОТБОРНОГО МЯСА ПМ вар б/о мгс 0.37кг</v>
          </cell>
          <cell r="C39" t="str">
            <v>ШТ</v>
          </cell>
        </row>
        <row r="40">
          <cell r="A40">
            <v>1001015547129</v>
          </cell>
          <cell r="B40" t="str">
            <v>Z-ИЗ ОТБОРНОГО МЯСА ПМ вар б/о в/у 1/370</v>
          </cell>
          <cell r="C40" t="str">
            <v>ШТ</v>
          </cell>
        </row>
        <row r="41">
          <cell r="A41">
            <v>1001013956859</v>
          </cell>
          <cell r="B41" t="str">
            <v>КЛАССИЧЕСКАЯ Коровино вар п/о(обвязка)</v>
          </cell>
          <cell r="C41" t="str">
            <v>КГ</v>
          </cell>
        </row>
        <row r="42">
          <cell r="A42">
            <v>1001013956860</v>
          </cell>
          <cell r="B42" t="str">
            <v>КЛАССИЧЕСКАЯ Коровино вар п/о(обвязка)_М</v>
          </cell>
          <cell r="C42" t="str">
            <v>КГ</v>
          </cell>
        </row>
        <row r="43">
          <cell r="A43">
            <v>1001013956426</v>
          </cell>
          <cell r="B43" t="str">
            <v>КЛАССИЧЕСКАЯ ПМ вар п/о 0.3кг 8шт.</v>
          </cell>
          <cell r="C43" t="str">
            <v>ШТ</v>
          </cell>
        </row>
        <row r="44">
          <cell r="A44">
            <v>1001013956329</v>
          </cell>
          <cell r="B44" t="str">
            <v>КЛАССИЧЕСКАЯ Папа может вар п/о 0.4кг</v>
          </cell>
          <cell r="C44" t="str">
            <v>ШТ</v>
          </cell>
        </row>
        <row r="45">
          <cell r="A45">
            <v>1001013957034</v>
          </cell>
          <cell r="B45" t="str">
            <v>КЛАССИЧЕСКАЯ Папа может вар п/о 1кг 4шт.</v>
          </cell>
          <cell r="C45" t="str">
            <v>ШТ</v>
          </cell>
        </row>
        <row r="46">
          <cell r="A46">
            <v>1001013956310</v>
          </cell>
          <cell r="B46" t="str">
            <v>КЛАССИЧЕСКАЯ Папа может вар п/о_Ашан</v>
          </cell>
          <cell r="C46" t="str">
            <v>КГ</v>
          </cell>
        </row>
        <row r="47">
          <cell r="A47">
            <v>1001013954337</v>
          </cell>
          <cell r="B47" t="str">
            <v>КЛАССИЧЕСКАЯ Папа может вар п/о_Л</v>
          </cell>
          <cell r="C47" t="str">
            <v>КГ</v>
          </cell>
        </row>
        <row r="48">
          <cell r="A48">
            <v>1001013955538</v>
          </cell>
          <cell r="B48" t="str">
            <v>КЛАССИЧЕСКАЯ Папа может вар п/о_М</v>
          </cell>
          <cell r="C48" t="str">
            <v>КГ</v>
          </cell>
        </row>
        <row r="49">
          <cell r="A49">
            <v>1001013955652</v>
          </cell>
          <cell r="B49" t="str">
            <v>КЛАССИЧЕСКАЯ Папа может вар п/о_О</v>
          </cell>
          <cell r="C49" t="str">
            <v>КГ</v>
          </cell>
        </row>
        <row r="50">
          <cell r="A50">
            <v>1001013953498</v>
          </cell>
          <cell r="B50" t="str">
            <v>Z-КЛАССИЧЕСКАЯ Папа может вар п/о</v>
          </cell>
          <cell r="C50" t="str">
            <v>КГ</v>
          </cell>
        </row>
        <row r="51">
          <cell r="A51">
            <v>1001015776934</v>
          </cell>
          <cell r="B51" t="str">
            <v>КЛАССИЧЕСКАЯ ЛЮКС вар ц/о в/у</v>
          </cell>
          <cell r="C51" t="str">
            <v>КГ</v>
          </cell>
        </row>
        <row r="52">
          <cell r="A52">
            <v>1001014136501</v>
          </cell>
          <cell r="B52" t="str">
            <v>КЛАССИЧЕСКАЯ СО ШПИКОМ вар п/о</v>
          </cell>
          <cell r="C52" t="str">
            <v>КГ</v>
          </cell>
        </row>
        <row r="53">
          <cell r="A53">
            <v>1001015786935</v>
          </cell>
          <cell r="B53" t="str">
            <v>ЛЮКС СО ШПИКОМ вар ц/о в/у</v>
          </cell>
          <cell r="C53" t="str">
            <v>КГ</v>
          </cell>
        </row>
        <row r="54">
          <cell r="A54">
            <v>1001010027125</v>
          </cell>
          <cell r="B54" t="str">
            <v>МОЛОЧНАЯ Останкино вар п/о</v>
          </cell>
          <cell r="C54" t="str">
            <v>КГ</v>
          </cell>
        </row>
        <row r="55">
          <cell r="A55">
            <v>1001010027126</v>
          </cell>
          <cell r="B55" t="str">
            <v>МОЛОЧНАЯ Останкино вар п/о 0.4кг 8шт.</v>
          </cell>
          <cell r="C55" t="str">
            <v>ШТ</v>
          </cell>
        </row>
        <row r="56">
          <cell r="A56">
            <v>1001010026784</v>
          </cell>
          <cell r="B56" t="str">
            <v>МОЛОЧНАЯ Коровино(в сетке) вар п/о 0.4кг</v>
          </cell>
          <cell r="C56" t="str">
            <v>ШТ</v>
          </cell>
        </row>
        <row r="57">
          <cell r="A57">
            <v>1001012456464</v>
          </cell>
          <cell r="B57" t="str">
            <v>МОЛОЧНАЯ Папа может вар п/о_Окей</v>
          </cell>
          <cell r="C57" t="str">
            <v>КГ</v>
          </cell>
        </row>
        <row r="58">
          <cell r="A58">
            <v>1001012456876</v>
          </cell>
          <cell r="B58" t="str">
            <v>МОЛОЧНАЯ Папа может вар п/о_Ашан</v>
          </cell>
          <cell r="C58" t="str">
            <v>КГ</v>
          </cell>
        </row>
        <row r="59">
          <cell r="A59">
            <v>1001012456498</v>
          </cell>
          <cell r="B59" t="str">
            <v>МОЛОЧНАЯ Папа может вар п/о</v>
          </cell>
          <cell r="C59" t="str">
            <v>КГ</v>
          </cell>
        </row>
        <row r="60">
          <cell r="A60">
            <v>1001012456540</v>
          </cell>
          <cell r="B60" t="str">
            <v>МОЛОЧНАЯ Папа может вар п/о_Спар</v>
          </cell>
          <cell r="C60" t="str">
            <v>КГ</v>
          </cell>
        </row>
        <row r="61">
          <cell r="A61">
            <v>1001012456481</v>
          </cell>
          <cell r="B61" t="str">
            <v>Z-МОЛОЧНАЯ Папа может вар п/о</v>
          </cell>
          <cell r="C61" t="str">
            <v>КГ</v>
          </cell>
        </row>
        <row r="62">
          <cell r="A62">
            <v>1001012456904</v>
          </cell>
          <cell r="B62" t="str">
            <v>МОЛОЧНАЯ Папа может вар п/о 0.4кг 8шт.</v>
          </cell>
          <cell r="C62" t="str">
            <v>ШТ</v>
          </cell>
        </row>
        <row r="63">
          <cell r="A63">
            <v>1001012456479</v>
          </cell>
          <cell r="B63" t="str">
            <v>МОЛОЧНАЯ Папа может вар п/о 0.5кг 8шт.</v>
          </cell>
          <cell r="C63" t="str">
            <v>ШТ</v>
          </cell>
        </row>
        <row r="64">
          <cell r="A64">
            <v>1001012484063</v>
          </cell>
          <cell r="B64" t="str">
            <v>МЯСНАЯ Папа может вар п/о</v>
          </cell>
          <cell r="C64" t="str">
            <v>КГ</v>
          </cell>
        </row>
        <row r="65">
          <cell r="A65">
            <v>1001012486333</v>
          </cell>
          <cell r="B65" t="str">
            <v>МЯСНАЯ Папа может вар п/о 0.4кг 8шт.</v>
          </cell>
          <cell r="C65" t="str">
            <v>ШТ</v>
          </cell>
        </row>
        <row r="66">
          <cell r="A66">
            <v>1001012486334</v>
          </cell>
          <cell r="B66" t="str">
            <v>МЯСНАЯ Папа может вар п/о 0.4кг_СНГ</v>
          </cell>
          <cell r="C66" t="str">
            <v>ШТ</v>
          </cell>
        </row>
        <row r="67">
          <cell r="A67">
            <v>1001012486332</v>
          </cell>
          <cell r="B67" t="str">
            <v>МЯСНАЯ Папа может вар п/о 0.5кг 8шт.</v>
          </cell>
          <cell r="C67" t="str">
            <v>ШТ</v>
          </cell>
        </row>
        <row r="68">
          <cell r="A68">
            <v>1001012486775</v>
          </cell>
          <cell r="B68" t="str">
            <v>МЯСНАЯ Папа может вар п/о 0.72кг 4шт.</v>
          </cell>
          <cell r="C68" t="str">
            <v>ШТ</v>
          </cell>
        </row>
        <row r="69">
          <cell r="A69">
            <v>1001012487096</v>
          </cell>
          <cell r="B69" t="str">
            <v>МЯСНАЯ Папа может вар п/о 0.7кг 6шт.</v>
          </cell>
          <cell r="C69" t="str">
            <v>ШТ</v>
          </cell>
        </row>
        <row r="70">
          <cell r="A70">
            <v>1001012486815</v>
          </cell>
          <cell r="B70" t="str">
            <v>МЯСНАЯ Папа может вар п/о 0.6кг 6шт.</v>
          </cell>
          <cell r="C70" t="str">
            <v>ШТ</v>
          </cell>
        </row>
        <row r="71">
          <cell r="A71">
            <v>1001012483969</v>
          </cell>
          <cell r="B71" t="str">
            <v>МЯСНАЯ Папа может вар п/о_Ашан</v>
          </cell>
          <cell r="C71" t="str">
            <v>КГ</v>
          </cell>
        </row>
        <row r="72">
          <cell r="A72">
            <v>1001012484109</v>
          </cell>
          <cell r="B72" t="str">
            <v>МЯСНАЯ Папа может вар п/о_Метро</v>
          </cell>
          <cell r="C72" t="str">
            <v>КГ</v>
          </cell>
        </row>
        <row r="73">
          <cell r="A73">
            <v>1001012484025</v>
          </cell>
          <cell r="B73" t="str">
            <v>МЯСНАЯ Папа может вар п/о_О</v>
          </cell>
          <cell r="C73" t="str">
            <v>КГ</v>
          </cell>
        </row>
        <row r="74">
          <cell r="A74">
            <v>1001012483928</v>
          </cell>
          <cell r="B74" t="str">
            <v>МЯСНАЯ Папа может вар п/о_С</v>
          </cell>
          <cell r="C74" t="str">
            <v>КГ</v>
          </cell>
        </row>
        <row r="75">
          <cell r="A75">
            <v>1001012484405</v>
          </cell>
          <cell r="B75" t="str">
            <v>МЯСНАЯ Папа может вар п/о_СНГ</v>
          </cell>
          <cell r="C75" t="str">
            <v>КГ</v>
          </cell>
        </row>
        <row r="76">
          <cell r="A76">
            <v>1001012484458</v>
          </cell>
          <cell r="B76" t="str">
            <v>МЯСНАЯ Папа может вар п/о_Х5</v>
          </cell>
          <cell r="C76" t="str">
            <v>КГ</v>
          </cell>
        </row>
        <row r="77">
          <cell r="A77">
            <v>1001012485125</v>
          </cell>
          <cell r="B77" t="str">
            <v>Z-МЯСНАЯ Папа может вар п/о</v>
          </cell>
          <cell r="C77" t="str">
            <v>КГ</v>
          </cell>
        </row>
        <row r="78">
          <cell r="A78">
            <v>1001012484181</v>
          </cell>
          <cell r="B78" t="str">
            <v>Z-МЯСНАЯ Папа может вар п/о 0.4кг_СНГ</v>
          </cell>
          <cell r="C78" t="str">
            <v>ШТ</v>
          </cell>
        </row>
        <row r="79">
          <cell r="A79">
            <v>1001012485055</v>
          </cell>
          <cell r="B79" t="str">
            <v>Z-МЯСНАЯ Папа может вар п/о_СНГ</v>
          </cell>
          <cell r="C79" t="str">
            <v>КГ</v>
          </cell>
        </row>
        <row r="80">
          <cell r="A80">
            <v>1001012636337</v>
          </cell>
          <cell r="B80" t="str">
            <v>МЯСНАЯ СО ШПИКОМ вар п/о 0.5кг 8шт.</v>
          </cell>
          <cell r="C80" t="str">
            <v>ШТ</v>
          </cell>
        </row>
        <row r="81">
          <cell r="A81">
            <v>1001012634574</v>
          </cell>
          <cell r="B81" t="str">
            <v>МЯСНАЯ СО ШПИКОМ Папа может вар п/о</v>
          </cell>
          <cell r="C81" t="str">
            <v>КГ</v>
          </cell>
        </row>
        <row r="82">
          <cell r="A82">
            <v>1001012634408</v>
          </cell>
          <cell r="B82" t="str">
            <v>МЯСНАЯ СО ШПИКОМ Папа может вар п/о_СНГ</v>
          </cell>
          <cell r="C82" t="str">
            <v>КГ</v>
          </cell>
        </row>
        <row r="83">
          <cell r="A83">
            <v>1001012634424</v>
          </cell>
          <cell r="B83" t="str">
            <v>Z-МЯСНАЯ СО ШПИКОМ ПМ вар п/о_СНГ</v>
          </cell>
          <cell r="C83" t="str">
            <v>КГ</v>
          </cell>
        </row>
        <row r="84">
          <cell r="A84">
            <v>1001014375704</v>
          </cell>
          <cell r="B84" t="str">
            <v>ПАПИН БУТЕР Папа может вар п/о 0.4кг</v>
          </cell>
          <cell r="C84" t="str">
            <v>ШТ</v>
          </cell>
        </row>
        <row r="85">
          <cell r="A85">
            <v>1001010035801</v>
          </cell>
          <cell r="B85" t="str">
            <v>РУССКАЯ ГОСТ вар н/о мгс_30с</v>
          </cell>
          <cell r="C85" t="str">
            <v>КГ</v>
          </cell>
        </row>
        <row r="86">
          <cell r="A86">
            <v>1001010032675</v>
          </cell>
          <cell r="B86" t="str">
            <v>РУССКАЯ ГОСТ вар п/о</v>
          </cell>
          <cell r="C86" t="str">
            <v>КГ</v>
          </cell>
        </row>
        <row r="87">
          <cell r="A87">
            <v>1001010037192</v>
          </cell>
          <cell r="B87" t="str">
            <v>РУССКАЯ ГОСТ вар п/о 0.4кг 8шт.</v>
          </cell>
          <cell r="C87" t="str">
            <v>ШТ</v>
          </cell>
        </row>
        <row r="88">
          <cell r="A88">
            <v>1001010506989</v>
          </cell>
          <cell r="B88" t="str">
            <v>РУССКАЯ ОРИГИНАЛЬНАЯ вар ц/о в/у_45с</v>
          </cell>
          <cell r="C88" t="str">
            <v>КГ</v>
          </cell>
        </row>
        <row r="89">
          <cell r="A89">
            <v>1001010855247</v>
          </cell>
          <cell r="B89" t="str">
            <v>РУССКАЯ ПРЕМИУМ вар б/о мгс_30с</v>
          </cell>
          <cell r="C89" t="str">
            <v>КГ</v>
          </cell>
        </row>
        <row r="90">
          <cell r="A90">
            <v>1001010856747</v>
          </cell>
          <cell r="B90" t="str">
            <v>РУССКАЯ ПРЕМИУМ ПМ вар ф/о в/у</v>
          </cell>
          <cell r="C90" t="str">
            <v>КГ</v>
          </cell>
        </row>
        <row r="91">
          <cell r="A91">
            <v>1001015656840</v>
          </cell>
          <cell r="B91" t="str">
            <v>ОТЛИЧНАЯ Папа может вар п/о 0.4кг 8шт.</v>
          </cell>
          <cell r="C91" t="str">
            <v>ШТ</v>
          </cell>
        </row>
        <row r="92">
          <cell r="A92">
            <v>1001015657183</v>
          </cell>
          <cell r="B92" t="str">
            <v>ОТЛИЧНАЯ Папа может вар п/о 0.35кг 8шт.</v>
          </cell>
          <cell r="C92" t="str">
            <v>ШТ</v>
          </cell>
        </row>
        <row r="93">
          <cell r="A93">
            <v>1001015496769</v>
          </cell>
          <cell r="B93" t="str">
            <v>СЕМЕЙНАЯ вар п/о</v>
          </cell>
          <cell r="C93" t="str">
            <v>КГ</v>
          </cell>
        </row>
        <row r="94">
          <cell r="A94">
            <v>1001016366888</v>
          </cell>
          <cell r="B94" t="str">
            <v>С ГРУДИНКОЙ вар б/о в/у срез 0.4кг 8шт.</v>
          </cell>
          <cell r="C94" t="str">
            <v>ШТ</v>
          </cell>
        </row>
        <row r="95">
          <cell r="A95">
            <v>1001010116327</v>
          </cell>
          <cell r="B95" t="str">
            <v>СЛИВОЧНАЯ Коровино вар п/о</v>
          </cell>
          <cell r="C95" t="str">
            <v>КГ</v>
          </cell>
        </row>
        <row r="96">
          <cell r="A96">
            <v>1001013966344</v>
          </cell>
          <cell r="B96" t="str">
            <v>СОЧНАЯ Папа может вар п/о 0.4кг</v>
          </cell>
          <cell r="C96" t="str">
            <v>ШТ</v>
          </cell>
        </row>
        <row r="97">
          <cell r="A97">
            <v>1001013966114</v>
          </cell>
          <cell r="B97" t="str">
            <v>Z-СОЧНАЯ Папа может вар п/о 0.4кг</v>
          </cell>
          <cell r="C97" t="str">
            <v>ШТ</v>
          </cell>
        </row>
        <row r="98">
          <cell r="A98">
            <v>1001015696863</v>
          </cell>
          <cell r="B98" t="str">
            <v>СО ШПИКОМ И ЧЕСНОКОМ Коровино п/о</v>
          </cell>
          <cell r="C98" t="str">
            <v>КГ</v>
          </cell>
        </row>
        <row r="99">
          <cell r="A99">
            <v>1001016427185</v>
          </cell>
          <cell r="B99" t="str">
            <v>СУПЕР МЯСНАЯ ПМ вар б/о в/у срез 0.4кг</v>
          </cell>
          <cell r="C99" t="str">
            <v>ШТ</v>
          </cell>
        </row>
        <row r="100">
          <cell r="A100">
            <v>1001010055802</v>
          </cell>
          <cell r="B100" t="str">
            <v>ТЕЛЯЧЬЯ ГОСТ вар н/о мгс_30с</v>
          </cell>
          <cell r="C100" t="str">
            <v>КГ</v>
          </cell>
        </row>
        <row r="101">
          <cell r="A101">
            <v>1001012564813</v>
          </cell>
          <cell r="B101" t="str">
            <v>ФИЛЕЙНАЯ Папа может вар п/о</v>
          </cell>
          <cell r="C101" t="str">
            <v>КГ</v>
          </cell>
        </row>
        <row r="102">
          <cell r="A102">
            <v>1001012566392</v>
          </cell>
          <cell r="B102" t="str">
            <v>ФИЛЕЙНАЯ Папа может вар п/о 0.4кг</v>
          </cell>
          <cell r="C102" t="str">
            <v>ШТ</v>
          </cell>
        </row>
        <row r="103">
          <cell r="A103">
            <v>1001012566345</v>
          </cell>
          <cell r="B103" t="str">
            <v>ФИЛЕЙНАЯ Папа может вар п/о 0.5кг 8шт.</v>
          </cell>
          <cell r="C103" t="str">
            <v>ШТ</v>
          </cell>
        </row>
        <row r="104">
          <cell r="A104">
            <v>1001012566624</v>
          </cell>
          <cell r="B104" t="str">
            <v>ФИЛЕЙНАЯ Папа может вар п/о 0.45кг 8шт.</v>
          </cell>
          <cell r="C104" t="str">
            <v>ШТ</v>
          </cell>
        </row>
        <row r="105">
          <cell r="A105">
            <v>1001012566346</v>
          </cell>
          <cell r="B105" t="str">
            <v>ФИЛЕЙНАЯ Папа может вар п/о 0.5кг_СНГ</v>
          </cell>
          <cell r="C105" t="str">
            <v>ШТ</v>
          </cell>
        </row>
        <row r="106">
          <cell r="A106">
            <v>1001012566309</v>
          </cell>
          <cell r="B106" t="str">
            <v>ФИЛЕЙНАЯ Папа может вар п/о_А</v>
          </cell>
          <cell r="C106" t="str">
            <v>КГ</v>
          </cell>
        </row>
        <row r="107">
          <cell r="A107">
            <v>1001012564211</v>
          </cell>
          <cell r="B107" t="str">
            <v>ФИЛЕЙНАЯ Папа может вар п/о_О</v>
          </cell>
          <cell r="C107" t="str">
            <v>КГ</v>
          </cell>
        </row>
        <row r="108">
          <cell r="A108">
            <v>1001012564308</v>
          </cell>
          <cell r="B108" t="str">
            <v>ФИЛЕЙНАЯ Папа может вар п/о_С</v>
          </cell>
          <cell r="C108" t="str">
            <v>КГ</v>
          </cell>
        </row>
        <row r="109">
          <cell r="A109">
            <v>1001012564335</v>
          </cell>
          <cell r="B109" t="str">
            <v>ФИЛЕЙНАЯ Папа может вар п/о_СНГ</v>
          </cell>
          <cell r="C109" t="str">
            <v>КГ</v>
          </cell>
        </row>
        <row r="110">
          <cell r="A110">
            <v>1001012564425</v>
          </cell>
          <cell r="B110" t="str">
            <v>Z-ФИЛЕЙНАЯ Папа может вар п/о_СНГ</v>
          </cell>
          <cell r="C110" t="str">
            <v>КГ</v>
          </cell>
        </row>
        <row r="111">
          <cell r="A111">
            <v>1001012563485</v>
          </cell>
          <cell r="B111" t="str">
            <v>Z-ФИЛЕЙНАЯ Папа может вар п/о</v>
          </cell>
          <cell r="C111" t="str">
            <v>КГ</v>
          </cell>
        </row>
        <row r="112">
          <cell r="A112">
            <v>1001012564901</v>
          </cell>
          <cell r="B112" t="str">
            <v>Z-ФИЛЕЙНАЯ Папа может вар п/о 0.5кг_СНГ</v>
          </cell>
          <cell r="C112" t="str">
            <v>ШТ</v>
          </cell>
        </row>
        <row r="113">
          <cell r="A113">
            <v>1001016417184</v>
          </cell>
          <cell r="B113" t="str">
            <v>ФИЛЕЙНАЯ ПРЕМИУМ вар б/о в/у срез 0.4кг</v>
          </cell>
          <cell r="C113" t="str">
            <v>ШТ</v>
          </cell>
        </row>
        <row r="114">
          <cell r="A114">
            <v>1001012486502</v>
          </cell>
          <cell r="B114" t="str">
            <v>ФИРМЕННАЯ Папа может вар п/о 0.5кг 16шт.</v>
          </cell>
          <cell r="C114" t="str">
            <v>ШТ</v>
          </cell>
        </row>
        <row r="115">
          <cell r="A115">
            <v>1001012505851</v>
          </cell>
          <cell r="B115" t="str">
            <v>ЭКСТРА Папа может вар п/о</v>
          </cell>
          <cell r="C115" t="str">
            <v>КГ</v>
          </cell>
        </row>
        <row r="116">
          <cell r="A116">
            <v>1001012506353</v>
          </cell>
          <cell r="B116" t="str">
            <v>ЭКСТРА Папа может вар п/о 0.4кг 8шт.</v>
          </cell>
          <cell r="C116" t="str">
            <v>ШТ</v>
          </cell>
        </row>
        <row r="117">
          <cell r="A117">
            <v>1001012506354</v>
          </cell>
          <cell r="B117" t="str">
            <v>ЭКСТРА Папа может вар п/о 0.4кг_СНГ</v>
          </cell>
          <cell r="C117" t="str">
            <v>ШТ</v>
          </cell>
        </row>
        <row r="118">
          <cell r="A118">
            <v>1001012503218</v>
          </cell>
          <cell r="B118" t="str">
            <v>Z-ЭКСТРА Папа может вар п/о 0.4кг_СНГ</v>
          </cell>
          <cell r="C118" t="str">
            <v>ШТ</v>
          </cell>
        </row>
        <row r="119">
          <cell r="A119">
            <v>1001012503220</v>
          </cell>
          <cell r="B119" t="str">
            <v>ЭКСТРА Папа может вар п/о_СНГ</v>
          </cell>
          <cell r="C119" t="str">
            <v>КГ</v>
          </cell>
        </row>
        <row r="120">
          <cell r="A120">
            <v>1001012503252</v>
          </cell>
          <cell r="B120" t="str">
            <v>Z-ЭКСТРА Папа может вар п/о_СНГ</v>
          </cell>
          <cell r="C120" t="str">
            <v>КГ</v>
          </cell>
        </row>
        <row r="121">
          <cell r="A121">
            <v>1001095546915</v>
          </cell>
          <cell r="B121" t="str">
            <v>ВЕТЧ.ИЗ ОТБОРНОГО МЯСА ПМ б/о мгс 0.37кг</v>
          </cell>
          <cell r="C121" t="str">
            <v>ШТ</v>
          </cell>
        </row>
        <row r="122">
          <cell r="A122">
            <v>1001095547191</v>
          </cell>
          <cell r="B122" t="str">
            <v>Z-ВЕТЧ.ИЗ ОТБОРНОГО МЯСА ПМ б/о в/у</v>
          </cell>
          <cell r="C122" t="str">
            <v>ШТ</v>
          </cell>
        </row>
        <row r="123">
          <cell r="A123">
            <v>1001095227035</v>
          </cell>
          <cell r="B123" t="str">
            <v>ВЕТЧ.КЛАССИЧЕСКАЯ ПМ п/о 0.35кг 8шт.</v>
          </cell>
          <cell r="C123" t="str">
            <v>ШТ</v>
          </cell>
        </row>
        <row r="124">
          <cell r="A124">
            <v>1001095226772</v>
          </cell>
          <cell r="B124" t="str">
            <v>ВЕТЧ.КЛАССИЧЕСКАЯ ПМ п/о 0.4кг 8шт.</v>
          </cell>
          <cell r="C124" t="str">
            <v>ШТ</v>
          </cell>
        </row>
        <row r="125">
          <cell r="A125">
            <v>1001095226821</v>
          </cell>
          <cell r="B125" t="str">
            <v>Z-ВЕТЧ.КЛАССИЧЕСКАЯ ПМ п/о 0.4кг 8шт.</v>
          </cell>
          <cell r="C125" t="str">
            <v>ШТ</v>
          </cell>
        </row>
        <row r="126">
          <cell r="A126">
            <v>1001095226783</v>
          </cell>
          <cell r="B126" t="str">
            <v>ВЕТЧ.КЛАССИЧЕСКАЯ Коровино в/у 0.6кг</v>
          </cell>
          <cell r="C126" t="str">
            <v>ШТ</v>
          </cell>
        </row>
        <row r="127">
          <cell r="A127">
            <v>1001095226925</v>
          </cell>
          <cell r="B127" t="str">
            <v>ВЕТЧ.КЛАССИЧЕСКАЯ в/у 0.6кг 8шт.</v>
          </cell>
          <cell r="C127" t="str">
            <v>ШТ</v>
          </cell>
        </row>
        <row r="128">
          <cell r="A128">
            <v>1001094053215</v>
          </cell>
          <cell r="B128" t="str">
            <v>ВЕТЧ.МЯСНАЯ Папа может п/о 0.4кг</v>
          </cell>
          <cell r="C128" t="str">
            <v>ШТ</v>
          </cell>
        </row>
        <row r="129">
          <cell r="A129">
            <v>1001092674584</v>
          </cell>
          <cell r="B129" t="str">
            <v>ВЕТЧ.ИЗ ЛОПАТКИ Папа может п/о_HRC</v>
          </cell>
          <cell r="C129" t="str">
            <v>КГ</v>
          </cell>
        </row>
        <row r="130">
          <cell r="A130">
            <v>1001092675902</v>
          </cell>
          <cell r="B130" t="str">
            <v>ВЕТЧ.ИЗ ЛОПАТКИ Папа может п/о_HRC_Окей</v>
          </cell>
          <cell r="C130" t="str">
            <v>КГ</v>
          </cell>
        </row>
        <row r="131">
          <cell r="A131">
            <v>1001092675539</v>
          </cell>
          <cell r="B131" t="str">
            <v>ВЕТЧ.ИЗ ЛОПАТКИ Папа может п/о_HRC_М</v>
          </cell>
          <cell r="C131" t="str">
            <v>КГ</v>
          </cell>
        </row>
        <row r="132">
          <cell r="A132">
            <v>1001092675945</v>
          </cell>
          <cell r="B132" t="str">
            <v>Z-ВЕТЧ.ИЗ ЛОПАТКИ Папа может п/о_HRC</v>
          </cell>
          <cell r="C132" t="str">
            <v>КГ</v>
          </cell>
        </row>
        <row r="133">
          <cell r="A133">
            <v>1001094966025</v>
          </cell>
          <cell r="B133" t="str">
            <v>ВЕТЧ.ФИРМЕННАЯ С ИНДЕЙКОЙ п/о</v>
          </cell>
          <cell r="C133" t="str">
            <v>КГ</v>
          </cell>
        </row>
        <row r="134">
          <cell r="A134">
            <v>1001094966848</v>
          </cell>
          <cell r="B134" t="str">
            <v>ВЕТЧ.ФИРМЕННАЯ С ИНДЕЙКОЙ ПМ п/о 1.5*4</v>
          </cell>
          <cell r="C134" t="str">
            <v>КГ</v>
          </cell>
        </row>
        <row r="135">
          <cell r="A135">
            <v>1001092646823</v>
          </cell>
          <cell r="B135" t="str">
            <v>ВЕТЧ.ДОМАШНЯЯ Папа может п/о</v>
          </cell>
          <cell r="C135" t="str">
            <v>КГ</v>
          </cell>
        </row>
        <row r="136">
          <cell r="A136">
            <v>1001092647102</v>
          </cell>
          <cell r="B136" t="str">
            <v>ВЕТЧ.ДОМАШНЯЯ Папа может п/о_Л</v>
          </cell>
          <cell r="C136" t="str">
            <v>КГ</v>
          </cell>
        </row>
        <row r="137">
          <cell r="A137">
            <v>1001095726867</v>
          </cell>
          <cell r="B137" t="str">
            <v>ВЕТЧ.ДОМАШНИЙ РЕЦЕПТ Коровино п/о</v>
          </cell>
          <cell r="C137" t="str">
            <v>КГ</v>
          </cell>
        </row>
        <row r="138">
          <cell r="A138">
            <v>1001092436470</v>
          </cell>
          <cell r="B138" t="str">
            <v>ВЕТЧ.МРАМОРНАЯ в/у_45с</v>
          </cell>
          <cell r="C138" t="str">
            <v>КГ</v>
          </cell>
        </row>
        <row r="139">
          <cell r="A139">
            <v>1001092436472</v>
          </cell>
          <cell r="B139" t="str">
            <v>ВЕТЧ.МРАМОРНАЯ в/у_С_45с</v>
          </cell>
          <cell r="C139" t="str">
            <v>КГ</v>
          </cell>
        </row>
        <row r="140">
          <cell r="A140">
            <v>1001092434233</v>
          </cell>
          <cell r="B140" t="str">
            <v>Z-ВЕТЧ.МРАМОРНАЯ в/у</v>
          </cell>
          <cell r="C140" t="str">
            <v>КГ</v>
          </cell>
        </row>
        <row r="141">
          <cell r="A141">
            <v>1001092485452</v>
          </cell>
          <cell r="B141" t="str">
            <v>ВЕТЧ.МЯСНАЯ Папа может п/о</v>
          </cell>
          <cell r="C141" t="str">
            <v>КГ</v>
          </cell>
        </row>
        <row r="142">
          <cell r="A142">
            <v>1001094053210</v>
          </cell>
          <cell r="B142" t="str">
            <v>Z-ВЕТЧ.МЯСНАЯ Папа может п/о_СНГ</v>
          </cell>
          <cell r="C142" t="str">
            <v>КГ</v>
          </cell>
        </row>
        <row r="143">
          <cell r="A143">
            <v>1001094056817</v>
          </cell>
          <cell r="B143" t="str">
            <v>ВЕТЧ.МЯСНАЯ Папа может п/о 1кг 4шт.</v>
          </cell>
          <cell r="C143" t="str">
            <v>ШТ</v>
          </cell>
        </row>
        <row r="144">
          <cell r="A144">
            <v>1001095716866</v>
          </cell>
          <cell r="B144" t="str">
            <v>ВЕТЧ.НЕЖНАЯ Коровино п/о_Маяк</v>
          </cell>
          <cell r="C144" t="str">
            <v>КГ</v>
          </cell>
        </row>
        <row r="145">
          <cell r="A145">
            <v>1001095717142</v>
          </cell>
          <cell r="B145" t="str">
            <v>ВЕТЧ.НЕЖНАЯ Коровино п/о_Т</v>
          </cell>
          <cell r="C145" t="str">
            <v>КГ</v>
          </cell>
        </row>
        <row r="146">
          <cell r="A146">
            <v>1001095716907</v>
          </cell>
          <cell r="B146" t="str">
            <v>Z-ВЕТЧ.НЕЖНАЯ Коровино п/о</v>
          </cell>
          <cell r="C146" t="str">
            <v>КГ</v>
          </cell>
        </row>
        <row r="147">
          <cell r="A147">
            <v>1001093345495</v>
          </cell>
          <cell r="B147" t="str">
            <v>ВЕТЧ.С ИНДЕЙКОЙ Папа может п/о 400*6</v>
          </cell>
          <cell r="C147" t="str">
            <v>ШТ</v>
          </cell>
        </row>
        <row r="148">
          <cell r="A148">
            <v>1001093346982</v>
          </cell>
          <cell r="B148" t="str">
            <v>ВЕТЧ.С ИНДЕЙКОЙ Папа может 0.4кг 8шт.</v>
          </cell>
          <cell r="C148" t="str">
            <v>ШТ</v>
          </cell>
        </row>
        <row r="149">
          <cell r="A149">
            <v>1001092436495</v>
          </cell>
          <cell r="B149" t="str">
            <v>ВЕТЧ.МРАМОРНАЯ в/у срез 0.3кг 6шт_45с</v>
          </cell>
          <cell r="C149" t="str">
            <v>ШТ</v>
          </cell>
        </row>
        <row r="150">
          <cell r="A150">
            <v>1001093316411</v>
          </cell>
          <cell r="B150" t="str">
            <v>ВЕТЧ.РУБЛЕНАЯ ПМ в/у срез 0.3кг 6шт.</v>
          </cell>
          <cell r="C150" t="str">
            <v>ШТ</v>
          </cell>
        </row>
        <row r="151">
          <cell r="A151">
            <v>1001093316511</v>
          </cell>
          <cell r="B151" t="str">
            <v>Z-ВЕТЧ.РУБЛЕНАЯ ПМ в/у срез 0.3кг 6шт.</v>
          </cell>
          <cell r="C151" t="str">
            <v>ШТ</v>
          </cell>
        </row>
        <row r="152">
          <cell r="A152">
            <v>1001122283590</v>
          </cell>
          <cell r="B152" t="str">
            <v>КОНСЕРВЫ МЯС.ГОВЯДИНА ТУШЕНАЯ В/С 338г</v>
          </cell>
          <cell r="C152" t="str">
            <v>ШТ</v>
          </cell>
        </row>
        <row r="153">
          <cell r="A153">
            <v>1001123675024</v>
          </cell>
          <cell r="B153" t="str">
            <v>КОНСЕРВЫ МЯС.СВИНИНА ТУШЕНАЯ В/С 325г</v>
          </cell>
          <cell r="C153" t="str">
            <v>ШТ</v>
          </cell>
        </row>
        <row r="154">
          <cell r="A154">
            <v>1001080238154</v>
          </cell>
          <cell r="B154" t="str">
            <v>БУЖЕНИНА ЗАПЕЧЕННАЯ кр/к в/у(п)</v>
          </cell>
          <cell r="C154" t="str">
            <v>КГ</v>
          </cell>
        </row>
        <row r="155">
          <cell r="A155">
            <v>1001080226843</v>
          </cell>
          <cell r="B155" t="str">
            <v>ДЫМОВИЦА ИЗ ЛОПАТКИ ПМ к/в кр/к в/у</v>
          </cell>
          <cell r="C155" t="str">
            <v>КГ</v>
          </cell>
        </row>
        <row r="156">
          <cell r="A156">
            <v>1001080226932</v>
          </cell>
          <cell r="B156" t="str">
            <v>ДЫМОВИЦА ИЗ ЛОПАТКИ ПМ к/в кр/к в/у_М</v>
          </cell>
          <cell r="C156" t="str">
            <v>КГ</v>
          </cell>
        </row>
        <row r="157">
          <cell r="A157">
            <v>1001085476933</v>
          </cell>
          <cell r="B157" t="str">
            <v>КАРБОНAД ДОМАШНИЙ ПМ к/в кр/к в/у_Глобус</v>
          </cell>
          <cell r="C157" t="str">
            <v>КГ</v>
          </cell>
        </row>
        <row r="158">
          <cell r="A158">
            <v>1001085476929</v>
          </cell>
          <cell r="B158" t="str">
            <v>КАРБОНAД ДОМАШНИЙ ПМ к/в кр/к в/у</v>
          </cell>
          <cell r="C158" t="str">
            <v>КГ</v>
          </cell>
        </row>
        <row r="159">
          <cell r="A159">
            <v>1001085476930</v>
          </cell>
          <cell r="B159" t="str">
            <v>КАРБОНAД ДОМАШНИЙ ПМ к/в кр/к в/у_СНГ</v>
          </cell>
          <cell r="C159" t="str">
            <v>КГ</v>
          </cell>
        </row>
        <row r="160">
          <cell r="A160">
            <v>1001081596620</v>
          </cell>
          <cell r="B160" t="str">
            <v>РЕБРЫШКИ к/в в/у_30c</v>
          </cell>
          <cell r="C160" t="str">
            <v>КГ</v>
          </cell>
        </row>
        <row r="161">
          <cell r="A161">
            <v>1001084856189</v>
          </cell>
          <cell r="B161" t="str">
            <v>САЛО СОЛЕНОЕ С ЧЕРН.ПЕРЦ.мл/к в/у_Глобус</v>
          </cell>
          <cell r="C161" t="str">
            <v>КГ</v>
          </cell>
        </row>
        <row r="162">
          <cell r="A162">
            <v>1001084856008</v>
          </cell>
          <cell r="B162" t="str">
            <v>САЛО СОЛЕНОЕ С ЧЕРНЫМ ПЕРЦЕМ мл/к в/у</v>
          </cell>
          <cell r="C162" t="str">
            <v>КГ</v>
          </cell>
        </row>
        <row r="163">
          <cell r="A163">
            <v>1001083426210</v>
          </cell>
          <cell r="B163" t="str">
            <v>ШЕЙКА КОПЧЕНАЯ ПМ к/в кр/к в/у_Ашан</v>
          </cell>
          <cell r="C163" t="str">
            <v>КГ</v>
          </cell>
        </row>
        <row r="164">
          <cell r="A164">
            <v>1001083426211</v>
          </cell>
          <cell r="B164" t="str">
            <v>ШЕЙКА КОПЧЕНАЯ ПМ к/в кр/к в/у_М</v>
          </cell>
          <cell r="C164" t="str">
            <v>КГ</v>
          </cell>
        </row>
        <row r="165">
          <cell r="A165">
            <v>1001083426235</v>
          </cell>
          <cell r="B165" t="str">
            <v>ШЕЙКА КОПЧЕНАЯ ПМ к/в кр/к в/у</v>
          </cell>
          <cell r="C165" t="str">
            <v>КГ</v>
          </cell>
        </row>
        <row r="166">
          <cell r="A166">
            <v>1001085206945</v>
          </cell>
          <cell r="B166" t="str">
            <v>Z-БАЛЫК с/в в/у (для нарезки)</v>
          </cell>
          <cell r="C166" t="str">
            <v>КГ</v>
          </cell>
        </row>
        <row r="167">
          <cell r="A167">
            <v>1001085206736</v>
          </cell>
          <cell r="B167" t="str">
            <v>Z-БАЛЫК с/в (для нарезки)</v>
          </cell>
          <cell r="C167" t="str">
            <v>КГ</v>
          </cell>
        </row>
        <row r="168">
          <cell r="A168">
            <v>1001081736944</v>
          </cell>
          <cell r="B168" t="str">
            <v>Z-ШЕЙКА с/в в/у (для нарезки)</v>
          </cell>
          <cell r="C168" t="str">
            <v>КГ</v>
          </cell>
        </row>
        <row r="169">
          <cell r="A169">
            <v>1001081736737</v>
          </cell>
          <cell r="B169" t="str">
            <v>Z-ШЕЙКА с/в (для нарезки)</v>
          </cell>
          <cell r="C169" t="str">
            <v>КГ</v>
          </cell>
        </row>
        <row r="170">
          <cell r="A170">
            <v>1001083907188</v>
          </cell>
          <cell r="B170" t="str">
            <v>БАЛЫК Останкино с/к мл/к в/у 0.25кг</v>
          </cell>
          <cell r="C170" t="str">
            <v>ШТ</v>
          </cell>
        </row>
        <row r="171">
          <cell r="A171">
            <v>1001084265515</v>
          </cell>
          <cell r="B171" t="str">
            <v>ГРУДИНКА ОХОТНИЧЬЯ к/в мл/к в/у 0.3кг</v>
          </cell>
          <cell r="C171" t="str">
            <v>ШТ</v>
          </cell>
        </row>
        <row r="172">
          <cell r="A172">
            <v>1001084267094</v>
          </cell>
          <cell r="B172" t="str">
            <v>ГРУДИНКА ОХОТН. к/в мл/к в/у 0.3кг_50с</v>
          </cell>
          <cell r="C172" t="str">
            <v>ШТ</v>
          </cell>
        </row>
        <row r="173">
          <cell r="A173">
            <v>1001085636200</v>
          </cell>
          <cell r="B173" t="str">
            <v>ГРУДИНКА ПРЕМИУМ к/в мл/к в/у 0.3кг</v>
          </cell>
          <cell r="C173" t="str">
            <v>ШТ</v>
          </cell>
        </row>
        <row r="174">
          <cell r="A174">
            <v>1001085637187</v>
          </cell>
          <cell r="B174" t="str">
            <v>ГРУДИНКА ПРЕМИУМ к/в мл/к в/у 0.3кг_50с</v>
          </cell>
          <cell r="C174" t="str">
            <v>ШТ</v>
          </cell>
        </row>
        <row r="175">
          <cell r="A175">
            <v>1001085956711</v>
          </cell>
          <cell r="B175" t="str">
            <v>ГРУДИНКА ФИРМЕННАЯ ПМ к/в мл/к 0.3кг</v>
          </cell>
          <cell r="C175" t="str">
            <v>ШТ</v>
          </cell>
        </row>
        <row r="176">
          <cell r="A176">
            <v>1001080216842</v>
          </cell>
          <cell r="B176" t="str">
            <v>ДЫМОВИЦА ИЗ ОКОРОКА к/в мл/к в/у 0.3кг</v>
          </cell>
          <cell r="C176" t="str">
            <v>ШТ</v>
          </cell>
        </row>
        <row r="177">
          <cell r="A177">
            <v>1001085476928</v>
          </cell>
          <cell r="B177" t="str">
            <v>КАРБОНАД ДОМАШНИЙ ПМ к/в мл/к в/у 0.3кг</v>
          </cell>
          <cell r="C177" t="str">
            <v>ШТ</v>
          </cell>
        </row>
        <row r="178">
          <cell r="A178">
            <v>1001085156487</v>
          </cell>
          <cell r="B178" t="str">
            <v>КАРБОНАД к/в мл/к в/у 0.3кг 6шт.</v>
          </cell>
          <cell r="C178" t="str">
            <v>ШТ</v>
          </cell>
        </row>
        <row r="179">
          <cell r="A179">
            <v>1001085156444</v>
          </cell>
          <cell r="B179" t="str">
            <v>КАРБОНАД Маркет к/в мл/к в/у 0.3кг</v>
          </cell>
          <cell r="C179" t="str">
            <v>ШТ</v>
          </cell>
        </row>
        <row r="180">
          <cell r="A180">
            <v>1001085926917</v>
          </cell>
          <cell r="B180" t="str">
            <v>КАРБОНАД СПЕЦ.РОСТБИФ к/в мл/к в/у 1/300</v>
          </cell>
          <cell r="C180" t="str">
            <v>ШТ</v>
          </cell>
        </row>
        <row r="181">
          <cell r="A181">
            <v>1001085966961</v>
          </cell>
          <cell r="B181" t="str">
            <v>КОРЕЙКА ПО-ДОМАШНЕМУ к/в мл/к в/у 0.3кг</v>
          </cell>
          <cell r="C181" t="str">
            <v>ШТ</v>
          </cell>
        </row>
        <row r="182">
          <cell r="A182">
            <v>1001085756881</v>
          </cell>
          <cell r="B182" t="str">
            <v>КОРЕЙКА ФИРМЕННАЯ ПМ к/в мл/к в/у 0.3кг</v>
          </cell>
          <cell r="C182" t="str">
            <v>ШТ</v>
          </cell>
        </row>
        <row r="183">
          <cell r="A183">
            <v>1001083444819</v>
          </cell>
          <cell r="B183" t="str">
            <v>ОКОРОК КОПЧЕНЫЙ к/в мл/к в/у 300*6</v>
          </cell>
          <cell r="C183" t="str">
            <v>ШТ</v>
          </cell>
        </row>
        <row r="184">
          <cell r="A184">
            <v>1001083446207</v>
          </cell>
          <cell r="B184" t="str">
            <v>ОКОРОК КОПЧЕНЫЙ к/в мл/к в/у 0.3кг_СНГ</v>
          </cell>
          <cell r="C184" t="str">
            <v>ШТ</v>
          </cell>
        </row>
        <row r="185">
          <cell r="A185">
            <v>1001084217089</v>
          </cell>
          <cell r="B185" t="str">
            <v>СВИНИНА ПО-ДОМ.к/в мл/к в/у 0.3кг_СНГ_50</v>
          </cell>
          <cell r="C185" t="str">
            <v>ШТ</v>
          </cell>
        </row>
        <row r="186">
          <cell r="A186">
            <v>1001084216206</v>
          </cell>
          <cell r="B186" t="str">
            <v>СВИНИНА ПО-ДОМАШНЕМУ к/в мл/к в/у 0.3кг</v>
          </cell>
          <cell r="C186" t="str">
            <v>ШТ</v>
          </cell>
        </row>
        <row r="187">
          <cell r="A187">
            <v>1001084217090</v>
          </cell>
          <cell r="B187" t="str">
            <v>СВИНИНА ПО-ДОМ. к/в мл/к в/у 0.3кг_50с</v>
          </cell>
          <cell r="C187" t="str">
            <v>ШТ</v>
          </cell>
        </row>
        <row r="188">
          <cell r="A188">
            <v>1001083424691</v>
          </cell>
          <cell r="B188" t="str">
            <v>ШЕЙКА КОПЧЕНАЯ к/в мл/к в/у 300*6</v>
          </cell>
          <cell r="C188" t="str">
            <v>ШТ</v>
          </cell>
        </row>
        <row r="189">
          <cell r="A189">
            <v>1001085916916</v>
          </cell>
          <cell r="B189" t="str">
            <v>ШЕЙКА КОП.СПЕЦ.РОСТБИФ к/в мл/к ву 1/300</v>
          </cell>
          <cell r="C189" t="str">
            <v>ШТ</v>
          </cell>
        </row>
        <row r="190">
          <cell r="A190">
            <v>1001084226492</v>
          </cell>
          <cell r="B190" t="str">
            <v>ШПИК С ЧЕСНОК.И ПЕРЦЕМ к/в в/у 0.3кг_45c</v>
          </cell>
          <cell r="C190" t="str">
            <v>ШТ</v>
          </cell>
        </row>
        <row r="191">
          <cell r="A191">
            <v>1001084227087</v>
          </cell>
          <cell r="B191" t="str">
            <v>ШПИК С ЧЕСНОК.И ПЕРЦЕМ к/в в/у 0.3кг_50c</v>
          </cell>
          <cell r="C191" t="str">
            <v>ШТ</v>
          </cell>
        </row>
        <row r="192">
          <cell r="A192">
            <v>1001084226493</v>
          </cell>
          <cell r="B192" t="str">
            <v>ШПИК С ЧЕСНОК.И ПЕРЦЕМ к/в в/у 0.5кг_45с</v>
          </cell>
          <cell r="C192" t="str">
            <v>ШТ</v>
          </cell>
        </row>
        <row r="193">
          <cell r="A193">
            <v>1001084227088</v>
          </cell>
          <cell r="B193" t="str">
            <v>ШПИК С ЧЕСНОК.И ПЕРЦЕМ к/в в/у 0.5кг_50с</v>
          </cell>
          <cell r="C193" t="str">
            <v>ШТ</v>
          </cell>
        </row>
        <row r="194">
          <cell r="A194">
            <v>1001305066505</v>
          </cell>
          <cell r="B194" t="str">
            <v>АРОМАТНАЯ С ЧЕСНОКОМ ПМ п/к в/у 420*16</v>
          </cell>
          <cell r="C194" t="str">
            <v>ШТ</v>
          </cell>
        </row>
        <row r="195">
          <cell r="A195">
            <v>1001303636793</v>
          </cell>
          <cell r="B195" t="str">
            <v>БАЛЫКОВАЯ в/к в/у 0.33кг 8шт.</v>
          </cell>
          <cell r="C195" t="str">
            <v>ШТ</v>
          </cell>
        </row>
        <row r="196">
          <cell r="A196">
            <v>1001303636794</v>
          </cell>
          <cell r="B196" t="str">
            <v>БАЛЫКОВАЯ в/к в/у</v>
          </cell>
          <cell r="C196" t="str">
            <v>КГ</v>
          </cell>
        </row>
        <row r="197">
          <cell r="A197">
            <v>1001303637131</v>
          </cell>
          <cell r="B197" t="str">
            <v>БАЛЫКОВАЯ в/к в/у 0.84кг</v>
          </cell>
          <cell r="C197" t="str">
            <v>КГ</v>
          </cell>
        </row>
        <row r="198">
          <cell r="A198">
            <v>1001303636665</v>
          </cell>
          <cell r="B198" t="str">
            <v>БАЛЫКОВАЯ Папа Может п/к в/у 0.31кг 8шт.</v>
          </cell>
          <cell r="C198" t="str">
            <v>ШТ</v>
          </cell>
        </row>
        <row r="199">
          <cell r="A199">
            <v>1001303636415</v>
          </cell>
          <cell r="B199" t="str">
            <v>БАЛЫКОВАЯ Коровино п/к в/у 0.84кг 6шт.</v>
          </cell>
          <cell r="C199" t="str">
            <v>ШТ</v>
          </cell>
        </row>
        <row r="200">
          <cell r="A200">
            <v>1001303637149</v>
          </cell>
          <cell r="B200" t="str">
            <v>БАЛЫКОВАЯ Коровино п/к в/у 0.84кг_50с</v>
          </cell>
          <cell r="C200" t="str">
            <v>ШТ</v>
          </cell>
        </row>
        <row r="201">
          <cell r="A201">
            <v>1001303636579</v>
          </cell>
          <cell r="B201" t="str">
            <v>БАЛЫКОВАЯ СТМ Kvalita п/к в/у 0.84кг 6шт</v>
          </cell>
          <cell r="C201" t="str">
            <v>ШТ</v>
          </cell>
        </row>
        <row r="202">
          <cell r="A202">
            <v>1001302276668</v>
          </cell>
          <cell r="B202" t="str">
            <v>БОЯNСКАЯ Папа может п/к в/у 0.42кг 8шт.</v>
          </cell>
          <cell r="C202" t="str">
            <v>ШТ</v>
          </cell>
        </row>
        <row r="203">
          <cell r="A203">
            <v>1001302277175</v>
          </cell>
          <cell r="B203" t="str">
            <v>БОЯNСКАЯ ПМ п/к в/у 0.42кг 8шт_50с</v>
          </cell>
          <cell r="C203" t="str">
            <v>ШТ</v>
          </cell>
        </row>
        <row r="204">
          <cell r="A204">
            <v>1001302276666</v>
          </cell>
          <cell r="B204" t="str">
            <v>БОЯNСКАЯ Папа может п/к в/у 0.28кг 8шт.</v>
          </cell>
          <cell r="C204" t="str">
            <v>ШТ</v>
          </cell>
        </row>
        <row r="205">
          <cell r="A205">
            <v>1001302277173</v>
          </cell>
          <cell r="B205" t="str">
            <v>БОЯNСКАЯ ПМ п/к в/у 0.28кг 8шт_50с</v>
          </cell>
          <cell r="C205" t="str">
            <v>ШТ</v>
          </cell>
        </row>
        <row r="206">
          <cell r="A206">
            <v>1001302276667</v>
          </cell>
          <cell r="B206" t="str">
            <v>БОЯNСКАЯ Папа может п/к в/у 0.28кг_СНГ</v>
          </cell>
          <cell r="C206" t="str">
            <v>ШТ</v>
          </cell>
        </row>
        <row r="207">
          <cell r="A207">
            <v>1001302277174</v>
          </cell>
          <cell r="B207" t="str">
            <v>БОЯNСКАЯ ПМ п/к в/у 0.28кг_СНГ_50с</v>
          </cell>
          <cell r="C207" t="str">
            <v>ШТ</v>
          </cell>
        </row>
        <row r="208">
          <cell r="A208">
            <v>1001302277021</v>
          </cell>
          <cell r="B208" t="str">
            <v>БОЯNСКАЯ Папа может п/к в/у 0.28кг_UZ</v>
          </cell>
          <cell r="C208" t="str">
            <v>ШТ</v>
          </cell>
        </row>
        <row r="209">
          <cell r="A209">
            <v>1001302277022</v>
          </cell>
          <cell r="B209" t="str">
            <v>Z-БОЯNСКАЯ Папа может п/к в/у 0.28кг_СНГ</v>
          </cell>
          <cell r="C209" t="str">
            <v>ШТ</v>
          </cell>
        </row>
        <row r="210">
          <cell r="A210">
            <v>1001300516785</v>
          </cell>
          <cell r="B210" t="str">
            <v>ВЕНСКАЯ САЛЯМИ п/к в/у 0.33кг 8шт.</v>
          </cell>
          <cell r="C210" t="str">
            <v>ШТ</v>
          </cell>
        </row>
        <row r="211">
          <cell r="A211">
            <v>1001300516891</v>
          </cell>
          <cell r="B211" t="str">
            <v>Z-ВЕНСКАЯ САЛЯМИ п/к в/у 0.33кг 8шт.</v>
          </cell>
          <cell r="C211" t="str">
            <v>ШТ</v>
          </cell>
        </row>
        <row r="212">
          <cell r="A212">
            <v>1001300516803</v>
          </cell>
          <cell r="B212" t="str">
            <v>ВЕНСКАЯ САЛЯМИ п/к в/у 0.66кг 8шт.</v>
          </cell>
          <cell r="C212" t="str">
            <v>ШТ</v>
          </cell>
        </row>
        <row r="213">
          <cell r="A213">
            <v>1001300516890</v>
          </cell>
          <cell r="B213" t="str">
            <v>Z-ВЕНСКАЯ САЛЯМИ Останкино NEW п/к в/у</v>
          </cell>
          <cell r="C213" t="str">
            <v>КГ</v>
          </cell>
        </row>
        <row r="214">
          <cell r="A214">
            <v>1001300516786</v>
          </cell>
          <cell r="B214" t="str">
            <v>ВЕНСКАЯ САЛЯМИ п/к в/у</v>
          </cell>
          <cell r="C214" t="str">
            <v>КГ</v>
          </cell>
        </row>
        <row r="215">
          <cell r="A215">
            <v>1001300517132</v>
          </cell>
          <cell r="B215" t="str">
            <v>ВЕНСКАЯ САЛЯМИ п/к в/у 0.840кг</v>
          </cell>
          <cell r="C215" t="str">
            <v>КГ</v>
          </cell>
        </row>
        <row r="216">
          <cell r="A216">
            <v>1001300517134</v>
          </cell>
          <cell r="B216" t="str">
            <v>САЛЯМИ ВЕНСКАЯ п/к в/у 0.84кг 6шт.</v>
          </cell>
          <cell r="C216" t="str">
            <v>ШТ</v>
          </cell>
        </row>
        <row r="217">
          <cell r="A217">
            <v>1001305646825</v>
          </cell>
          <cell r="B217" t="str">
            <v>ДОМАШНИЙ РЕЦЕПТ ПМ п/к б/о мгс 0.33кг</v>
          </cell>
          <cell r="C217" t="str">
            <v>ШТ</v>
          </cell>
        </row>
        <row r="218">
          <cell r="A218">
            <v>1001305546812</v>
          </cell>
          <cell r="B218" t="str">
            <v>ИЗ ОТБОРНОГО МЯСА ПМ п/к б/о мгс 0.3кг</v>
          </cell>
          <cell r="C218" t="str">
            <v>ШТ</v>
          </cell>
        </row>
        <row r="219">
          <cell r="A219">
            <v>1001305556811</v>
          </cell>
          <cell r="B219" t="str">
            <v>С МРАМОРН.ГРУДИНКОЙ ПМ п/к б/о мгс 0.3кг</v>
          </cell>
          <cell r="C219" t="str">
            <v>ШТ</v>
          </cell>
        </row>
        <row r="220">
          <cell r="A220">
            <v>1001305426730</v>
          </cell>
          <cell r="B220" t="str">
            <v>РУБЛЕНАЯ Коровино п/к в/у 0.84кг 6шт.</v>
          </cell>
          <cell r="C220" t="str">
            <v>ШТ</v>
          </cell>
        </row>
        <row r="221">
          <cell r="A221">
            <v>1001305427029</v>
          </cell>
          <cell r="B221" t="str">
            <v>РУБЛЕНАЯ Коровино п/к в/у 0.42кг 8шт.</v>
          </cell>
          <cell r="C221" t="str">
            <v>ШТ</v>
          </cell>
        </row>
        <row r="222">
          <cell r="A222">
            <v>1001053944786</v>
          </cell>
          <cell r="B222" t="str">
            <v>КОЛБ.СНЭКИ Папа может в/к мгс 1/70_5</v>
          </cell>
          <cell r="C222" t="str">
            <v>ШТ</v>
          </cell>
        </row>
        <row r="223">
          <cell r="A223">
            <v>1001053946097</v>
          </cell>
          <cell r="B223" t="str">
            <v>КОЛБ.СНЭКИ Папа может в/к мгс 1/200</v>
          </cell>
          <cell r="C223" t="str">
            <v>ШТ</v>
          </cell>
        </row>
        <row r="224">
          <cell r="A224">
            <v>1001305836964</v>
          </cell>
          <cell r="B224" t="str">
            <v>КОПЧЕНАЯ Коровино п/к в/у 0.42кг 8шт.</v>
          </cell>
          <cell r="C224" t="str">
            <v>ШТ</v>
          </cell>
        </row>
        <row r="225">
          <cell r="A225">
            <v>1001040434903</v>
          </cell>
          <cell r="B225" t="str">
            <v>КРАКОВСКАЯ п/к н/о мгс_30с</v>
          </cell>
          <cell r="C225" t="str">
            <v>КГ</v>
          </cell>
        </row>
        <row r="226">
          <cell r="A226">
            <v>1001303106995</v>
          </cell>
          <cell r="B226" t="str">
            <v>САЛЯМИ Папа может п/к в/у</v>
          </cell>
          <cell r="C226" t="str">
            <v>КГ</v>
          </cell>
        </row>
        <row r="227">
          <cell r="A227">
            <v>1001303106773</v>
          </cell>
          <cell r="B227" t="str">
            <v>САЛЯМИ Папа может п/к в/у 0.28кг 8шт.</v>
          </cell>
          <cell r="C227" t="str">
            <v>ШТ</v>
          </cell>
        </row>
        <row r="228">
          <cell r="A228">
            <v>1001303107003</v>
          </cell>
          <cell r="B228" t="str">
            <v>САЛЯМИ Папа может п/к в/у 0.28кг_UZ</v>
          </cell>
          <cell r="C228" t="str">
            <v>ШТ</v>
          </cell>
        </row>
        <row r="229">
          <cell r="A229">
            <v>1001303107004</v>
          </cell>
          <cell r="B229" t="str">
            <v>Z-САЛЯМИ Папа может п/к в/у 0.28кг 8шт.</v>
          </cell>
          <cell r="C229" t="str">
            <v>ШТ</v>
          </cell>
        </row>
        <row r="230">
          <cell r="A230">
            <v>1001304527144</v>
          </cell>
          <cell r="B230" t="str">
            <v>МРАМОРНАЯ ПРЕМИУМ в/к в/у 0.33кг 8шт.</v>
          </cell>
          <cell r="C230" t="str">
            <v>ШТ</v>
          </cell>
        </row>
        <row r="231">
          <cell r="A231">
            <v>1001304527146</v>
          </cell>
          <cell r="B231" t="str">
            <v>МРАМОРНАЯ ПРЕМИУМ в/к в/у</v>
          </cell>
          <cell r="C231" t="str">
            <v>КГ</v>
          </cell>
        </row>
        <row r="232">
          <cell r="A232">
            <v>1001302596795</v>
          </cell>
          <cell r="B232" t="str">
            <v>ОСТАНКИНСКАЯ в/к в/у 0.33кг 8шт.</v>
          </cell>
          <cell r="C232" t="str">
            <v>ШТ</v>
          </cell>
        </row>
        <row r="233">
          <cell r="A233">
            <v>1001302596796</v>
          </cell>
          <cell r="B233" t="str">
            <v>ОСТАНКИНСКАЯ в/к в/у</v>
          </cell>
          <cell r="C233" t="str">
            <v>КГ</v>
          </cell>
        </row>
        <row r="234">
          <cell r="A234">
            <v>1001301956679</v>
          </cell>
          <cell r="B234" t="str">
            <v>СЕРВЕЛАТ АВСТРИЙСКИЙ ПМ в/к в/у 0.42кг</v>
          </cell>
          <cell r="C234" t="str">
            <v>ШТ</v>
          </cell>
        </row>
        <row r="235">
          <cell r="A235">
            <v>1001301957160</v>
          </cell>
          <cell r="B235" t="str">
            <v>СЕРВЕЛАТ АВСТРИЙСКИЙ в/к в/у 0.42кг_50с</v>
          </cell>
          <cell r="C235" t="str">
            <v>ШТ</v>
          </cell>
        </row>
        <row r="236">
          <cell r="A236">
            <v>1001305626578</v>
          </cell>
          <cell r="B236" t="str">
            <v>СЕРВЕЛАТ ДОМАШНИЙ ПМ в/к в/у 0.84кг 6шт.</v>
          </cell>
          <cell r="C236" t="str">
            <v>ШТ</v>
          </cell>
        </row>
        <row r="237">
          <cell r="A237">
            <v>1001305627161</v>
          </cell>
          <cell r="B237" t="str">
            <v>СЕРВЕЛАТ ДОМАШНИЙ ПМ в/к в/у 0.84кг_50с</v>
          </cell>
          <cell r="C237" t="str">
            <v>ШТ</v>
          </cell>
        </row>
        <row r="238">
          <cell r="A238">
            <v>1001305626898</v>
          </cell>
          <cell r="B238" t="str">
            <v>СЕРВЕЛАТ ДОМАШНИЙ ПМ в/к в/у 0.42кг 8шт.</v>
          </cell>
          <cell r="C238" t="str">
            <v>ШТ</v>
          </cell>
        </row>
        <row r="239">
          <cell r="A239">
            <v>1001305627152</v>
          </cell>
          <cell r="B239" t="str">
            <v>СЕРВЕЛАТ ДОМАШНИЙ ПМ в/к в/у 0.42кг_50с</v>
          </cell>
          <cell r="C239" t="str">
            <v>ШТ</v>
          </cell>
        </row>
        <row r="240">
          <cell r="A240">
            <v>1001300366681</v>
          </cell>
          <cell r="B240" t="str">
            <v>СЕРВЕЛАТ ЕВРОПЕЙСКИЙ в/к в/у 1/420_Лента</v>
          </cell>
          <cell r="C240" t="str">
            <v>ШТ</v>
          </cell>
        </row>
        <row r="241">
          <cell r="A241">
            <v>1001300366807</v>
          </cell>
          <cell r="B241" t="str">
            <v>СЕРВЕЛАТ ЕВРОПЕЙСКИЙ в/к в/у 0.33кг 8шт.</v>
          </cell>
          <cell r="C241" t="str">
            <v>ШТ</v>
          </cell>
        </row>
        <row r="242">
          <cell r="A242">
            <v>1001300366806</v>
          </cell>
          <cell r="B242" t="str">
            <v>СЕРВЕЛАТ ЕВРОПЕЙСКИЙ в/к в/у 0.66кг 8шт.</v>
          </cell>
          <cell r="C242" t="str">
            <v>ШТ</v>
          </cell>
        </row>
        <row r="243">
          <cell r="A243">
            <v>1001300366790</v>
          </cell>
          <cell r="B243" t="str">
            <v>СЕРВЕЛАТ ЕВРОПЕЙСКИЙ в/к в/у</v>
          </cell>
          <cell r="C243" t="str">
            <v>КГ</v>
          </cell>
        </row>
        <row r="244">
          <cell r="A244">
            <v>1001300367133</v>
          </cell>
          <cell r="B244" t="str">
            <v>СЕРВЕЛАТ ЕВРОПЕЙСКИЙ в/к в/у 0.84кг</v>
          </cell>
          <cell r="C244" t="str">
            <v>КГ</v>
          </cell>
        </row>
        <row r="245">
          <cell r="A245">
            <v>1001300367136</v>
          </cell>
          <cell r="B245" t="str">
            <v>СЕРВЕЛАТ ЕВРОПЕЙСКИЙ в/к в/у 0.84кг 6шт.</v>
          </cell>
          <cell r="C245" t="str">
            <v>ШТ</v>
          </cell>
        </row>
        <row r="246">
          <cell r="A246">
            <v>1001050365597</v>
          </cell>
          <cell r="B246" t="str">
            <v>СЕРВЕЛАТ ЕВРОПЕЙСКИЙ в/к в/у 45c_Л</v>
          </cell>
          <cell r="C246" t="str">
            <v>КГ</v>
          </cell>
        </row>
        <row r="247">
          <cell r="A247">
            <v>1001050364401</v>
          </cell>
          <cell r="B247" t="str">
            <v>Z-СЕРВЕЛАТ ЕВРОПЕЙСКИЙ в/к в/у срез 0.42</v>
          </cell>
          <cell r="C247" t="str">
            <v>ШТ</v>
          </cell>
        </row>
        <row r="248">
          <cell r="A248">
            <v>1001050364825</v>
          </cell>
          <cell r="B248" t="str">
            <v>Z-СЕРВЕЛАТ ЕВРОПЕЙСКИЙ в/к в/у_Лента</v>
          </cell>
          <cell r="C248" t="str">
            <v>КГ</v>
          </cell>
        </row>
        <row r="249">
          <cell r="A249">
            <v>1001050385943</v>
          </cell>
          <cell r="B249" t="str">
            <v>Z-СЕРВЕЛАТ ЗЕРНИСТЫЙ Папа может в/к в/у</v>
          </cell>
          <cell r="C249" t="str">
            <v>КГ</v>
          </cell>
        </row>
        <row r="250">
          <cell r="A250">
            <v>1001050385489</v>
          </cell>
          <cell r="B250" t="str">
            <v>СЕРВЕЛАТ ЗЕРНИСТЫЙ Папа может в/к в/у</v>
          </cell>
          <cell r="C250" t="str">
            <v>КГ</v>
          </cell>
        </row>
        <row r="251">
          <cell r="A251">
            <v>1001300387157</v>
          </cell>
          <cell r="B251" t="str">
            <v>СЕРВЕЛАТ ЗЕРНИСТЫЙ ПМ в/к в/у_50с</v>
          </cell>
          <cell r="C251" t="str">
            <v>КГ</v>
          </cell>
        </row>
        <row r="252">
          <cell r="A252">
            <v>1001300386913</v>
          </cell>
          <cell r="B252" t="str">
            <v>СЕРВЕЛАТ ЗЕРНИСТЫЙ Папа может в/к в/у_О</v>
          </cell>
          <cell r="C252" t="str">
            <v>КГ</v>
          </cell>
        </row>
        <row r="253">
          <cell r="A253">
            <v>1001300386683</v>
          </cell>
          <cell r="B253" t="str">
            <v>СЕРВЕЛАТ ЗЕРНИСТЫЙ ПМ в/к в/у 0.35кг</v>
          </cell>
          <cell r="C253" t="str">
            <v>ШТ</v>
          </cell>
        </row>
        <row r="254">
          <cell r="A254">
            <v>1001300387154</v>
          </cell>
          <cell r="B254" t="str">
            <v>СЕРВЕЛАТ ЗЕРНИСТЫЙ ПМ в/к в/у 0.35кг_50с</v>
          </cell>
          <cell r="C254" t="str">
            <v>ШТ</v>
          </cell>
        </row>
        <row r="255">
          <cell r="A255">
            <v>1001300386805</v>
          </cell>
          <cell r="B255" t="str">
            <v>СЕРВЕЛАТ ЗЕРНИСТЫЙ ПМ в/к в/у 0.56кг 8шт</v>
          </cell>
          <cell r="C255" t="str">
            <v>ШТ</v>
          </cell>
        </row>
        <row r="256">
          <cell r="A256">
            <v>1001300387155</v>
          </cell>
          <cell r="B256" t="str">
            <v>СЕРВЕЛАТ ЗЕРНИСТЫЙ ПМ в/к в/у 0.56кг_50с</v>
          </cell>
          <cell r="C256" t="str">
            <v>ШТ</v>
          </cell>
        </row>
        <row r="257">
          <cell r="A257">
            <v>1001304506998</v>
          </cell>
          <cell r="B257" t="str">
            <v>СЕРВЕЛАТ КАРЕЛЬСКИЙ ПМ в/к в/у 0.35кг</v>
          </cell>
          <cell r="C257" t="str">
            <v>ШТ</v>
          </cell>
        </row>
        <row r="258">
          <cell r="A258">
            <v>1001304506684</v>
          </cell>
          <cell r="B258" t="str">
            <v>СЕРВЕЛАТ КАРЕЛЬСКИЙ ПМ в/к в/у 0.28кг</v>
          </cell>
          <cell r="C258" t="str">
            <v>ШТ</v>
          </cell>
        </row>
        <row r="259">
          <cell r="A259">
            <v>1001304506260</v>
          </cell>
          <cell r="B259" t="str">
            <v>СЕРВЕЛАТ КАРЕЛЬСКИЙ ПМ вк в/у 0.28кг_СНГ</v>
          </cell>
          <cell r="C259" t="str">
            <v>ШТ</v>
          </cell>
        </row>
        <row r="260">
          <cell r="A260">
            <v>1001304507005</v>
          </cell>
          <cell r="B260" t="str">
            <v>СЕРВЕЛАТ КАРЕЛЬСКИЙ ПМ вк в/у 0.28кг_AZ</v>
          </cell>
          <cell r="C260" t="str">
            <v>ШТ</v>
          </cell>
        </row>
        <row r="261">
          <cell r="A261">
            <v>1001304507006</v>
          </cell>
          <cell r="B261" t="str">
            <v>Z-СЕРВЕЛАТ КАРЕЛЬСК.ПМ вк в/у 0.28кг_СНГ</v>
          </cell>
          <cell r="C261" t="str">
            <v>ШТ</v>
          </cell>
        </row>
        <row r="262">
          <cell r="A262">
            <v>1001304236686</v>
          </cell>
          <cell r="B262" t="str">
            <v>СЕРВЕЛАТ КОПЧ.НА БУКЕ в/к в/у 0.35кг_СНГ</v>
          </cell>
          <cell r="C262" t="str">
            <v>ШТ</v>
          </cell>
        </row>
        <row r="263">
          <cell r="A263">
            <v>1001304237158</v>
          </cell>
          <cell r="B263" t="str">
            <v>СЕРВ.КОПЧ.НА БУКЕ в/к в/у 0.35кг_СНГ_50с</v>
          </cell>
          <cell r="C263" t="str">
            <v>ШТ</v>
          </cell>
        </row>
        <row r="264">
          <cell r="A264">
            <v>1001304237007</v>
          </cell>
          <cell r="B264" t="str">
            <v>СЕРВЕЛАТ КОП.НА БУКЕ в/к в/у 0.35кг_AUZ</v>
          </cell>
          <cell r="C264" t="str">
            <v>ШТ</v>
          </cell>
        </row>
        <row r="265">
          <cell r="A265">
            <v>1001304237008</v>
          </cell>
          <cell r="B265" t="str">
            <v>Z-СЕРВЕЛАТ КОП.НА БУК.в/к в/у 0.35кг_СНГ</v>
          </cell>
          <cell r="C265" t="str">
            <v>ШТ</v>
          </cell>
        </row>
        <row r="266">
          <cell r="A266">
            <v>1001300386506</v>
          </cell>
          <cell r="B266" t="str">
            <v>СЕРВЕЛАТ КОПЧ.С ДЫМКОМ ПМ в/к в/у 350*16</v>
          </cell>
          <cell r="C266" t="str">
            <v>ШТ</v>
          </cell>
        </row>
        <row r="267">
          <cell r="A267">
            <v>1001305587179</v>
          </cell>
          <cell r="B267" t="str">
            <v>СЕРВЕЛАТ КОПЧ.С ДЫМ.ПМ в/к в/у 1/350_50с</v>
          </cell>
          <cell r="C267" t="str">
            <v>ШТ</v>
          </cell>
        </row>
        <row r="268">
          <cell r="A268">
            <v>1001305516758</v>
          </cell>
          <cell r="B268" t="str">
            <v>СЕРВЕЛАТ КОПЧЕНЫЙ п/к в/у 0.31кг 40шт.</v>
          </cell>
          <cell r="C268" t="str">
            <v>ШТ</v>
          </cell>
        </row>
        <row r="269">
          <cell r="A269">
            <v>1001305517186</v>
          </cell>
          <cell r="B269" t="str">
            <v>СЕРВЕЛАТ КОПЧЕНЫЙ п/к в/у 0.31кг 8шт.</v>
          </cell>
          <cell r="C269" t="str">
            <v>ШТ</v>
          </cell>
        </row>
        <row r="270">
          <cell r="A270">
            <v>1001304236685</v>
          </cell>
          <cell r="B270" t="str">
            <v>СЕРВЕЛАТ КОПЧЕНЫЙ НА БУКЕ в/к в/у 0.35кг</v>
          </cell>
          <cell r="C270" t="str">
            <v>ШТ</v>
          </cell>
        </row>
        <row r="271">
          <cell r="A271">
            <v>1001304237156</v>
          </cell>
          <cell r="B271" t="str">
            <v>СЕРВЕЛАТ КОПЧ.НА БУКЕ в/к в/у 0.35кг_50с</v>
          </cell>
          <cell r="C271" t="str">
            <v>ШТ</v>
          </cell>
        </row>
        <row r="272">
          <cell r="A272">
            <v>1001054235689</v>
          </cell>
          <cell r="B272" t="str">
            <v>СЕРВЕЛАТ КОПЧЕНЫЙ НА БУКЕ в/к в/у_Маяк</v>
          </cell>
          <cell r="C272" t="str">
            <v>КГ</v>
          </cell>
        </row>
        <row r="273">
          <cell r="A273">
            <v>1001304237153</v>
          </cell>
          <cell r="B273" t="str">
            <v>СЕРВЕЛАТ КОПЧ.НА БУКЕ в/к в/у_Маяк_50с</v>
          </cell>
          <cell r="C273" t="str">
            <v>КГ</v>
          </cell>
        </row>
        <row r="274">
          <cell r="A274">
            <v>1001304236889</v>
          </cell>
          <cell r="B274" t="str">
            <v>Z-СЕРВЕЛАТ КОПЧЕНЫЙ НА БУКЕ в/к в/у</v>
          </cell>
          <cell r="C274" t="str">
            <v>КГ</v>
          </cell>
        </row>
        <row r="275">
          <cell r="A275">
            <v>1001054234079</v>
          </cell>
          <cell r="B275" t="str">
            <v>СЕРВЕЛАТ КОПЧЕНЫЙ НА БУКЕ в/к в/у_СНГ</v>
          </cell>
          <cell r="C275" t="str">
            <v>КГ</v>
          </cell>
        </row>
        <row r="276">
          <cell r="A276">
            <v>1001304237159</v>
          </cell>
          <cell r="B276" t="str">
            <v>СЕРВЕЛАТ КОПЧ.НА БУКЕ в/к в/у_СНГ_50с</v>
          </cell>
          <cell r="C276" t="str">
            <v>КГ</v>
          </cell>
        </row>
        <row r="277">
          <cell r="A277">
            <v>1001304237009</v>
          </cell>
          <cell r="B277" t="str">
            <v>СЕРВЕЛАТ КОПЧЕНЫЙ НА БУКЕ в/к в/у_UZ</v>
          </cell>
          <cell r="C277" t="str">
            <v>КГ</v>
          </cell>
        </row>
        <row r="278">
          <cell r="A278">
            <v>1001304237010</v>
          </cell>
          <cell r="B278" t="str">
            <v>Z-СЕРВЕЛАТ КОПЧЕНЫЙ НА БУКЕ в/к в/у_UZ</v>
          </cell>
          <cell r="C278" t="str">
            <v>КГ</v>
          </cell>
        </row>
        <row r="279">
          <cell r="A279">
            <v>1001305587028</v>
          </cell>
          <cell r="B279" t="str">
            <v>СЕРВЕЛАТ КОПЧ.С ДЫМКОМ в/к в/у 0.7кг_60с</v>
          </cell>
          <cell r="C279" t="str">
            <v>ШТ</v>
          </cell>
        </row>
        <row r="280">
          <cell r="A280">
            <v>1001300456910</v>
          </cell>
          <cell r="B280" t="str">
            <v>Z-СЕРВЕЛАТ КРЕМЛЕВСКИЙ NEW в/к в/у</v>
          </cell>
          <cell r="C280" t="str">
            <v>КГ</v>
          </cell>
        </row>
        <row r="281">
          <cell r="A281">
            <v>1001300457023</v>
          </cell>
          <cell r="B281" t="str">
            <v>Z-СЕРВЕЛАТ КРЕМЛЕВСКИЙ в/к в/у_AUZ</v>
          </cell>
          <cell r="C281" t="str">
            <v>КГ</v>
          </cell>
        </row>
        <row r="282">
          <cell r="A282">
            <v>1001300456788</v>
          </cell>
          <cell r="B282" t="str">
            <v>СЕРВЕЛАТ КРЕМЛЕВСКИЙ в/к в/у</v>
          </cell>
          <cell r="C282" t="str">
            <v>КГ</v>
          </cell>
        </row>
        <row r="283">
          <cell r="A283">
            <v>1001300457002</v>
          </cell>
          <cell r="B283" t="str">
            <v>СЕРВЕЛАТ КРЕМЛЕВСКИЙ в/к в/у_AUZ</v>
          </cell>
          <cell r="C283" t="str">
            <v>КГ</v>
          </cell>
        </row>
        <row r="284">
          <cell r="A284">
            <v>1001300456946</v>
          </cell>
          <cell r="B284" t="str">
            <v>СЕРВЕЛАТ КРЕМЛЕВСКИЙ в/к в/у 0.84кг</v>
          </cell>
          <cell r="C284" t="str">
            <v>КГ</v>
          </cell>
        </row>
        <row r="285">
          <cell r="A285">
            <v>1001300457135</v>
          </cell>
          <cell r="B285" t="str">
            <v>СЕРВЕЛАТ КРЕМЛЕВСКИЙ в/к в/у 0.84кг 6шт.</v>
          </cell>
          <cell r="C285" t="str">
            <v>ШТ</v>
          </cell>
        </row>
        <row r="286">
          <cell r="A286">
            <v>1001300456804</v>
          </cell>
          <cell r="B286" t="str">
            <v>СЕРВЕЛАТ КРЕМЛЕВСКИЙ в/к в/у 0.66кг 8шт.</v>
          </cell>
          <cell r="C286" t="str">
            <v>ШТ</v>
          </cell>
        </row>
        <row r="287">
          <cell r="A287">
            <v>1001300456787</v>
          </cell>
          <cell r="B287" t="str">
            <v>СЕРВЕЛАТ КРЕМЛЕВСКИЙ в/к в/у 0.33кг 8шт.</v>
          </cell>
          <cell r="C287" t="str">
            <v>ШТ</v>
          </cell>
        </row>
        <row r="288">
          <cell r="A288">
            <v>1001050452522</v>
          </cell>
          <cell r="B288" t="str">
            <v>СЕРВЕЛАТ КРЕМЛЕВСКИЙ в/к в/у_Х5</v>
          </cell>
          <cell r="C288" t="str">
            <v>КГ</v>
          </cell>
        </row>
        <row r="289">
          <cell r="A289">
            <v>1001304626688</v>
          </cell>
          <cell r="B289" t="str">
            <v>СЕРВЕЛАТ МЕЛКОЗЕРНЕНЫЙ ПМ в/к в/у 0.35кг</v>
          </cell>
          <cell r="C289" t="str">
            <v>ШТ</v>
          </cell>
        </row>
        <row r="290">
          <cell r="A290">
            <v>1001305196564</v>
          </cell>
          <cell r="B290" t="str">
            <v>СЕРВЕЛАТ ОРЕХОВЫЙ ПМ в/к в/у 0.31кг 8шт.</v>
          </cell>
          <cell r="C290" t="str">
            <v>ШТ</v>
          </cell>
        </row>
        <row r="291">
          <cell r="A291">
            <v>1001305196659</v>
          </cell>
          <cell r="B291" t="str">
            <v>СЕРВЕЛАТ ОРЕХОВЫЙ Папа Может в/к в/у</v>
          </cell>
          <cell r="C291" t="str">
            <v>КГ</v>
          </cell>
        </row>
        <row r="292">
          <cell r="A292">
            <v>1001305826963</v>
          </cell>
          <cell r="B292" t="str">
            <v>СЕРВЕЛАТ ОРИГИНАЛЬНЫЙ ПМ в/к в/у 0.42кг</v>
          </cell>
          <cell r="C292" t="str">
            <v>ШТ</v>
          </cell>
        </row>
        <row r="293">
          <cell r="A293">
            <v>1001305827164</v>
          </cell>
          <cell r="B293" t="str">
            <v>СЕРВЕЛАТ ОРИГИН.ПМ в/к в/у 0.42кг_50с</v>
          </cell>
          <cell r="C293" t="str">
            <v>ШТ</v>
          </cell>
        </row>
        <row r="294">
          <cell r="A294">
            <v>1001053985341</v>
          </cell>
          <cell r="B294" t="str">
            <v>СЕРВЕЛАТ ОХОТНИЧИЙ в/к в/у</v>
          </cell>
          <cell r="C294" t="str">
            <v>КГ</v>
          </cell>
        </row>
        <row r="295">
          <cell r="A295">
            <v>1001303987166</v>
          </cell>
          <cell r="B295" t="str">
            <v>СЕРВЕЛАТ ОХОТНИЧИЙ ПМ в/к в/у_50с</v>
          </cell>
          <cell r="C295" t="str">
            <v>КГ</v>
          </cell>
        </row>
        <row r="296">
          <cell r="A296">
            <v>1001303986690</v>
          </cell>
          <cell r="B296" t="str">
            <v>СЕРВЕЛАТ ОХОТНИЧИЙ ПМ в/к в/у 0.35кг_СНГ</v>
          </cell>
          <cell r="C296" t="str">
            <v>ШТ</v>
          </cell>
        </row>
        <row r="297">
          <cell r="A297">
            <v>1001303987162</v>
          </cell>
          <cell r="B297" t="str">
            <v>СЕРВЕЛАТ ОХОТН.ПМ в/к в/у 0.35кг_СНГ_50с</v>
          </cell>
          <cell r="C297" t="str">
            <v>ШТ</v>
          </cell>
        </row>
        <row r="298">
          <cell r="A298">
            <v>1001303987013</v>
          </cell>
          <cell r="B298" t="str">
            <v>СЕРВЕЛАТ ОХОТНИЧ.ПМ в/к в/у 0.35кг_AUZ</v>
          </cell>
          <cell r="C298" t="str">
            <v>ШТ</v>
          </cell>
        </row>
        <row r="299">
          <cell r="A299">
            <v>1001303987014</v>
          </cell>
          <cell r="B299" t="str">
            <v>Z-СЕРВЕЛАТ ОХОТНИЧ.ПМ в/к в/у 0.35кг_СНГ</v>
          </cell>
          <cell r="C299" t="str">
            <v>ШТ</v>
          </cell>
        </row>
        <row r="300">
          <cell r="A300">
            <v>1001053985457</v>
          </cell>
          <cell r="B300" t="str">
            <v>СЕРВЕЛАТ ОХОТНИЧИЙ в/к в/у_СНГ</v>
          </cell>
          <cell r="C300" t="str">
            <v>КГ</v>
          </cell>
        </row>
        <row r="301">
          <cell r="A301">
            <v>1001303987165</v>
          </cell>
          <cell r="B301" t="str">
            <v>СЕРВЕЛАТ ОХОТНИЧИЙ ПМ в/к в/у_СНГ_50с</v>
          </cell>
          <cell r="C301" t="str">
            <v>КГ</v>
          </cell>
        </row>
        <row r="302">
          <cell r="A302">
            <v>1001303987011</v>
          </cell>
          <cell r="B302" t="str">
            <v>СЕРВЕЛАТ ОХОТНИЧИЙ в/к в/у_AZ</v>
          </cell>
          <cell r="C302" t="str">
            <v>КГ</v>
          </cell>
        </row>
        <row r="303">
          <cell r="A303">
            <v>1001303987012</v>
          </cell>
          <cell r="B303" t="str">
            <v>Z-СЕРВЕЛАТ ОХОТНИЧИЙ в/к в/у_СНГ</v>
          </cell>
          <cell r="C303" t="str">
            <v>КГ</v>
          </cell>
        </row>
        <row r="304">
          <cell r="A304">
            <v>1001303986689</v>
          </cell>
          <cell r="B304" t="str">
            <v>СЕРВЕЛАТ ОХОТНИЧИЙ ПМ в/к в/у 0.35кг 8шт.</v>
          </cell>
          <cell r="C304" t="str">
            <v>ШТ</v>
          </cell>
        </row>
        <row r="305">
          <cell r="A305">
            <v>1001303987169</v>
          </cell>
          <cell r="B305" t="str">
            <v>СЕРВЕЛАТ ОХОТНИЧИЙ ПМ в/к в/у 0.35кг_50с</v>
          </cell>
          <cell r="C305" t="str">
            <v>ШТ</v>
          </cell>
        </row>
        <row r="306">
          <cell r="A306">
            <v>1001304076539</v>
          </cell>
          <cell r="B306" t="str">
            <v>СЕРВЕЛАТ ПРАЖСКИЙ ПМ в/к в/у 0.7кг 8шт.</v>
          </cell>
          <cell r="C306" t="str">
            <v>ШТ</v>
          </cell>
        </row>
        <row r="307">
          <cell r="A307">
            <v>1001304076691</v>
          </cell>
          <cell r="B307" t="str">
            <v>СЕРВЕЛАТ ПРАЖСКИЙ ПМ в/к в/у 0.35кг 8шт.</v>
          </cell>
          <cell r="C307" t="str">
            <v>ШТ</v>
          </cell>
        </row>
        <row r="308">
          <cell r="A308">
            <v>1001304096599</v>
          </cell>
          <cell r="B308" t="str">
            <v>СЕРВЕЛАТ ПРЕМИУМ Коровино в/к в/у 0.65кг</v>
          </cell>
          <cell r="C308" t="str">
            <v>ШТ</v>
          </cell>
        </row>
        <row r="309">
          <cell r="A309">
            <v>1001304096792</v>
          </cell>
          <cell r="B309" t="str">
            <v>СЕРВЕЛАТ ПРЕМИУМ в/к в/у</v>
          </cell>
          <cell r="C309" t="str">
            <v>КГ</v>
          </cell>
        </row>
        <row r="310">
          <cell r="A310">
            <v>1001304096972</v>
          </cell>
          <cell r="B310" t="str">
            <v>СЕРВЕЛАТ ПРЕМИУМ в/к в/у_Х5</v>
          </cell>
          <cell r="C310" t="str">
            <v>КГ</v>
          </cell>
        </row>
        <row r="311">
          <cell r="A311">
            <v>1001304096705</v>
          </cell>
          <cell r="B311" t="str">
            <v>Z-СЕРВЕЛАТ ПРЕМИУМ в/к в/у</v>
          </cell>
          <cell r="C311" t="str">
            <v>КГ</v>
          </cell>
        </row>
        <row r="312">
          <cell r="A312">
            <v>1001304096791</v>
          </cell>
          <cell r="B312" t="str">
            <v>СЕРВЕЛАТ ПРЕМИУМ в/к в/у 0.33кг 8шт.</v>
          </cell>
          <cell r="C312" t="str">
            <v>ШТ</v>
          </cell>
        </row>
        <row r="313">
          <cell r="A313">
            <v>1001305316565</v>
          </cell>
          <cell r="B313" t="str">
            <v>СЕРВЕЛАТ С АРОМ.ТРАВАМИ в/к в/у 0.31кг</v>
          </cell>
          <cell r="C313" t="str">
            <v>ШТ</v>
          </cell>
        </row>
        <row r="314">
          <cell r="A314">
            <v>1001305306566</v>
          </cell>
          <cell r="B314" t="str">
            <v>СЕРВЕЛАТ С БЕЛ.ГРИБАМИ в/к в/у 0.31кг</v>
          </cell>
          <cell r="C314" t="str">
            <v>ШТ</v>
          </cell>
        </row>
        <row r="315">
          <cell r="A315">
            <v>1001304086538</v>
          </cell>
          <cell r="B315" t="str">
            <v>СЕРВЕЛАТ КЛАССИЧЕСКИЙ ПМ в/к в/у 0.62кг</v>
          </cell>
          <cell r="C315" t="str">
            <v>ШТ</v>
          </cell>
        </row>
        <row r="316">
          <cell r="A316">
            <v>1001304087163</v>
          </cell>
          <cell r="B316" t="str">
            <v>СЕРВЕЛАТ КЛАССИЧ.ПМ в/к в/у 0.62кг_50с</v>
          </cell>
          <cell r="C316" t="str">
            <v>ШТ</v>
          </cell>
        </row>
        <row r="317">
          <cell r="A317">
            <v>1001301876698</v>
          </cell>
          <cell r="B317" t="str">
            <v>СЕРВЕЛАТ ФИНСКИЙ ПМ в/к в/у 0.35кг_СНГ</v>
          </cell>
          <cell r="C317" t="str">
            <v>ШТ</v>
          </cell>
        </row>
        <row r="318">
          <cell r="A318">
            <v>1001301877017</v>
          </cell>
          <cell r="B318" t="str">
            <v>СЕРВЕЛАТ ФИНСКИЙ ПМ в/к в/у 0.35кг_AUZ</v>
          </cell>
          <cell r="C318" t="str">
            <v>ШТ</v>
          </cell>
        </row>
        <row r="319">
          <cell r="A319">
            <v>1001301877018</v>
          </cell>
          <cell r="B319" t="str">
            <v>Z-СЕРВЕЛАТ ФИНСКИЙ ПМ в/к в/у 0.35кг_СНГ</v>
          </cell>
          <cell r="C319" t="str">
            <v>ШТ</v>
          </cell>
        </row>
        <row r="320">
          <cell r="A320">
            <v>1001301876782</v>
          </cell>
          <cell r="B320" t="str">
            <v>СЕРВЕЛАТ ФИНСКИЙ в/к в/у 0.6кг 8шт.</v>
          </cell>
          <cell r="C320" t="str">
            <v>ШТ</v>
          </cell>
        </row>
        <row r="321">
          <cell r="A321">
            <v>1001051875595</v>
          </cell>
          <cell r="B321" t="str">
            <v>СЕРВЕЛАТ ФИНСКИЙ в/к в/у 0.840кг_45с</v>
          </cell>
          <cell r="C321" t="str">
            <v>ШТ</v>
          </cell>
        </row>
        <row r="322">
          <cell r="A322">
            <v>1001051875600</v>
          </cell>
          <cell r="B322" t="str">
            <v>СЕРВЕЛАТ ФИНСКИЙ в/к в/у 45c_О</v>
          </cell>
          <cell r="C322" t="str">
            <v>КГ</v>
          </cell>
        </row>
        <row r="323">
          <cell r="A323">
            <v>1001051875607</v>
          </cell>
          <cell r="B323" t="str">
            <v>СЕРВЕЛАТ ФИНСКИЙ в/к в/у 45с_СНГ</v>
          </cell>
          <cell r="C323" t="str">
            <v>КГ</v>
          </cell>
        </row>
        <row r="324">
          <cell r="A324">
            <v>1001301877015</v>
          </cell>
          <cell r="B324" t="str">
            <v>СЕРВЕЛАТ ФИНСКИЙ в/к в/у_AUZ</v>
          </cell>
          <cell r="C324" t="str">
            <v>КГ</v>
          </cell>
        </row>
        <row r="325">
          <cell r="A325">
            <v>1001301877016</v>
          </cell>
          <cell r="B325" t="str">
            <v>Z-СЕРВЕЛАТ ФИНСКИЙ в/к в/у_СНГ</v>
          </cell>
          <cell r="C325" t="str">
            <v>КГ</v>
          </cell>
        </row>
        <row r="326">
          <cell r="A326">
            <v>1001051875544</v>
          </cell>
          <cell r="B326" t="str">
            <v>СЕРВЕЛАТ ФИНСКИЙ в/к в/у_45с</v>
          </cell>
          <cell r="C326" t="str">
            <v>КГ</v>
          </cell>
        </row>
        <row r="327">
          <cell r="A327">
            <v>1001051873657</v>
          </cell>
          <cell r="B327" t="str">
            <v>СЕРВЕЛАТ ФИНСКИЙ в/к в/у_Ашан</v>
          </cell>
          <cell r="C327" t="str">
            <v>КГ</v>
          </cell>
        </row>
        <row r="328">
          <cell r="A328">
            <v>1001051873892</v>
          </cell>
          <cell r="B328" t="str">
            <v>СЕРВЕЛАТ ФИНСКИЙ в/к в/у_Глобус</v>
          </cell>
          <cell r="C328" t="str">
            <v>КГ</v>
          </cell>
        </row>
        <row r="329">
          <cell r="A329">
            <v>1001051873665</v>
          </cell>
          <cell r="B329" t="str">
            <v>СЕРВЕЛАТ ФИНСКИЙ в/к в/у_Спар</v>
          </cell>
          <cell r="C329" t="str">
            <v>КГ</v>
          </cell>
        </row>
        <row r="330">
          <cell r="A330">
            <v>1001051872477</v>
          </cell>
          <cell r="B330" t="str">
            <v>СЕРВЕЛАТ ФИНСКИЙ в/к в/у_Х5</v>
          </cell>
          <cell r="C330" t="str">
            <v>КГ</v>
          </cell>
        </row>
        <row r="331">
          <cell r="A331">
            <v>1001301876697</v>
          </cell>
          <cell r="B331" t="str">
            <v>СЕРВЕЛАТ ФИНСКИЙ ПМ в/к в/у 0.35кг 8шт.</v>
          </cell>
          <cell r="C331" t="str">
            <v>ШТ</v>
          </cell>
        </row>
        <row r="332">
          <cell r="A332">
            <v>1001301876699</v>
          </cell>
          <cell r="B332" t="str">
            <v>СЕРВЕЛАТ ФИНСКИЙ ПМ в/к в/у 0.42кг 8шт.</v>
          </cell>
          <cell r="C332" t="str">
            <v>ШТ</v>
          </cell>
        </row>
        <row r="333">
          <cell r="A333">
            <v>1001306387148</v>
          </cell>
          <cell r="B333" t="str">
            <v>СЕРВЕЛАТ ШВЕЙЦАРСКИЙ ПРЕМИУМ в/к в/у</v>
          </cell>
          <cell r="C333" t="str">
            <v>КГ</v>
          </cell>
        </row>
        <row r="334">
          <cell r="A334">
            <v>1001054193265</v>
          </cell>
          <cell r="B334" t="str">
            <v>Z-СЕРВЕЛАТ ШВЕЙЦАРСКИЙ в/к (для нарезки)</v>
          </cell>
          <cell r="C334" t="str">
            <v>КГ</v>
          </cell>
        </row>
        <row r="335">
          <cell r="A335">
            <v>1001051873828</v>
          </cell>
          <cell r="B335" t="str">
            <v>Z-СЕРВЕЛАТ ФИНСКИЙ в/к в/у</v>
          </cell>
          <cell r="C335" t="str">
            <v>КГ</v>
          </cell>
        </row>
        <row r="336">
          <cell r="A336">
            <v>1001051875901</v>
          </cell>
          <cell r="B336" t="str">
            <v>Z-СЕРВЕЛАТ ФИНСКИЙ в/к в/у 0.840кг</v>
          </cell>
          <cell r="C336" t="str">
            <v>ШТ</v>
          </cell>
        </row>
        <row r="337">
          <cell r="A337">
            <v>1001304496701</v>
          </cell>
          <cell r="B337" t="str">
            <v>СЕРВЕЛАТ ШВАРЦЕР ПМ в/к в/у 0.28кг 8шт.</v>
          </cell>
          <cell r="C337" t="str">
            <v>ШТ</v>
          </cell>
        </row>
        <row r="338">
          <cell r="A338">
            <v>1001303686561</v>
          </cell>
          <cell r="B338" t="str">
            <v>ТИРОЛЬСКАЯ Папа может п/к в/у 0.62кг 8шт</v>
          </cell>
          <cell r="C338" t="str">
            <v>ШТ</v>
          </cell>
        </row>
        <row r="339">
          <cell r="A339">
            <v>1001042343701</v>
          </cell>
          <cell r="B339" t="str">
            <v>ЧЕСНОЧНАЯ п/к в/у</v>
          </cell>
          <cell r="C339" t="str">
            <v>КГ</v>
          </cell>
        </row>
        <row r="340">
          <cell r="A340">
            <v>1001042343778</v>
          </cell>
          <cell r="B340" t="str">
            <v>Z-ЧЕСНОЧНАЯ п/к в/у</v>
          </cell>
          <cell r="C340" t="str">
            <v>КГ</v>
          </cell>
        </row>
        <row r="341">
          <cell r="A341">
            <v>1001302346676</v>
          </cell>
          <cell r="B341" t="str">
            <v>ЧЕСНОЧНАЯ Папа может п/к в/у 0.35кг 8шт.</v>
          </cell>
          <cell r="C341" t="str">
            <v>ШТ</v>
          </cell>
        </row>
        <row r="342">
          <cell r="A342">
            <v>1001302347177</v>
          </cell>
          <cell r="B342" t="str">
            <v>ЧЕСНОЧНАЯ ПМ п/к в/у 0.35кг 8шт_50с</v>
          </cell>
          <cell r="C342" t="str">
            <v>ШТ</v>
          </cell>
        </row>
        <row r="343">
          <cell r="A343">
            <v>1001302346677</v>
          </cell>
          <cell r="B343" t="str">
            <v>ЧЕСНОЧНАЯ Папа может п/к в/у 0.35кг_СНГ</v>
          </cell>
          <cell r="C343" t="str">
            <v>ШТ</v>
          </cell>
        </row>
        <row r="344">
          <cell r="A344">
            <v>1001302347176</v>
          </cell>
          <cell r="B344" t="str">
            <v>ЧЕСНОЧНАЯ ПМ п/к в/у 0.35кг_СНГ_50с</v>
          </cell>
          <cell r="C344" t="str">
            <v>ШТ</v>
          </cell>
        </row>
        <row r="345">
          <cell r="A345">
            <v>1001302347019</v>
          </cell>
          <cell r="B345" t="str">
            <v>ЧЕСНОЧНАЯ Папа может п/к в/у 0.35кг_UZ</v>
          </cell>
          <cell r="C345" t="str">
            <v>ШТ</v>
          </cell>
        </row>
        <row r="346">
          <cell r="A346">
            <v>1001302347020</v>
          </cell>
          <cell r="B346" t="str">
            <v>Z-ЧЕСНОЧНАЯ ПМ п/к в/у 0.35кг_СНГ</v>
          </cell>
          <cell r="C346" t="str">
            <v>ШТ</v>
          </cell>
        </row>
        <row r="347">
          <cell r="A347">
            <v>1001302346678</v>
          </cell>
          <cell r="B347" t="str">
            <v>ЧЕСНОЧНАЯ Папа может п/к в/у 0.42кг 8шт.</v>
          </cell>
          <cell r="C347" t="str">
            <v>ШТ</v>
          </cell>
        </row>
        <row r="348">
          <cell r="A348">
            <v>1001302347178</v>
          </cell>
          <cell r="B348" t="str">
            <v>ЧЕСНОЧНАЯ ПМ п/к в/у 0.42кг 8шт_50с</v>
          </cell>
          <cell r="C348" t="str">
            <v>ШТ</v>
          </cell>
        </row>
        <row r="349">
          <cell r="A349">
            <v>1001305436728</v>
          </cell>
          <cell r="B349" t="str">
            <v>Z-ИМПЕРСКАЯ в/к (для нарезки)</v>
          </cell>
          <cell r="C349" t="str">
            <v>КГ</v>
          </cell>
        </row>
        <row r="350">
          <cell r="A350">
            <v>1001303636729</v>
          </cell>
          <cell r="B350" t="str">
            <v>Z-БАЛЫКОВАЯ в/к (для нарезки)</v>
          </cell>
          <cell r="C350" t="str">
            <v>КГ</v>
          </cell>
        </row>
        <row r="351">
          <cell r="A351">
            <v>1001102965716</v>
          </cell>
          <cell r="B351" t="str">
            <v>ЛИВЕРНАЯ ОРИГИН. п/о 0.5кг 8шт.</v>
          </cell>
          <cell r="C351" t="str">
            <v>ШТ</v>
          </cell>
        </row>
        <row r="352">
          <cell r="A352">
            <v>1001100606827</v>
          </cell>
          <cell r="B352" t="str">
            <v>НЕЖНЫЙ пашт п/о 1/150 12шт.</v>
          </cell>
          <cell r="C352" t="str">
            <v>ШТ</v>
          </cell>
        </row>
        <row r="353">
          <cell r="A353">
            <v>1001100616826</v>
          </cell>
          <cell r="B353" t="str">
            <v>МЯСНОЙ пашт п/о 1/150 12шт.</v>
          </cell>
          <cell r="C353" t="str">
            <v>ШТ</v>
          </cell>
        </row>
        <row r="354">
          <cell r="A354">
            <v>1001100626828</v>
          </cell>
          <cell r="B354" t="str">
            <v>ПЕЧЕНОЧНЫЙ пашт п/о 1/150 12шт.</v>
          </cell>
          <cell r="C354" t="str">
            <v>ШТ</v>
          </cell>
        </row>
        <row r="355">
          <cell r="A355">
            <v>1001215576586</v>
          </cell>
          <cell r="B355" t="str">
            <v>МРАМОРНАЯ И БАЛЫКОВАЯ в/к с/н мгс 1/90</v>
          </cell>
          <cell r="C355" t="str">
            <v>ШТ</v>
          </cell>
        </row>
        <row r="356">
          <cell r="A356">
            <v>1001214196459</v>
          </cell>
          <cell r="B356" t="str">
            <v>СЕРВЕЛАТ ШВЕЙЦАРСК. в/к с/н в/у 1/100*10</v>
          </cell>
          <cell r="C356" t="str">
            <v>ШТ</v>
          </cell>
        </row>
        <row r="357">
          <cell r="A357">
            <v>1001220226208</v>
          </cell>
          <cell r="B357" t="str">
            <v>ДЫМОВИЦА ИЗ ЛОПАТКИ ПМ к/в с/н в/у 1/150</v>
          </cell>
          <cell r="C357" t="str">
            <v>ШТ</v>
          </cell>
        </row>
        <row r="358">
          <cell r="A358">
            <v>1001220226477</v>
          </cell>
          <cell r="B358" t="str">
            <v>ДЫМОВИЦА ИЗ ЛОП.Маркет к/в с/н в/у 1/100</v>
          </cell>
          <cell r="C358" t="str">
            <v>ШТ</v>
          </cell>
        </row>
        <row r="359">
          <cell r="A359">
            <v>1001215947039</v>
          </cell>
          <cell r="B359" t="str">
            <v>МЯСНОЙ СЕТ с/н мгс 1/90 10шт.</v>
          </cell>
          <cell r="C359" t="str">
            <v>ШТ</v>
          </cell>
        </row>
        <row r="360">
          <cell r="A360">
            <v>1001225407181</v>
          </cell>
          <cell r="B360" t="str">
            <v>БАЛЫК И ШЕЙКА ПМ к/з с/н мгс 1/90 8шт.</v>
          </cell>
          <cell r="C360" t="str">
            <v>ШТ</v>
          </cell>
        </row>
        <row r="361">
          <cell r="A361">
            <v>1001225406754</v>
          </cell>
          <cell r="B361" t="str">
            <v>БАЛЫК И ШЕЙКА с/в с/н мгс 1/90 8шт.</v>
          </cell>
          <cell r="C361" t="str">
            <v>ШТ</v>
          </cell>
        </row>
        <row r="362">
          <cell r="A362">
            <v>1001225416228</v>
          </cell>
          <cell r="B362" t="str">
            <v>МЯСНОЕ АССОРТИ к/з с/н мгс 1/90 10шт.</v>
          </cell>
          <cell r="C362" t="str">
            <v>ШТ</v>
          </cell>
        </row>
        <row r="363">
          <cell r="A363">
            <v>1001225156500</v>
          </cell>
          <cell r="B363" t="str">
            <v>КАРБОНАД к/в с/н в/у 1/150 8шт.</v>
          </cell>
          <cell r="C363" t="str">
            <v>ШТ</v>
          </cell>
        </row>
        <row r="364">
          <cell r="A364">
            <v>1001225156473</v>
          </cell>
          <cell r="B364" t="str">
            <v>КАРБОНАД к/в с/н в/у 1/100 10шт_Т/СТМ</v>
          </cell>
          <cell r="C364" t="str">
            <v>ШТ</v>
          </cell>
        </row>
        <row r="365">
          <cell r="A365">
            <v>1001225156476</v>
          </cell>
          <cell r="B365" t="str">
            <v>КАРБОНАД Маркет к/в с/н в/у 1/100 10шт.</v>
          </cell>
          <cell r="C365" t="str">
            <v>ШТ</v>
          </cell>
        </row>
        <row r="366">
          <cell r="A366">
            <v>1001220286279</v>
          </cell>
          <cell r="B366" t="str">
            <v>КОРЕЙКА ПО-ОСТ.к/в в/с с/н в/у 1/150_45с</v>
          </cell>
          <cell r="C366" t="str">
            <v>ШТ</v>
          </cell>
        </row>
        <row r="367">
          <cell r="A367">
            <v>1001225157046</v>
          </cell>
          <cell r="B367" t="str">
            <v>КАРБОНАД ЮБ.к/в в/у 1/150*14_Х5/СТМ Верн</v>
          </cell>
          <cell r="C367" t="str">
            <v>ШТ</v>
          </cell>
        </row>
        <row r="368">
          <cell r="A368">
            <v>1001225636201</v>
          </cell>
          <cell r="B368" t="str">
            <v>ГРУДИНКА ПРЕМИУМ к/в с/н в/у 1/150 8шт.</v>
          </cell>
          <cell r="C368" t="str">
            <v>ШТ</v>
          </cell>
        </row>
        <row r="369">
          <cell r="A369">
            <v>1001225346203</v>
          </cell>
          <cell r="B369" t="str">
            <v>СВИНИНА КОПЧЕНАЯ ПМ к/в с/н в/у 1/100</v>
          </cell>
          <cell r="C369" t="str">
            <v>ШТ</v>
          </cell>
        </row>
        <row r="370">
          <cell r="A370">
            <v>1001222706818</v>
          </cell>
          <cell r="B370" t="str">
            <v>РУЛЕТ ФИЛЕЙНЫЙ к/в в/у 1/100_Х5/СТМ МФ</v>
          </cell>
          <cell r="C370" t="str">
            <v>ШТ</v>
          </cell>
        </row>
        <row r="371">
          <cell r="A371">
            <v>1001222707095</v>
          </cell>
          <cell r="B371" t="str">
            <v>РУЛЕТ ФИЛЕЙНЫЙ к/в в/у 1/100_Т/СТМ</v>
          </cell>
          <cell r="C371" t="str">
            <v>ШТ</v>
          </cell>
        </row>
        <row r="372">
          <cell r="A372">
            <v>1001225156169</v>
          </cell>
          <cell r="B372" t="str">
            <v>КАРБОНАД к/в с/н в/у 1/100*10_Х5/СТМ МФ</v>
          </cell>
          <cell r="C372" t="str">
            <v>ШТ</v>
          </cell>
        </row>
        <row r="373">
          <cell r="A373">
            <v>1001224217091</v>
          </cell>
          <cell r="B373" t="str">
            <v>СВИНИНА ПО-ДОМ. к/в с/н в/у 1/250*6_50с</v>
          </cell>
          <cell r="C373" t="str">
            <v>ШТ</v>
          </cell>
        </row>
        <row r="374">
          <cell r="A374">
            <v>1001226397171</v>
          </cell>
          <cell r="B374" t="str">
            <v>СВИНИНА МРАМОРНАЯ ПМ к/в с/н в/у 1/250*6</v>
          </cell>
          <cell r="C374" t="str">
            <v>ШТ</v>
          </cell>
        </row>
        <row r="375">
          <cell r="A375">
            <v>1001201976454</v>
          </cell>
          <cell r="B375" t="str">
            <v>АРОМАТНАЯ с/к с/н в/у 1/100 10шт.</v>
          </cell>
          <cell r="C375" t="str">
            <v>ШТ</v>
          </cell>
        </row>
        <row r="376">
          <cell r="A376">
            <v>1001200716902</v>
          </cell>
          <cell r="B376" t="str">
            <v>БРАУНШВЕЙГСКАЯ с/к с/н в/у 1/100 Х5/СТМ</v>
          </cell>
          <cell r="C376" t="str">
            <v>ШТ</v>
          </cell>
        </row>
        <row r="377">
          <cell r="A377">
            <v>1001203657139</v>
          </cell>
          <cell r="B377" t="str">
            <v>БУРГУНДИЯ ПМ с/к с/н мгс 1/90 14шт.</v>
          </cell>
          <cell r="C377" t="str">
            <v>ШТ</v>
          </cell>
        </row>
        <row r="378">
          <cell r="A378">
            <v>1001205386222</v>
          </cell>
          <cell r="B378" t="str">
            <v>ИТАЛЬЯНСКОЕ АССОРТИ с/в с/н мгс 1/90</v>
          </cell>
          <cell r="C378" t="str">
            <v>ШТ</v>
          </cell>
        </row>
        <row r="379">
          <cell r="A379">
            <v>1001205376221</v>
          </cell>
          <cell r="B379" t="str">
            <v>НЕАПОЛИТАНСКИЙ ДУЭТ с/к с/н мгс 1/90</v>
          </cell>
          <cell r="C379" t="str">
            <v>ШТ</v>
          </cell>
        </row>
        <row r="380">
          <cell r="A380">
            <v>1001205376979</v>
          </cell>
          <cell r="B380" t="str">
            <v>НЕАПОЛИТАНСКИЙ ДУЭТ с/к с/н мгс 1/180</v>
          </cell>
          <cell r="C380" t="str">
            <v>ШТ</v>
          </cell>
        </row>
        <row r="381">
          <cell r="A381">
            <v>1001203207105</v>
          </cell>
          <cell r="B381" t="str">
            <v>МИЛАНО с/к с/н мгс 1/90 12шт.</v>
          </cell>
          <cell r="C381" t="str">
            <v>ШТ</v>
          </cell>
        </row>
        <row r="382">
          <cell r="A382">
            <v>1001205447106</v>
          </cell>
          <cell r="B382" t="str">
            <v>ТОСКАНО с/к с/н мгс 1/90 12шт.</v>
          </cell>
          <cell r="C382" t="str">
            <v>ШТ</v>
          </cell>
        </row>
        <row r="383">
          <cell r="A383">
            <v>1001203107138</v>
          </cell>
          <cell r="B383" t="str">
            <v>САЛЯМИ ПМ с/к с/н мгс 1/90 14шт.</v>
          </cell>
          <cell r="C383" t="str">
            <v>ШТ</v>
          </cell>
        </row>
        <row r="384">
          <cell r="A384">
            <v>1001206356965</v>
          </cell>
          <cell r="B384" t="str">
            <v>САЛЬЧИЧОН ПРЕМИУМ с/к с/н мгс 1/70 14шт.</v>
          </cell>
          <cell r="C384" t="str">
            <v>ШТ</v>
          </cell>
        </row>
        <row r="385">
          <cell r="A385">
            <v>1001205467107</v>
          </cell>
          <cell r="B385" t="str">
            <v>САН-РЕМО с/в с/н мгс 1/90 12шт.</v>
          </cell>
          <cell r="C385" t="str">
            <v>ШТ</v>
          </cell>
        </row>
        <row r="386">
          <cell r="A386">
            <v>1001200756557</v>
          </cell>
          <cell r="B386" t="str">
            <v>ОХОТНИЧЬЯ ПМ с/к с/н в/у 1/100 10шт.</v>
          </cell>
          <cell r="C386" t="str">
            <v>ШТ</v>
          </cell>
        </row>
        <row r="387">
          <cell r="A387">
            <v>1001200756744</v>
          </cell>
          <cell r="B387" t="str">
            <v>ОХОТНИЧЬЯ ПМ с/к с/н в/у 1/200 12шт.</v>
          </cell>
          <cell r="C387" t="str">
            <v>ШТ</v>
          </cell>
        </row>
        <row r="388">
          <cell r="A388">
            <v>1001204447052</v>
          </cell>
          <cell r="B388" t="str">
            <v>ПЕППЕРОНИ с/к с/н мгс 1*2_HRC</v>
          </cell>
          <cell r="C388" t="str">
            <v>КГ</v>
          </cell>
        </row>
        <row r="389">
          <cell r="A389">
            <v>1001203146834</v>
          </cell>
          <cell r="B389" t="str">
            <v>ПОСОЛЬСКАЯ ПМ с/к с/н в/у 1/100 10шт.</v>
          </cell>
          <cell r="C389" t="str">
            <v>ШТ</v>
          </cell>
        </row>
        <row r="390">
          <cell r="A390">
            <v>1001203146835</v>
          </cell>
          <cell r="B390" t="str">
            <v>ПОСОЛЬСКАЯ ПМ с/к с/н в/у 1/100 10шт_СНГ</v>
          </cell>
          <cell r="C390" t="str">
            <v>ШТ</v>
          </cell>
        </row>
        <row r="391">
          <cell r="A391">
            <v>1001205596873</v>
          </cell>
          <cell r="B391" t="str">
            <v>ПРАЖСКАЯ с/к с/н в/у 1/100*10_Х5/СТМ МФ</v>
          </cell>
          <cell r="C391" t="str">
            <v>ШТ</v>
          </cell>
        </row>
        <row r="392">
          <cell r="A392">
            <v>1001205246619</v>
          </cell>
          <cell r="B392" t="str">
            <v>ФИРМЕННАЯ КОПЧ.НА БУКЕ с/к с/н в/у 1/150</v>
          </cell>
          <cell r="C392" t="str">
            <v>ШТ</v>
          </cell>
        </row>
        <row r="393">
          <cell r="A393">
            <v>1001190765679</v>
          </cell>
          <cell r="B393" t="str">
            <v>САЛЯМИ ИТАЛЬЯНСКАЯ с/к в/у 1/150_60с</v>
          </cell>
          <cell r="C393" t="str">
            <v>ШТ</v>
          </cell>
        </row>
        <row r="394">
          <cell r="A394">
            <v>1001190765681</v>
          </cell>
          <cell r="B394" t="str">
            <v>САЛЯМИ ИТАЛЬЯНСКАЯ с/к в/у 1/150_СНГ_60с</v>
          </cell>
          <cell r="C394" t="str">
            <v>ШТ</v>
          </cell>
        </row>
        <row r="395">
          <cell r="A395">
            <v>1001193115682</v>
          </cell>
          <cell r="B395" t="str">
            <v>САЛЯМИ МЕЛКОЗЕРНЕНАЯ с/к в/у 1/120_60с</v>
          </cell>
          <cell r="C395" t="str">
            <v>ШТ</v>
          </cell>
        </row>
        <row r="396">
          <cell r="A396">
            <v>1001200736554</v>
          </cell>
          <cell r="B396" t="str">
            <v>СВИНАЯ ОСТАН. с/к в/с с/н в/у 1/100 10шт.</v>
          </cell>
          <cell r="C396" t="str">
            <v>ШТ</v>
          </cell>
        </row>
        <row r="397">
          <cell r="A397">
            <v>1001202506453</v>
          </cell>
          <cell r="B397" t="str">
            <v>ЭКСТРА Папа может с/к с/н в/у 1/100 14шт.</v>
          </cell>
          <cell r="C397" t="str">
            <v>ШТ</v>
          </cell>
        </row>
        <row r="398">
          <cell r="A398">
            <v>1001223907047</v>
          </cell>
          <cell r="B398" t="str">
            <v>БАЛЫК с/к с/н в/у 1/150*14_Х5/СТМ Вернер</v>
          </cell>
          <cell r="C398" t="str">
            <v>ШТ</v>
          </cell>
        </row>
        <row r="399">
          <cell r="A399">
            <v>1001223297053</v>
          </cell>
          <cell r="B399" t="str">
            <v>БЕКОН ДЛЯ КУЛИНАРИИ с/к с/н мгс 1*2_HRC</v>
          </cell>
          <cell r="C399" t="str">
            <v>КГ</v>
          </cell>
        </row>
        <row r="400">
          <cell r="A400">
            <v>1001223297103</v>
          </cell>
          <cell r="B400" t="str">
            <v>БЕКОН Останкино с/к с/н в/у 1/180_50с</v>
          </cell>
          <cell r="C400" t="str">
            <v>ШТ</v>
          </cell>
        </row>
        <row r="401">
          <cell r="A401">
            <v>1001223297104</v>
          </cell>
          <cell r="B401" t="str">
            <v>БЕКОН Останкино с/к с/н в/у 1/180_СНГ_50</v>
          </cell>
          <cell r="C401" t="str">
            <v>ШТ</v>
          </cell>
        </row>
        <row r="402">
          <cell r="A402">
            <v>1001223297092</v>
          </cell>
          <cell r="B402" t="str">
            <v>БЕКОН Папа может с/к с/н в/у 1/140_50с</v>
          </cell>
          <cell r="C402" t="str">
            <v>ШТ</v>
          </cell>
        </row>
        <row r="403">
          <cell r="A403">
            <v>1001223297031</v>
          </cell>
          <cell r="B403" t="str">
            <v>БЕКОН Папа может с/к с/н в/у 1/215 8шт.</v>
          </cell>
          <cell r="C403" t="str">
            <v>ШТ</v>
          </cell>
        </row>
        <row r="404">
          <cell r="A404">
            <v>1001223297093</v>
          </cell>
          <cell r="B404" t="str">
            <v>БЕКОН Папа может с/к с/н в/у 1/250_50с</v>
          </cell>
          <cell r="C404" t="str">
            <v>ШТ</v>
          </cell>
        </row>
        <row r="405">
          <cell r="A405">
            <v>1001234916449</v>
          </cell>
          <cell r="B405" t="str">
            <v>МЯСО ПРАЗДНИЧНОЕ с/к с/н в/у 1/100 10шт.</v>
          </cell>
          <cell r="C405" t="str">
            <v>ШТ</v>
          </cell>
        </row>
        <row r="406">
          <cell r="A406">
            <v>1001234146448</v>
          </cell>
          <cell r="B406" t="str">
            <v>СВИНИНА МАДЕРА с/к с/н в/у 1/100 10шт.</v>
          </cell>
          <cell r="C406" t="str">
            <v>ШТ</v>
          </cell>
        </row>
        <row r="407">
          <cell r="A407">
            <v>1001061975706</v>
          </cell>
          <cell r="B407" t="str">
            <v>АРОМАТНАЯ Папа может с/к в/у 1/250 8шт.</v>
          </cell>
          <cell r="C407" t="str">
            <v>ШТ</v>
          </cell>
        </row>
        <row r="408">
          <cell r="A408">
            <v>1001061975738</v>
          </cell>
          <cell r="B408" t="str">
            <v>АРОМАТНАЯ Папа может с/к в/у 1/250_СНГ</v>
          </cell>
          <cell r="C408" t="str">
            <v>ШТ</v>
          </cell>
        </row>
        <row r="409">
          <cell r="A409">
            <v>1001061971146</v>
          </cell>
          <cell r="B409" t="str">
            <v>АРОМАТНАЯ с/к в/у</v>
          </cell>
          <cell r="C409" t="str">
            <v>КГ</v>
          </cell>
        </row>
        <row r="410">
          <cell r="A410">
            <v>1001061973986</v>
          </cell>
          <cell r="B410" t="str">
            <v>АРОМАТНАЯ с/к в/у 1/250 8шт.</v>
          </cell>
          <cell r="C410" t="str">
            <v>ШТ</v>
          </cell>
        </row>
        <row r="411">
          <cell r="A411">
            <v>1001061973582</v>
          </cell>
          <cell r="B411" t="str">
            <v>АРОМАТНАЯ с/к в/у_А</v>
          </cell>
          <cell r="C411" t="str">
            <v>КГ</v>
          </cell>
        </row>
        <row r="412">
          <cell r="A412">
            <v>1001061973628</v>
          </cell>
          <cell r="B412" t="str">
            <v>АРОМАТНАЯ с/к в/у_Х5</v>
          </cell>
          <cell r="C412" t="str">
            <v>КГ</v>
          </cell>
        </row>
        <row r="413">
          <cell r="A413">
            <v>1001061975033</v>
          </cell>
          <cell r="B413" t="str">
            <v>Z-АРОМАТНАЯ с/к в/у</v>
          </cell>
          <cell r="C413" t="str">
            <v>КГ</v>
          </cell>
        </row>
        <row r="414">
          <cell r="A414">
            <v>1001061975909</v>
          </cell>
          <cell r="B414" t="str">
            <v>Z-АРОМАТНАЯ с/к в/у (для нарезки)</v>
          </cell>
          <cell r="C414" t="str">
            <v>КГ</v>
          </cell>
        </row>
        <row r="415">
          <cell r="A415">
            <v>1001061976629</v>
          </cell>
          <cell r="B415" t="str">
            <v>Z-АРОМАТНАЯ с/к (для нарезки)_ММК</v>
          </cell>
          <cell r="C415" t="str">
            <v>КГ</v>
          </cell>
        </row>
        <row r="416">
          <cell r="A416">
            <v>1001061974946</v>
          </cell>
          <cell r="B416" t="str">
            <v>Z-АРОМАТНАЯ с/к в/у 1/250</v>
          </cell>
          <cell r="C416" t="str">
            <v>ШТ</v>
          </cell>
        </row>
        <row r="417">
          <cell r="A417">
            <v>1001061977182</v>
          </cell>
          <cell r="B417" t="str">
            <v>Z-АРОМАТНАЯ Папа может с/к в/у 1/250</v>
          </cell>
          <cell r="C417" t="str">
            <v>ШТ</v>
          </cell>
        </row>
        <row r="418">
          <cell r="A418">
            <v>1001060717143</v>
          </cell>
          <cell r="B418" t="str">
            <v>БРАУНШВЕЙГСКАЯ ГОСТ с/к в/у 1/220 8шт.</v>
          </cell>
          <cell r="C418" t="str">
            <v>ШТ</v>
          </cell>
        </row>
        <row r="419">
          <cell r="A419">
            <v>1001060714188</v>
          </cell>
          <cell r="B419" t="str">
            <v>БРАУНШВЕЙГСКАЯ полусухая с/к в/у</v>
          </cell>
          <cell r="C419" t="str">
            <v>КГ</v>
          </cell>
        </row>
        <row r="420">
          <cell r="A420">
            <v>1001060714613</v>
          </cell>
          <cell r="B420" t="str">
            <v>БРАУНШВЕЙГСКАЯ полусухая с/к в/у_Ашан</v>
          </cell>
          <cell r="C420" t="str">
            <v>КГ</v>
          </cell>
        </row>
        <row r="421">
          <cell r="A421">
            <v>1001060713765</v>
          </cell>
          <cell r="B421" t="str">
            <v>БРАУНШВЕЙГСКАЯ полусухая с/к в/у_Глобус</v>
          </cell>
          <cell r="C421" t="str">
            <v>КГ</v>
          </cell>
        </row>
        <row r="422">
          <cell r="A422">
            <v>1001060715034</v>
          </cell>
          <cell r="B422" t="str">
            <v>Z-БРАУНШВЕЙГСКАЯ полусухая с/к в/у</v>
          </cell>
          <cell r="C422" t="str">
            <v>КГ</v>
          </cell>
        </row>
        <row r="423">
          <cell r="A423">
            <v>1001060717122</v>
          </cell>
          <cell r="B423" t="str">
            <v>Z-БРАУНШВЕЙГСКАЯ с/к в/у (для нарезки)</v>
          </cell>
          <cell r="C423" t="str">
            <v>КГ</v>
          </cell>
        </row>
        <row r="424">
          <cell r="A424">
            <v>1001063657030</v>
          </cell>
          <cell r="B424" t="str">
            <v>Z-БУРГУНДИЯ с/к_упак/пак</v>
          </cell>
          <cell r="C424" t="str">
            <v>КГ</v>
          </cell>
        </row>
        <row r="425">
          <cell r="A425">
            <v>1001063657189</v>
          </cell>
          <cell r="B425" t="str">
            <v>Z-БУРГУНДИЯ с/к упак/пак 0.5кг 30шт.</v>
          </cell>
          <cell r="C425" t="str">
            <v>ШТ</v>
          </cell>
        </row>
        <row r="426">
          <cell r="A426">
            <v>1001063656968</v>
          </cell>
          <cell r="B426" t="str">
            <v>БУРГУНДИЯ Папа может с/к в/у 0.5кг 8шт.</v>
          </cell>
          <cell r="C426" t="str">
            <v>ШТ</v>
          </cell>
        </row>
        <row r="427">
          <cell r="A427">
            <v>1001063656573</v>
          </cell>
          <cell r="B427" t="str">
            <v>Z-БУРГУНДИЯ с/к в/у 1/250</v>
          </cell>
          <cell r="C427" t="str">
            <v>ШТ</v>
          </cell>
        </row>
        <row r="428">
          <cell r="A428">
            <v>1001063656967</v>
          </cell>
          <cell r="B428" t="str">
            <v>БУРГУНДИЯ Папа может с/к в/у 1/250 8шт.</v>
          </cell>
          <cell r="C428" t="str">
            <v>ШТ</v>
          </cell>
        </row>
        <row r="429">
          <cell r="A429">
            <v>1001060704192</v>
          </cell>
          <cell r="B429" t="str">
            <v>ЕВРЕЙСКАЯ полусухая с/к в/у</v>
          </cell>
          <cell r="C429" t="str">
            <v>КГ</v>
          </cell>
        </row>
        <row r="430">
          <cell r="A430">
            <v>1001060704070</v>
          </cell>
          <cell r="B430" t="str">
            <v>ЕВРЕЙСКАЯ полусухая с/к в/у_Ашан</v>
          </cell>
          <cell r="C430" t="str">
            <v>КГ</v>
          </cell>
        </row>
        <row r="431">
          <cell r="A431">
            <v>1001060703070</v>
          </cell>
          <cell r="B431" t="str">
            <v>ЕВРЕЙСКАЯ полусухая с/к в/у_Метро</v>
          </cell>
          <cell r="C431" t="str">
            <v>КГ</v>
          </cell>
        </row>
        <row r="432">
          <cell r="A432">
            <v>1001060705036</v>
          </cell>
          <cell r="B432" t="str">
            <v>Z-ЕВРЕЙСКАЯ полусухая с/к в/у</v>
          </cell>
          <cell r="C432" t="str">
            <v>КГ</v>
          </cell>
        </row>
        <row r="433">
          <cell r="A433">
            <v>1001065876924</v>
          </cell>
          <cell r="B433" t="str">
            <v>КАРЕЛЬСКАЯ ПМ с/к в/у 0.5кг 8шт.</v>
          </cell>
          <cell r="C433" t="str">
            <v>ШТ</v>
          </cell>
        </row>
        <row r="434">
          <cell r="A434">
            <v>1001061006966</v>
          </cell>
          <cell r="B434" t="str">
            <v>КЛАССИКА Папа может с/к в/у</v>
          </cell>
          <cell r="C434" t="str">
            <v>КГ</v>
          </cell>
        </row>
        <row r="435">
          <cell r="A435">
            <v>1001065616832</v>
          </cell>
          <cell r="B435" t="str">
            <v>АССОРТИ СЫРОКОПЧЕНЫХ КОЛБАС Коровино в/у</v>
          </cell>
          <cell r="C435" t="str">
            <v>КГ</v>
          </cell>
        </row>
        <row r="436">
          <cell r="A436">
            <v>1001065536923</v>
          </cell>
          <cell r="B436" t="str">
            <v>Z-НАТУР.КОПЧЕНИЯ Коровино с/к в/у 0.5кг</v>
          </cell>
          <cell r="C436" t="str">
            <v>ШТ</v>
          </cell>
        </row>
        <row r="437">
          <cell r="A437">
            <v>1001065536816</v>
          </cell>
          <cell r="B437" t="str">
            <v>НАТУР.КОПЧЕНИЯ Коровино с/к в/у 0.5кг</v>
          </cell>
          <cell r="C437" t="str">
            <v>ШТ</v>
          </cell>
        </row>
        <row r="438">
          <cell r="A438">
            <v>1001060755931</v>
          </cell>
          <cell r="B438" t="str">
            <v>ОХОТНИЧЬЯ Папа может с/к в/у 1/220 8шт.</v>
          </cell>
          <cell r="C438" t="str">
            <v>ШТ</v>
          </cell>
        </row>
        <row r="439">
          <cell r="A439">
            <v>1001060756032</v>
          </cell>
          <cell r="B439" t="str">
            <v>Z-ОХОТНИЧЬЯ Папа может с/к в/у 1/220</v>
          </cell>
          <cell r="C439" t="str">
            <v>ШТ</v>
          </cell>
        </row>
        <row r="440">
          <cell r="A440">
            <v>1001060756288</v>
          </cell>
          <cell r="B440" t="str">
            <v>Z-ОХОТНИЧЬЯ ПМ с/к в/у (для нарезки)</v>
          </cell>
          <cell r="C440" t="str">
            <v>КГ</v>
          </cell>
        </row>
        <row r="441">
          <cell r="A441">
            <v>1001063145708</v>
          </cell>
          <cell r="B441" t="str">
            <v>ПОСОЛЬСКАЯ Папа может с/к в/у</v>
          </cell>
          <cell r="C441" t="str">
            <v>КГ</v>
          </cell>
        </row>
        <row r="442">
          <cell r="A442">
            <v>1001063146892</v>
          </cell>
          <cell r="B442" t="str">
            <v>ПОСОЛЬСКАЯ Папа может с/к в/у_Ашан</v>
          </cell>
          <cell r="C442" t="str">
            <v>КГ</v>
          </cell>
        </row>
        <row r="443">
          <cell r="A443">
            <v>1001063144378</v>
          </cell>
          <cell r="B443" t="str">
            <v>ПОСОЛЬСКАЯ с/к в/у</v>
          </cell>
          <cell r="C443" t="str">
            <v>КГ</v>
          </cell>
        </row>
        <row r="444">
          <cell r="A444">
            <v>1001063145630</v>
          </cell>
          <cell r="B444" t="str">
            <v>ПОСОЛЬСКАЯ с/к в/у_Глобус</v>
          </cell>
          <cell r="C444" t="str">
            <v>КГ</v>
          </cell>
        </row>
        <row r="445">
          <cell r="A445">
            <v>1001063144398</v>
          </cell>
          <cell r="B445" t="str">
            <v>ПОСОЛЬСКАЯ с/к в/у_С</v>
          </cell>
          <cell r="C445" t="str">
            <v>КГ</v>
          </cell>
        </row>
        <row r="446">
          <cell r="A446">
            <v>1001063145039</v>
          </cell>
          <cell r="B446" t="str">
            <v>Z-ПОСОЛЬСКАЯ с/к в/у</v>
          </cell>
          <cell r="C446" t="str">
            <v>КГ</v>
          </cell>
        </row>
        <row r="447">
          <cell r="A447">
            <v>1001063146922</v>
          </cell>
          <cell r="B447" t="str">
            <v xml:space="preserve">Z-ПОСОЛЬСКАЯ с/к в/у 0.5кг </v>
          </cell>
          <cell r="C447" t="str">
            <v>ШТ</v>
          </cell>
        </row>
        <row r="448">
          <cell r="A448">
            <v>1001063146781</v>
          </cell>
          <cell r="B448" t="str">
            <v>ПОСОЛЬСКАЯ с/к в/у 0.5кг 8шт.</v>
          </cell>
          <cell r="C448" t="str">
            <v>ШТ</v>
          </cell>
        </row>
        <row r="449">
          <cell r="A449">
            <v>1001060726531</v>
          </cell>
          <cell r="B449" t="str">
            <v>Z-ПРАЗДНИЧНАЯ с/к в/с в/у</v>
          </cell>
          <cell r="C449" t="str">
            <v>КГ</v>
          </cell>
        </row>
        <row r="450">
          <cell r="A450">
            <v>1001060720614</v>
          </cell>
          <cell r="B450" t="str">
            <v>ПРАЗДНИЧНАЯ с/к в/с дек.спец.мгс</v>
          </cell>
          <cell r="C450" t="str">
            <v>КГ</v>
          </cell>
        </row>
        <row r="451">
          <cell r="A451">
            <v>1001060724399</v>
          </cell>
          <cell r="B451" t="str">
            <v>ПРАЗДНИЧНАЯ с/к в/с дек.спец.мгс_Х5</v>
          </cell>
          <cell r="C451" t="str">
            <v>КГ</v>
          </cell>
        </row>
        <row r="452">
          <cell r="A452">
            <v>1001060726971</v>
          </cell>
          <cell r="B452" t="str">
            <v>ПРАЗДНИЧНАЯ с/к в/с дек.спец.мгс срез</v>
          </cell>
          <cell r="C452" t="str">
            <v>КГ</v>
          </cell>
        </row>
        <row r="453">
          <cell r="A453">
            <v>1001062353679</v>
          </cell>
          <cell r="B453" t="str">
            <v>ПРЕСИЖН с/к в/у</v>
          </cell>
          <cell r="C453" t="str">
            <v>КГ</v>
          </cell>
        </row>
        <row r="454">
          <cell r="A454">
            <v>1001062353684</v>
          </cell>
          <cell r="B454" t="str">
            <v>ПРЕСИЖН с/к в/у 1/250 8шт.</v>
          </cell>
          <cell r="C454" t="str">
            <v>ШТ</v>
          </cell>
        </row>
        <row r="455">
          <cell r="A455">
            <v>1001062355040</v>
          </cell>
          <cell r="B455" t="str">
            <v>Z-ПРЕСИЖН с/к в/у</v>
          </cell>
          <cell r="C455" t="str">
            <v>КГ</v>
          </cell>
        </row>
        <row r="456">
          <cell r="A456">
            <v>1001062356572</v>
          </cell>
          <cell r="B456" t="str">
            <v>Z-ПРЕСИЖН с/к в/у 1/250</v>
          </cell>
          <cell r="C456" t="str">
            <v>ШТ</v>
          </cell>
        </row>
        <row r="457">
          <cell r="A457">
            <v>1001062355996</v>
          </cell>
          <cell r="B457" t="str">
            <v>ПРЕСИЖН с/к в/у_О</v>
          </cell>
          <cell r="C457" t="str">
            <v>КГ</v>
          </cell>
        </row>
        <row r="458">
          <cell r="A458">
            <v>1001062353680</v>
          </cell>
          <cell r="B458" t="str">
            <v>ПРЕСИЖН с/к дек.спец.мгс</v>
          </cell>
          <cell r="C458" t="str">
            <v>КГ</v>
          </cell>
        </row>
        <row r="459">
          <cell r="A459">
            <v>1001062353691</v>
          </cell>
          <cell r="B459" t="str">
            <v>ПРЕСИЖН с/к дек.спец.мгс_А-Т</v>
          </cell>
          <cell r="C459" t="str">
            <v>КГ</v>
          </cell>
        </row>
        <row r="460">
          <cell r="A460">
            <v>1001062355700</v>
          </cell>
          <cell r="B460" t="str">
            <v>ПРЕСИЖН с/к дек.спец.мгс_Маяк</v>
          </cell>
          <cell r="C460" t="str">
            <v>КГ</v>
          </cell>
        </row>
        <row r="461">
          <cell r="A461">
            <v>1001062353692</v>
          </cell>
          <cell r="B461" t="str">
            <v>ПРЕСИЖН с/к дек.спец.мгс_О</v>
          </cell>
          <cell r="C461" t="str">
            <v>КГ</v>
          </cell>
        </row>
        <row r="462">
          <cell r="A462">
            <v>1001060746507</v>
          </cell>
          <cell r="B462" t="str">
            <v>ПРЕСТИЖ с/к в/у 1/250 16шт.</v>
          </cell>
          <cell r="C462" t="str">
            <v>ШТ</v>
          </cell>
        </row>
        <row r="463">
          <cell r="A463">
            <v>1001063236999</v>
          </cell>
          <cell r="B463" t="str">
            <v>Z-САЛЬЧИЧОН с/к (для срезов)</v>
          </cell>
          <cell r="C463" t="str">
            <v>КГ</v>
          </cell>
        </row>
        <row r="464">
          <cell r="A464">
            <v>1001063236990</v>
          </cell>
          <cell r="B464" t="str">
            <v>САЛЬЧИЧОН Коровино с/к в/у 1/250 8шт.</v>
          </cell>
          <cell r="C464" t="str">
            <v>ШТ</v>
          </cell>
        </row>
        <row r="465">
          <cell r="A465">
            <v>1001063237145</v>
          </cell>
          <cell r="B465" t="str">
            <v>САЛЬЧИЧОН Папа может с/к в/у 1/250 8шт.</v>
          </cell>
          <cell r="C465" t="str">
            <v>ШТ</v>
          </cell>
        </row>
        <row r="466">
          <cell r="A466">
            <v>1001063237147</v>
          </cell>
          <cell r="B466" t="str">
            <v>САЛЬЧИЧОН Останкино с/к в/у 1/220 8шт.</v>
          </cell>
          <cell r="C466" t="str">
            <v>ШТ</v>
          </cell>
        </row>
        <row r="467">
          <cell r="A467">
            <v>1001063237150</v>
          </cell>
          <cell r="B467" t="str">
            <v>САЛЬЧИЧОН Папа может с/к в/у</v>
          </cell>
          <cell r="C467" t="str">
            <v>КГ</v>
          </cell>
        </row>
        <row r="468">
          <cell r="A468">
            <v>1001060763287</v>
          </cell>
          <cell r="B468" t="str">
            <v>САЛЯМИ ИТАЛЬЯНСКАЯ с/к в/у</v>
          </cell>
          <cell r="C468" t="str">
            <v>КГ</v>
          </cell>
        </row>
        <row r="469">
          <cell r="A469">
            <v>1001060766093</v>
          </cell>
          <cell r="B469" t="str">
            <v>САЛЯМИ ИТАЛЬЯНСКАЯ с/к в/у 1/250 8шт_UZ</v>
          </cell>
          <cell r="C469" t="str">
            <v>ШТ</v>
          </cell>
        </row>
        <row r="470">
          <cell r="A470">
            <v>1001060764993</v>
          </cell>
          <cell r="B470" t="str">
            <v>САЛЯМИ ИТАЛЬЯНСКАЯ с/к в/у 1/250*8_120с</v>
          </cell>
          <cell r="C470" t="str">
            <v>ШТ</v>
          </cell>
        </row>
        <row r="471">
          <cell r="A471">
            <v>1001060765178</v>
          </cell>
          <cell r="B471" t="str">
            <v>САЛЯМИ ИТАЛЬЯНСКАЯ с/к в/у 1/250 8шт_СНГ</v>
          </cell>
          <cell r="C471" t="str">
            <v>ШТ</v>
          </cell>
        </row>
        <row r="472">
          <cell r="A472">
            <v>1001060765861</v>
          </cell>
          <cell r="B472" t="str">
            <v>Z-САЛЯМИ ИТАЛЬЯНСКАЯ с/к в/у 1/250</v>
          </cell>
          <cell r="C472" t="str">
            <v>ШТ</v>
          </cell>
        </row>
        <row r="473">
          <cell r="A473">
            <v>1001060765911</v>
          </cell>
          <cell r="B473" t="str">
            <v>Z-САЛЯМИ ИТАЛЬЯН. с/к в/у (для нарезки)</v>
          </cell>
          <cell r="C473" t="str">
            <v>КГ</v>
          </cell>
        </row>
        <row r="474">
          <cell r="A474">
            <v>1001060766630</v>
          </cell>
          <cell r="B474" t="str">
            <v>Z-САЛЯМИ ИТАЛЬЯН. с/к (для нарезки)_ММК</v>
          </cell>
          <cell r="C474" t="str">
            <v>КГ</v>
          </cell>
        </row>
        <row r="475">
          <cell r="A475">
            <v>1001060766187</v>
          </cell>
          <cell r="B475" t="str">
            <v>САЛЯМИ ИТАЛЬЯНСКАЯ с/к в/у_Глобус</v>
          </cell>
          <cell r="C475" t="str">
            <v>КГ</v>
          </cell>
        </row>
        <row r="476">
          <cell r="A476">
            <v>1001060764082</v>
          </cell>
          <cell r="B476" t="str">
            <v>САЛЯМИ ИТАЛЬЯНСКАЯ с/к в/у_Метро</v>
          </cell>
          <cell r="C476" t="str">
            <v>КГ</v>
          </cell>
        </row>
        <row r="477">
          <cell r="A477">
            <v>1001060763382</v>
          </cell>
          <cell r="B477" t="str">
            <v>САЛЯМИ ИТАЛЬЯНСКАЯ с/к в/у_О</v>
          </cell>
          <cell r="C477" t="str">
            <v>КГ</v>
          </cell>
        </row>
        <row r="478">
          <cell r="A478">
            <v>1001060764255</v>
          </cell>
          <cell r="B478" t="str">
            <v>САЛЯМИ ИТАЛЬЯНСКАЯ с/к в/у_С</v>
          </cell>
          <cell r="C478" t="str">
            <v>КГ</v>
          </cell>
        </row>
        <row r="479">
          <cell r="A479">
            <v>1001060765041</v>
          </cell>
          <cell r="B479" t="str">
            <v>Z-САЛЯМИ ИТАЛЬЯНСКАЯ с/к в/у</v>
          </cell>
          <cell r="C479" t="str">
            <v>КГ</v>
          </cell>
        </row>
        <row r="480">
          <cell r="A480">
            <v>1001063114365</v>
          </cell>
          <cell r="B480" t="str">
            <v>САЛЯМИ МЕЛКОЗЕРНЁНАЯ с/к в/у</v>
          </cell>
          <cell r="C480" t="str">
            <v>КГ</v>
          </cell>
        </row>
        <row r="481">
          <cell r="A481">
            <v>1001060784621</v>
          </cell>
          <cell r="B481" t="str">
            <v>САЛЯМИ МЕЛКОЗЕРНЁНАЯ с/к в/у_Ашан</v>
          </cell>
          <cell r="C481" t="str">
            <v>КГ</v>
          </cell>
        </row>
        <row r="482">
          <cell r="A482">
            <v>1001060784118</v>
          </cell>
          <cell r="B482" t="str">
            <v>САЛЯМИ МЕЛКОЗЕРНЕНАЯ с/к в/у_Л</v>
          </cell>
          <cell r="C482" t="str">
            <v>КГ</v>
          </cell>
        </row>
        <row r="483">
          <cell r="A483">
            <v>1001060783353</v>
          </cell>
          <cell r="B483" t="str">
            <v>САЛЯМИ МЕЛКОЗЕРНЁНАЯ с/к в/у_О</v>
          </cell>
          <cell r="C483" t="str">
            <v>КГ</v>
          </cell>
        </row>
        <row r="484">
          <cell r="A484">
            <v>1001063116571</v>
          </cell>
          <cell r="B484" t="str">
            <v>САЛЯМИ МЕЛКОЗЕРНЁНАЯ с/к в/у 0.5кг 8шт.</v>
          </cell>
          <cell r="C484" t="str">
            <v>ШТ</v>
          </cell>
        </row>
        <row r="485">
          <cell r="A485">
            <v>1001063115043</v>
          </cell>
          <cell r="B485" t="str">
            <v>Z-САЛЯМИ МЕЛКОЗЕРНЕНАЯ с/к в/у</v>
          </cell>
          <cell r="C485" t="str">
            <v>КГ</v>
          </cell>
        </row>
        <row r="486">
          <cell r="A486">
            <v>1001063115912</v>
          </cell>
          <cell r="B486" t="str">
            <v>Z-САЛЯМИ МЕЛКОЗЕРН.с/к в/у (для нарезки)</v>
          </cell>
          <cell r="C486" t="str">
            <v>КГ</v>
          </cell>
        </row>
        <row r="487">
          <cell r="A487">
            <v>1001063106937</v>
          </cell>
          <cell r="B487" t="str">
            <v>САЛЯМИ Папа может с/к в/у 1/250 8шт.</v>
          </cell>
          <cell r="C487" t="str">
            <v>ШТ</v>
          </cell>
        </row>
        <row r="488">
          <cell r="A488">
            <v>1001060376970</v>
          </cell>
          <cell r="B488" t="str">
            <v>СЕРВЕЛАТ КОНЬЯЧНЫЙ ГОСТ с/к в/у 1/250</v>
          </cell>
          <cell r="C488" t="str">
            <v>ШТ</v>
          </cell>
        </row>
        <row r="489">
          <cell r="A489">
            <v>1001060376969</v>
          </cell>
          <cell r="B489" t="str">
            <v>СЕРВЕЛАТ КОНЬЯЧНЫЙ ГОСТ с/к в/у 0.5кг</v>
          </cell>
          <cell r="C489" t="str">
            <v>ШТ</v>
          </cell>
        </row>
        <row r="490">
          <cell r="A490">
            <v>1001065236702</v>
          </cell>
          <cell r="B490" t="str">
            <v>СВИНАЯ ГОСТ с/к б/о в/у 1/250 Х5/СТМ Вер</v>
          </cell>
          <cell r="C490" t="str">
            <v>ШТ</v>
          </cell>
        </row>
        <row r="491">
          <cell r="A491">
            <v>1001065237141</v>
          </cell>
          <cell r="B491" t="str">
            <v>СВИНАЯ ГОСТ Останкино с/к в/у 1/220 8шт.</v>
          </cell>
          <cell r="C491" t="str">
            <v>ШТ</v>
          </cell>
        </row>
        <row r="492">
          <cell r="A492">
            <v>1001065237140</v>
          </cell>
          <cell r="B492" t="str">
            <v>СВИНАЯ ГОСТ Останкино с/к в/у</v>
          </cell>
          <cell r="C492" t="str">
            <v>КГ</v>
          </cell>
        </row>
        <row r="493">
          <cell r="A493">
            <v>1001060736188</v>
          </cell>
          <cell r="B493" t="str">
            <v>СВИНАЯ ОСТАН. с/к в/с б/о в/у_Глобус</v>
          </cell>
          <cell r="C493" t="str">
            <v>КГ</v>
          </cell>
        </row>
        <row r="494">
          <cell r="A494">
            <v>1001060730612</v>
          </cell>
          <cell r="B494" t="str">
            <v>СВИНАЯ ОСТАНКИНСКАЯ с/к в/с б/о в/у</v>
          </cell>
          <cell r="C494" t="str">
            <v>КГ</v>
          </cell>
        </row>
        <row r="495">
          <cell r="A495">
            <v>1001060733612</v>
          </cell>
          <cell r="B495" t="str">
            <v>СВИНАЯ ОСТАНКИНСКАЯ с/к в/с б/о в/у_М</v>
          </cell>
          <cell r="C495" t="str">
            <v>КГ</v>
          </cell>
        </row>
        <row r="496">
          <cell r="A496">
            <v>1001060735045</v>
          </cell>
          <cell r="B496" t="str">
            <v>Z-СВИНАЯ ОСТАНКИНСКАЯ с/к в/у</v>
          </cell>
          <cell r="C496" t="str">
            <v>КГ</v>
          </cell>
        </row>
        <row r="497">
          <cell r="A497">
            <v>1001060736583</v>
          </cell>
          <cell r="B497" t="str">
            <v>СВИНАЯ ОСТАНКИНСКАЯ с/к в/с в/у 0.5кг</v>
          </cell>
          <cell r="C497" t="str">
            <v>ШТ</v>
          </cell>
        </row>
        <row r="498">
          <cell r="A498">
            <v>1001062356706</v>
          </cell>
          <cell r="B498" t="str">
            <v>ФИРМЕННАЯ с/к в/у 1/250 16шт.</v>
          </cell>
          <cell r="C498" t="str">
            <v>ШТ</v>
          </cell>
        </row>
        <row r="499">
          <cell r="A499">
            <v>1001062505483</v>
          </cell>
          <cell r="B499" t="str">
            <v>ЭКСТРА Папа может с/к в/у 1/250 8шт.</v>
          </cell>
          <cell r="C499" t="str">
            <v>ШТ</v>
          </cell>
        </row>
        <row r="500">
          <cell r="A500">
            <v>1001062504117</v>
          </cell>
          <cell r="B500" t="str">
            <v>ЭКСТРА Папа может с/к в/у_Л</v>
          </cell>
          <cell r="C500" t="str">
            <v>КГ</v>
          </cell>
        </row>
        <row r="501">
          <cell r="A501">
            <v>1001062504674</v>
          </cell>
          <cell r="B501" t="str">
            <v>Z-ЭКСТРА Папа может с/к в/у</v>
          </cell>
          <cell r="C501" t="str">
            <v>КГ</v>
          </cell>
        </row>
        <row r="502">
          <cell r="A502">
            <v>1001062505913</v>
          </cell>
          <cell r="B502" t="str">
            <v>Z-ЭКСТРА Папа может с/к в/у(для нарезки)</v>
          </cell>
          <cell r="C502" t="str">
            <v>КГ</v>
          </cell>
        </row>
        <row r="503">
          <cell r="A503">
            <v>1001062506575</v>
          </cell>
          <cell r="B503" t="str">
            <v>Z-ЭКСТРА Папа может с/к в/у 1/250</v>
          </cell>
          <cell r="C503" t="str">
            <v>ШТ</v>
          </cell>
        </row>
        <row r="504">
          <cell r="A504">
            <v>1001062475707</v>
          </cell>
          <cell r="B504" t="str">
            <v>ЮБИЛЕЙНАЯ Папа может с/к в/у 1/250 8шт.</v>
          </cell>
          <cell r="C504" t="str">
            <v>ШТ</v>
          </cell>
        </row>
        <row r="505">
          <cell r="A505">
            <v>1001062475739</v>
          </cell>
          <cell r="B505" t="str">
            <v>ЮБИЛЕЙНАЯ Папа может с/к в/у 1/250_СНГ</v>
          </cell>
          <cell r="C505" t="str">
            <v>ШТ</v>
          </cell>
        </row>
        <row r="506">
          <cell r="A506">
            <v>1001062474023</v>
          </cell>
          <cell r="B506" t="str">
            <v>ЮБИЛЕЙНАЯ с/к в/у 1/250 8шт.</v>
          </cell>
          <cell r="C506" t="str">
            <v>ШТ</v>
          </cell>
        </row>
        <row r="507">
          <cell r="A507">
            <v>1001062473970</v>
          </cell>
          <cell r="B507" t="str">
            <v>ЮБИЛЕЙНАЯ с/к в/у_Ашан</v>
          </cell>
          <cell r="C507" t="str">
            <v>КГ</v>
          </cell>
        </row>
        <row r="508">
          <cell r="A508">
            <v>1001062474154</v>
          </cell>
          <cell r="B508" t="str">
            <v>ЮБИЛЕЙНАЯ с/к в/у_Л</v>
          </cell>
          <cell r="C508" t="str">
            <v>КГ</v>
          </cell>
        </row>
        <row r="509">
          <cell r="A509">
            <v>1001062473903</v>
          </cell>
          <cell r="B509" t="str">
            <v>ЮБИЛЕЙНАЯ с/к в/у_Х5</v>
          </cell>
          <cell r="C509" t="str">
            <v>КГ</v>
          </cell>
        </row>
        <row r="510">
          <cell r="A510">
            <v>1001062475047</v>
          </cell>
          <cell r="B510" t="str">
            <v>Z-ЮБИЛЕЙНАЯ с/к в/у</v>
          </cell>
          <cell r="C510" t="str">
            <v>КГ</v>
          </cell>
        </row>
        <row r="511">
          <cell r="A511">
            <v>1001062476300</v>
          </cell>
          <cell r="B511" t="str">
            <v>Z-ЮБИЛЕЙНАЯ с/к в/у 1/250</v>
          </cell>
          <cell r="C511" t="str">
            <v>ШТ</v>
          </cell>
        </row>
        <row r="512">
          <cell r="A512">
            <v>1001066357180</v>
          </cell>
          <cell r="B512" t="str">
            <v>Z-САЛЬЧИЧОН ПРЕМИУМ с/к в/у(для нарезки)</v>
          </cell>
          <cell r="C512" t="str">
            <v>КГ</v>
          </cell>
        </row>
        <row r="513">
          <cell r="A513">
            <v>1001065466943</v>
          </cell>
          <cell r="B513" t="str">
            <v>Z-САН-РЕМО/ТОЛЕДО с/в в/у (для нарезки)</v>
          </cell>
          <cell r="C513" t="str">
            <v>КГ</v>
          </cell>
        </row>
        <row r="514">
          <cell r="A514">
            <v>1001065466525</v>
          </cell>
          <cell r="B514" t="str">
            <v>Z-САН-РЕМО/ТОЛЕДО с/в (для нарезки)</v>
          </cell>
          <cell r="C514" t="str">
            <v>КГ</v>
          </cell>
        </row>
        <row r="515">
          <cell r="A515">
            <v>1001063206940</v>
          </cell>
          <cell r="B515" t="str">
            <v>Z-МИЛАНО с/к в/у (для нарезки)</v>
          </cell>
          <cell r="C515" t="str">
            <v>КГ</v>
          </cell>
        </row>
        <row r="516">
          <cell r="A516">
            <v>1001063206631</v>
          </cell>
          <cell r="B516" t="str">
            <v>Z-МИЛАНО с/к (для нарезки)</v>
          </cell>
          <cell r="C516" t="str">
            <v>КГ</v>
          </cell>
        </row>
        <row r="517">
          <cell r="A517">
            <v>1001065446941</v>
          </cell>
          <cell r="B517" t="str">
            <v>Z-ТОСКАНО с/к в/у (для нарезки)</v>
          </cell>
          <cell r="C517" t="str">
            <v>КГ</v>
          </cell>
        </row>
        <row r="518">
          <cell r="A518">
            <v>1001065446632</v>
          </cell>
          <cell r="B518" t="str">
            <v>Z-ТОСКАНО с/к (для нарезки)</v>
          </cell>
          <cell r="C518" t="str">
            <v>КГ</v>
          </cell>
        </row>
        <row r="519">
          <cell r="A519">
            <v>1001065456942</v>
          </cell>
          <cell r="B519" t="str">
            <v>Z-ПАЛЕРМО с/в в/у (для нарезки)</v>
          </cell>
          <cell r="C519" t="str">
            <v>КГ</v>
          </cell>
        </row>
        <row r="520">
          <cell r="A520">
            <v>1001065456633</v>
          </cell>
          <cell r="B520" t="str">
            <v>Z-ПАЛЕРМО/КАПРИ с/в (для нарезки)</v>
          </cell>
          <cell r="C520" t="str">
            <v>КГ</v>
          </cell>
        </row>
        <row r="521">
          <cell r="A521">
            <v>1001060653917</v>
          </cell>
          <cell r="B521" t="str">
            <v>БАСТУРМА сыровяленая в/с в/у</v>
          </cell>
          <cell r="C521" t="str">
            <v>КГ</v>
          </cell>
        </row>
        <row r="522">
          <cell r="A522">
            <v>1001070656289</v>
          </cell>
          <cell r="B522" t="str">
            <v>БАСТУРМА сыровяленая в/с в/у_Ашан</v>
          </cell>
          <cell r="C522" t="str">
            <v>КГ</v>
          </cell>
        </row>
        <row r="523">
          <cell r="A523">
            <v>1001070656752</v>
          </cell>
          <cell r="B523" t="str">
            <v>БАСТУРМА сыровяленая в/с в/у_Г</v>
          </cell>
          <cell r="C523" t="str">
            <v>КГ</v>
          </cell>
        </row>
        <row r="524">
          <cell r="A524">
            <v>1001070656118</v>
          </cell>
          <cell r="B524" t="str">
            <v>БАСТУРМА сыровяленая в/с в/у_Л</v>
          </cell>
          <cell r="C524" t="str">
            <v>КГ</v>
          </cell>
        </row>
        <row r="525">
          <cell r="A525">
            <v>1001070656152</v>
          </cell>
          <cell r="B525" t="str">
            <v>Z-БАСТУРМА сыровяленая в/с в/у</v>
          </cell>
          <cell r="C525" t="str">
            <v>КГ</v>
          </cell>
        </row>
        <row r="526">
          <cell r="A526">
            <v>1001035937001</v>
          </cell>
          <cell r="B526" t="str">
            <v>КЛАССИЧЕСКИЕ Папа может сар б/о мгс 1*3</v>
          </cell>
          <cell r="C526" t="str">
            <v>КГ</v>
          </cell>
        </row>
        <row r="527">
          <cell r="A527">
            <v>1001031016569</v>
          </cell>
          <cell r="B527" t="str">
            <v>КОЛБАСКИ БЕЛЫЕ МЮНХЕНСКИЕ б/о мгс_45с</v>
          </cell>
          <cell r="C527" t="str">
            <v>КГ</v>
          </cell>
        </row>
        <row r="528">
          <cell r="A528">
            <v>1001031017050</v>
          </cell>
          <cell r="B528" t="str">
            <v>КОЛБАСКИ БЕЛЫЕ МЮНХЕНСКИЕ б/о мгс 1/320</v>
          </cell>
          <cell r="C528" t="str">
            <v>ШТ</v>
          </cell>
        </row>
        <row r="529">
          <cell r="A529">
            <v>1001032736549</v>
          </cell>
          <cell r="B529" t="str">
            <v>МЯСНЫЕ Папа может сар б/о мгс 1*3_Х5_45с</v>
          </cell>
          <cell r="C529" t="str">
            <v>КГ</v>
          </cell>
        </row>
        <row r="530">
          <cell r="A530">
            <v>1001032736529</v>
          </cell>
          <cell r="B530" t="str">
            <v>МЯСНЫЕ Папа может сар б/о мгс 1*3_Л_45с</v>
          </cell>
          <cell r="C530" t="str">
            <v>КГ</v>
          </cell>
        </row>
        <row r="531">
          <cell r="A531">
            <v>1001032736550</v>
          </cell>
          <cell r="B531" t="str">
            <v>МЯСНЫЕ Папа может сар б/о мгс 1*3_О_45с</v>
          </cell>
          <cell r="C531" t="str">
            <v>КГ</v>
          </cell>
        </row>
        <row r="532">
          <cell r="A532">
            <v>1001033856608</v>
          </cell>
          <cell r="B532" t="str">
            <v>С ГОВЯДИНОЙ ОРИГИН. сар б/о мгс 1*3_45с</v>
          </cell>
          <cell r="C532" t="str">
            <v>КГ</v>
          </cell>
        </row>
        <row r="533">
          <cell r="A533">
            <v>1001035267055</v>
          </cell>
          <cell r="B533" t="str">
            <v>СОЧНЫЕ С СЫРОМ ПМ сар п/о мгс 0.3кг_60с</v>
          </cell>
          <cell r="C533" t="str">
            <v>ШТ</v>
          </cell>
        </row>
        <row r="534">
          <cell r="A534">
            <v>1001031076527</v>
          </cell>
          <cell r="B534" t="str">
            <v>ШПИКАЧКИ СОЧНЫЕ ПМ сар б/о мгс 1*3_45с</v>
          </cell>
          <cell r="C534" t="str">
            <v>КГ</v>
          </cell>
        </row>
        <row r="535">
          <cell r="A535">
            <v>1001031076548</v>
          </cell>
          <cell r="B535" t="str">
            <v>ШПИКАЧКИ СОЧНЫЕ сар б/о мгс 1*3_Ашан_45с</v>
          </cell>
          <cell r="C535" t="str">
            <v>КГ</v>
          </cell>
        </row>
        <row r="536">
          <cell r="A536">
            <v>1001031897056</v>
          </cell>
          <cell r="B536" t="str">
            <v>СОЧНЫЕ Папа может сар п/о мгс 1*3_60с</v>
          </cell>
          <cell r="C536" t="str">
            <v>КГ</v>
          </cell>
        </row>
        <row r="537">
          <cell r="A537">
            <v>1001031897057</v>
          </cell>
          <cell r="B537" t="str">
            <v>СОЧНЫЕ Папа может сар п/о мгс 0.3кг_60с</v>
          </cell>
          <cell r="C537" t="str">
            <v>ШТ</v>
          </cell>
        </row>
        <row r="538">
          <cell r="A538">
            <v>1001035277058</v>
          </cell>
          <cell r="B538" t="str">
            <v>ШПИКАЧКИ СОЧНЫЕ С БЕК. п/о мгс 1*3_60с</v>
          </cell>
          <cell r="C538" t="str">
            <v>КГ</v>
          </cell>
        </row>
        <row r="539">
          <cell r="A539">
            <v>1001035277059</v>
          </cell>
          <cell r="B539" t="str">
            <v>ШПИКАЧКИ СОЧНЫЕ С БЕК. п/о мгс 0.3кг_60с</v>
          </cell>
          <cell r="C539" t="str">
            <v>ШТ</v>
          </cell>
        </row>
        <row r="540">
          <cell r="A540">
            <v>1001033856609</v>
          </cell>
          <cell r="B540" t="str">
            <v>С ГОВЯДИНОЙ ПМ сар б/о мгс 0.4кг_45с</v>
          </cell>
          <cell r="C540" t="str">
            <v>ШТ</v>
          </cell>
        </row>
        <row r="541">
          <cell r="A541">
            <v>1001034206836</v>
          </cell>
          <cell r="B541" t="str">
            <v>СВИНЫЕ ГОСТ сар б/о мгс 1*3</v>
          </cell>
          <cell r="C541" t="str">
            <v>КГ</v>
          </cell>
        </row>
        <row r="542">
          <cell r="A542">
            <v>1001034206618</v>
          </cell>
          <cell r="B542" t="str">
            <v>СВИНЫЕ сар б/о мгс 0.5кг Х5/СТМ Вернер</v>
          </cell>
          <cell r="C542" t="str">
            <v>ШТ</v>
          </cell>
        </row>
        <row r="543">
          <cell r="A543">
            <v>1001034206992</v>
          </cell>
          <cell r="B543" t="str">
            <v>СВИНЫЕ ГОСТ сар б/о мгс 0.5кг Дикси/СТМ</v>
          </cell>
          <cell r="C543" t="str">
            <v>ШТ</v>
          </cell>
        </row>
        <row r="544">
          <cell r="A544">
            <v>1001034206704</v>
          </cell>
          <cell r="B544" t="str">
            <v>СВИНЫЕ ГОСТ сар б/о мгс 0.4кг 6шт.</v>
          </cell>
          <cell r="C544" t="str">
            <v>ШТ</v>
          </cell>
        </row>
        <row r="545">
          <cell r="A545">
            <v>1001031076528</v>
          </cell>
          <cell r="B545" t="str">
            <v>ШПИКАЧКИ СОЧНЫЕ ПМ сар б/о мгс 0.4кг_45с</v>
          </cell>
          <cell r="C545" t="str">
            <v>ШТ</v>
          </cell>
        </row>
        <row r="546">
          <cell r="A546">
            <v>1001035666844</v>
          </cell>
          <cell r="B546" t="str">
            <v>ШПИКАЧКИ С БЕКОНОМ сар п/о мгс 0.8кг 4шт</v>
          </cell>
          <cell r="C546" t="str">
            <v>ШТ</v>
          </cell>
        </row>
        <row r="547">
          <cell r="A547">
            <v>1001035667060</v>
          </cell>
          <cell r="B547" t="str">
            <v>ШПИКАЧКИ С БЕКОНОМ сар п/о мгс 0.8кг_60с</v>
          </cell>
          <cell r="C547" t="str">
            <v>ШТ</v>
          </cell>
        </row>
        <row r="548">
          <cell r="A548">
            <v>1001020867062</v>
          </cell>
          <cell r="B548" t="str">
            <v>ВЕНСКИЕ ПРЕМИУМ сос б/о мгс 1*4</v>
          </cell>
          <cell r="C548" t="str">
            <v>КГ</v>
          </cell>
        </row>
        <row r="549">
          <cell r="A549">
            <v>1001020867123</v>
          </cell>
          <cell r="B549" t="str">
            <v>ВЕНСКИЕ ПРЕМИУМ сос б/о мгс 0.3кг 8шт.</v>
          </cell>
          <cell r="C549" t="str">
            <v>ШТ</v>
          </cell>
        </row>
        <row r="550">
          <cell r="A550">
            <v>1001025736883</v>
          </cell>
          <cell r="B550" t="str">
            <v>ГРИЛЬ Коровино сос ц/о мгс 0.8кг 6шт.</v>
          </cell>
          <cell r="C550" t="str">
            <v>ШТ</v>
          </cell>
        </row>
        <row r="551">
          <cell r="A551">
            <v>1001025766909</v>
          </cell>
          <cell r="B551" t="str">
            <v>ДЛЯ ДЕТЕЙ сос п/о мгс 0.33кг 8шт.</v>
          </cell>
          <cell r="C551" t="str">
            <v>ШТ</v>
          </cell>
        </row>
        <row r="552">
          <cell r="A552">
            <v>1001025767033</v>
          </cell>
          <cell r="B552" t="str">
            <v>ДЛЯ ДЕТЕЙ сос п/о мгс 1*3</v>
          </cell>
          <cell r="C552" t="str">
            <v>КГ</v>
          </cell>
        </row>
        <row r="553">
          <cell r="A553">
            <v>1001025546822</v>
          </cell>
          <cell r="B553" t="str">
            <v>ИЗ ОТБОРНОГО МЯСА ПМ сос п/о мгс 0.36кг</v>
          </cell>
          <cell r="C553" t="str">
            <v>ШТ</v>
          </cell>
        </row>
        <row r="554">
          <cell r="A554">
            <v>1001022657074</v>
          </cell>
          <cell r="B554" t="str">
            <v>МОЛОЧ.ПРЕМИУМ ПМ сос п/о мгс 0.6кг_50с</v>
          </cell>
          <cell r="C554" t="str">
            <v>ШТ</v>
          </cell>
        </row>
        <row r="555">
          <cell r="A555">
            <v>1001022726303</v>
          </cell>
          <cell r="B555" t="str">
            <v>МЯСНЫЕ Папа может сос п/о мгс 1.5*3</v>
          </cell>
          <cell r="C555" t="str">
            <v>КГ</v>
          </cell>
        </row>
        <row r="556">
          <cell r="A556">
            <v>1001022377065</v>
          </cell>
          <cell r="B556" t="str">
            <v>СОЧНЫЕ ПМ сос п/о мгс 0.6кг 8шт_50с</v>
          </cell>
          <cell r="C556" t="str">
            <v>ШТ</v>
          </cell>
        </row>
        <row r="557">
          <cell r="A557">
            <v>1001022246713</v>
          </cell>
          <cell r="B557" t="str">
            <v>СОЧНЫЙ ГРИЛЬ ПМ сос п/о мгс 0.41кг 8шт.</v>
          </cell>
          <cell r="C557" t="str">
            <v>ШТ</v>
          </cell>
        </row>
        <row r="558">
          <cell r="A558">
            <v>1001022246958</v>
          </cell>
          <cell r="B558" t="str">
            <v>СОЧНЫЙ ГРИЛЬ ПМ сос п/о мгс 1.5*4</v>
          </cell>
          <cell r="C558" t="str">
            <v>КГ</v>
          </cell>
        </row>
        <row r="559">
          <cell r="A559">
            <v>1001022246959</v>
          </cell>
          <cell r="B559" t="str">
            <v>СОЧНЫЙ ГРИЛЬ ПМ сос п/о мгс 1.5*4_А</v>
          </cell>
          <cell r="C559" t="str">
            <v>КГ</v>
          </cell>
        </row>
        <row r="560">
          <cell r="A560">
            <v>1001022246661</v>
          </cell>
          <cell r="B560" t="str">
            <v>СОЧНЫЙ ГРИЛЬ ПМ сос п/о мгс 1.5*4_Маяк</v>
          </cell>
          <cell r="C560" t="str">
            <v>КГ</v>
          </cell>
        </row>
        <row r="561">
          <cell r="A561">
            <v>1001025886987</v>
          </cell>
          <cell r="B561" t="str">
            <v>СУПЕР СЫТНЫЕ ПМ сос п/о мгс 0.6кг 8шт.</v>
          </cell>
          <cell r="C561" t="str">
            <v>ШТ</v>
          </cell>
        </row>
        <row r="562">
          <cell r="A562">
            <v>1001022246240</v>
          </cell>
          <cell r="B562" t="str">
            <v>КОПЧЕНЫЕ ПМ сос п/о мгс 0.45кг 7шт.</v>
          </cell>
          <cell r="C562" t="str">
            <v>ШТ</v>
          </cell>
        </row>
        <row r="563">
          <cell r="A563">
            <v>1001025167044</v>
          </cell>
          <cell r="B563" t="str">
            <v>ХОТ-ДОГ Папа может сос б/о в/у 1/320 8шт</v>
          </cell>
          <cell r="C563" t="str">
            <v>ШТ</v>
          </cell>
        </row>
        <row r="564">
          <cell r="A564">
            <v>1001025166776</v>
          </cell>
          <cell r="B564" t="str">
            <v>ХОТ-ДОГ Папа может сос п/о мгс 0.35кг</v>
          </cell>
          <cell r="C564" t="str">
            <v>ШТ</v>
          </cell>
        </row>
        <row r="565">
          <cell r="A565">
            <v>1001022725817</v>
          </cell>
          <cell r="B565" t="str">
            <v>МЯСНЫЕ Папа может сос п/о мгс 0.8*6_45с</v>
          </cell>
          <cell r="C565" t="str">
            <v>ШТ</v>
          </cell>
        </row>
        <row r="566">
          <cell r="A566">
            <v>1001022557121</v>
          </cell>
          <cell r="B566" t="str">
            <v>ФИЛЕЙНЫЕ ПМ сос ц/о в/у 1/270 8шт.</v>
          </cell>
          <cell r="C566" t="str">
            <v>ШТ</v>
          </cell>
        </row>
        <row r="567">
          <cell r="A567">
            <v>1001022556069</v>
          </cell>
          <cell r="B567" t="str">
            <v>ФИЛЕЙНЫЕ Папа может сос ц/о мгс 0.33кг</v>
          </cell>
          <cell r="C567" t="str">
            <v>ШТ</v>
          </cell>
        </row>
        <row r="568">
          <cell r="A568">
            <v>1001022556837</v>
          </cell>
          <cell r="B568" t="str">
            <v>ФИЛЕЙНЫЕ Папа Может сос ц/о мгс 0.4кг</v>
          </cell>
          <cell r="C568" t="str">
            <v>ШТ</v>
          </cell>
        </row>
        <row r="569">
          <cell r="A569">
            <v>1001025176475</v>
          </cell>
          <cell r="B569" t="str">
            <v>С СЫРОМ Папа может сос ц/о мгс 0.4кг 6шт</v>
          </cell>
          <cell r="C569" t="str">
            <v>ШТ</v>
          </cell>
        </row>
        <row r="570">
          <cell r="A570">
            <v>1001022556708</v>
          </cell>
          <cell r="B570" t="str">
            <v>ИЗ ФИЛЕ КУРИНОЙ ГРУДКИ сос ц/о мгс 0.4кг</v>
          </cell>
          <cell r="C570" t="str">
            <v>ШТ</v>
          </cell>
        </row>
        <row r="571">
          <cell r="A571">
            <v>1001023857037</v>
          </cell>
          <cell r="B571" t="str">
            <v>С ГОВЯДИНОЙ ПМ сос п/о мгс 1кг 6шт.</v>
          </cell>
          <cell r="C571" t="str">
            <v>ШТ</v>
          </cell>
        </row>
        <row r="572">
          <cell r="A572">
            <v>1001023857038</v>
          </cell>
          <cell r="B572" t="str">
            <v>С ГОВЯДИНОЙ ПМ сос п/о мгс 1.5*4</v>
          </cell>
          <cell r="C572" t="str">
            <v>КГ</v>
          </cell>
        </row>
        <row r="573">
          <cell r="A573">
            <v>1001025027040</v>
          </cell>
          <cell r="B573" t="str">
            <v>С ИНДЕЙКОЙ ПМ сос ц/о в/у 1/270 8шт.</v>
          </cell>
          <cell r="C573" t="str">
            <v>ШТ</v>
          </cell>
        </row>
        <row r="574">
          <cell r="A574">
            <v>1001022657075</v>
          </cell>
          <cell r="B574" t="str">
            <v>МОЛОЧ.ПРЕМИУМ ПМ сос п/о мгс 1.5*4_О_50с</v>
          </cell>
          <cell r="C574" t="str">
            <v>КГ</v>
          </cell>
        </row>
        <row r="575">
          <cell r="A575">
            <v>1001022657076</v>
          </cell>
          <cell r="B575" t="str">
            <v>МОЛОЧ.ПРЕМИУМ ПМ сос п/о мгс 1.5*4_50с</v>
          </cell>
          <cell r="C575" t="str">
            <v>КГ</v>
          </cell>
        </row>
        <row r="576">
          <cell r="A576">
            <v>1001020967079</v>
          </cell>
          <cell r="B576" t="str">
            <v>МОЛОЧ.ОРИГИН.сос п/о мгс 1*6_Kvalita_50с</v>
          </cell>
          <cell r="C576" t="str">
            <v>КГ</v>
          </cell>
        </row>
        <row r="577">
          <cell r="A577">
            <v>1001020936584</v>
          </cell>
          <cell r="B577" t="str">
            <v>МОЛОЧНЫЕ ОРИГИН.Коровино сос п/о мгс 1*6</v>
          </cell>
          <cell r="C577" t="str">
            <v>КГ</v>
          </cell>
        </row>
        <row r="578">
          <cell r="A578">
            <v>1001023696765</v>
          </cell>
          <cell r="B578" t="str">
            <v>РУБЛЕНЫЕ сос ц/о мгс 0.36кг 6шт.</v>
          </cell>
          <cell r="C578" t="str">
            <v>ШТ</v>
          </cell>
        </row>
        <row r="579">
          <cell r="A579">
            <v>1001023696996</v>
          </cell>
          <cell r="B579" t="str">
            <v>РУБЛЕНЫЕ сос ц/о мгс 0.72кг 4шт.</v>
          </cell>
          <cell r="C579" t="str">
            <v>ШТ</v>
          </cell>
        </row>
        <row r="580">
          <cell r="A580">
            <v>1001023696766</v>
          </cell>
          <cell r="B580" t="str">
            <v>РУБЛЕНЫЕ сос ц/о мгс 1кг 4шт.</v>
          </cell>
          <cell r="C580" t="str">
            <v>ШТ</v>
          </cell>
        </row>
        <row r="581">
          <cell r="A581">
            <v>1001023696767</v>
          </cell>
          <cell r="B581" t="str">
            <v>РУБЛЕНЫЕ сос ц/о мгс 1*4</v>
          </cell>
          <cell r="C581" t="str">
            <v>КГ</v>
          </cell>
        </row>
        <row r="582">
          <cell r="A582">
            <v>1001020846764</v>
          </cell>
          <cell r="B582" t="str">
            <v>СЛИВОЧНЫЕ сос ц/о мгс 1*4</v>
          </cell>
          <cell r="C582" t="str">
            <v>КГ</v>
          </cell>
        </row>
        <row r="583">
          <cell r="A583">
            <v>1001020846991</v>
          </cell>
          <cell r="B583" t="str">
            <v>СЛИВОЧНЫЕ сос ц/о мгс 1*4_Т</v>
          </cell>
          <cell r="C583" t="str">
            <v>КГ</v>
          </cell>
        </row>
        <row r="584">
          <cell r="A584">
            <v>1001020846763</v>
          </cell>
          <cell r="B584" t="str">
            <v>СЛИВОЧНЫЕ сос ц/о мгс 1кг 4шт.</v>
          </cell>
          <cell r="C584" t="str">
            <v>ШТ</v>
          </cell>
        </row>
        <row r="585">
          <cell r="A585">
            <v>1001020846762</v>
          </cell>
          <cell r="B585" t="str">
            <v>СЛИВОЧНЫЕ сос ц/о мгс 0.41кг 8шт.</v>
          </cell>
          <cell r="C585" t="str">
            <v>ШТ</v>
          </cell>
        </row>
        <row r="586">
          <cell r="A586">
            <v>1001025486770</v>
          </cell>
          <cell r="B586" t="str">
            <v>ИСПАНСКИЕ сос ц/о мгс 0.41кг 6шт.</v>
          </cell>
          <cell r="C586" t="str">
            <v>ШТ</v>
          </cell>
        </row>
        <row r="587">
          <cell r="A587">
            <v>1001025176768</v>
          </cell>
          <cell r="B587" t="str">
            <v>С СЫРОМ сос ц/о мгс 0.41кг 6шт.</v>
          </cell>
          <cell r="C587" t="str">
            <v>ШТ</v>
          </cell>
        </row>
        <row r="588">
          <cell r="A588">
            <v>1001024976530</v>
          </cell>
          <cell r="B588" t="str">
            <v>МОЛОЧНЫЕ КЛАССИЧЕСКИЕ сос п/о мгс 0.8кг</v>
          </cell>
          <cell r="C588" t="str">
            <v>ШТ</v>
          </cell>
        </row>
        <row r="589">
          <cell r="A589">
            <v>1001024976616</v>
          </cell>
          <cell r="B589" t="str">
            <v>МОЛОЧНЫЕ КЛАССИЧЕСКИЕ сос п/о в/у 0.3кг</v>
          </cell>
          <cell r="C589" t="str">
            <v>ШТ</v>
          </cell>
        </row>
        <row r="590">
          <cell r="A590">
            <v>1001024976976</v>
          </cell>
          <cell r="B590" t="str">
            <v>МОЛОЧНЫЕ КЛАСС.Кор сос п/о в/у 1/330</v>
          </cell>
          <cell r="C590" t="str">
            <v>ШТ</v>
          </cell>
        </row>
        <row r="591">
          <cell r="A591">
            <v>1001024976829</v>
          </cell>
          <cell r="B591" t="str">
            <v>МОЛОЧНЫЕ КЛАССИЧЕСКИЕ сос п/о мгс 2*4_С</v>
          </cell>
          <cell r="C591" t="str">
            <v>КГ</v>
          </cell>
        </row>
        <row r="592">
          <cell r="A592">
            <v>1001020836973</v>
          </cell>
          <cell r="B592" t="str">
            <v>МОЛОЧНЫЕ ГОСТ ПМ сос п/о мгс 0.3кг_55с</v>
          </cell>
          <cell r="C592" t="str">
            <v>ШТ</v>
          </cell>
        </row>
        <row r="593">
          <cell r="A593">
            <v>1001020836908</v>
          </cell>
          <cell r="B593" t="str">
            <v>МОЛОЧНЫЕ ГОСТ сос п/о мгс 0.3кг_ТСК/СТМ</v>
          </cell>
          <cell r="C593" t="str">
            <v>ШТ</v>
          </cell>
        </row>
        <row r="594">
          <cell r="A594">
            <v>1001020836918</v>
          </cell>
          <cell r="B594" t="str">
            <v>МОЛОЧНЫЕ ГОСТ сос п/о мгс 0.3кг_Л/СТМ</v>
          </cell>
          <cell r="C594" t="str">
            <v>ШТ</v>
          </cell>
        </row>
        <row r="595">
          <cell r="A595">
            <v>1001020836761</v>
          </cell>
          <cell r="B595" t="str">
            <v>МОЛОЧНЫЕ ГОСТ сос ц/о мгс 1*4</v>
          </cell>
          <cell r="C595" t="str">
            <v>КГ</v>
          </cell>
        </row>
        <row r="596">
          <cell r="A596">
            <v>1001020836760</v>
          </cell>
          <cell r="B596" t="str">
            <v>МОЛОЧНЫЕ ГОСТ сос ц/о мгс 1кг 4шт.</v>
          </cell>
          <cell r="C596" t="str">
            <v>ШТ</v>
          </cell>
        </row>
        <row r="597">
          <cell r="A597">
            <v>1001020836759</v>
          </cell>
          <cell r="B597" t="str">
            <v>МОЛОЧНЫЕ ГОСТ сос ц/о мгс 0.4кг 7шт.</v>
          </cell>
          <cell r="C597" t="str">
            <v>ШТ</v>
          </cell>
        </row>
        <row r="598">
          <cell r="A598">
            <v>1001020837063</v>
          </cell>
          <cell r="B598" t="str">
            <v>МОЛОЧНЫЕ ГОСТ сос ц/о мгс 1/160 80шт.</v>
          </cell>
          <cell r="C598" t="str">
            <v>ШТ</v>
          </cell>
        </row>
        <row r="599">
          <cell r="A599">
            <v>1001020837061</v>
          </cell>
          <cell r="B599" t="str">
            <v>МОЛОЧНЫЕ сос ц/о мгс 0.5кг Х5/СТМ Вернер</v>
          </cell>
          <cell r="C599" t="str">
            <v>ШТ</v>
          </cell>
        </row>
        <row r="600">
          <cell r="A600">
            <v>1001020836974</v>
          </cell>
          <cell r="B600" t="str">
            <v>МОЛОЧНЫЕ ГОСТ Кор сос п/о мгс 0.6кг_55с</v>
          </cell>
          <cell r="C600" t="str">
            <v>ШТ</v>
          </cell>
        </row>
        <row r="601">
          <cell r="A601">
            <v>1001026407172</v>
          </cell>
          <cell r="B601" t="str">
            <v>МОЛОЧН.ГОСТ сос п/о мгс 0.6кг_Табыш/СТМ</v>
          </cell>
          <cell r="C601" t="str">
            <v>ШТ</v>
          </cell>
        </row>
        <row r="602">
          <cell r="A602">
            <v>1001020836250</v>
          </cell>
          <cell r="B602" t="str">
            <v>МОЛОЧНЫЕ Коровино сос п/о мгс 1.5*6_М</v>
          </cell>
          <cell r="C602" t="str">
            <v>КГ</v>
          </cell>
        </row>
        <row r="603">
          <cell r="A603">
            <v>1001020836234</v>
          </cell>
          <cell r="B603" t="str">
            <v>МОЛОЧНЫЕ Коровино сос п/о мгс 1.5*6_Ц</v>
          </cell>
          <cell r="C603" t="str">
            <v>КГ</v>
          </cell>
        </row>
        <row r="604">
          <cell r="A604">
            <v>1001020836709</v>
          </cell>
          <cell r="B604" t="str">
            <v>МОЛОЧНЫЕ Коровино сос п/о мгс 1.5*6_ЭСЗ</v>
          </cell>
          <cell r="C604" t="str">
            <v>КГ</v>
          </cell>
        </row>
        <row r="605">
          <cell r="A605">
            <v>1001025526962</v>
          </cell>
          <cell r="B605" t="str">
            <v>МЯСНИКС ПМ сос б/о мгс 1/160 10шт.</v>
          </cell>
          <cell r="C605" t="str">
            <v>ШТ</v>
          </cell>
        </row>
        <row r="606">
          <cell r="A606">
            <v>1001022246738</v>
          </cell>
          <cell r="B606" t="str">
            <v>КОПЧЕНЫЕ ПМ сос п/о мгс 0.940*6</v>
          </cell>
          <cell r="C606" t="str">
            <v>КГ</v>
          </cell>
        </row>
        <row r="607">
          <cell r="A607">
            <v>1001022246739</v>
          </cell>
          <cell r="B607" t="str">
            <v>КЛАССИЧЕСКИЕ ПМ сос п/о мгс_Kvalita</v>
          </cell>
          <cell r="C607" t="str">
            <v>КГ</v>
          </cell>
        </row>
        <row r="608">
          <cell r="A608">
            <v>1001020846939</v>
          </cell>
          <cell r="B608" t="str">
            <v>СЛИВОЧНЫЕ Коровино сос п/о мгс 1.5*6</v>
          </cell>
          <cell r="C608" t="str">
            <v>КГ</v>
          </cell>
        </row>
        <row r="609">
          <cell r="A609">
            <v>1001020846710</v>
          </cell>
          <cell r="B609" t="str">
            <v>СЛИВОЧНЫЕ Коровино сос п/о мгс 0.8кг</v>
          </cell>
          <cell r="C609" t="str">
            <v>ШТ</v>
          </cell>
        </row>
        <row r="610">
          <cell r="A610">
            <v>1001022466951</v>
          </cell>
          <cell r="B610" t="str">
            <v>СЛИВОЧНЫЕ Папа может сос п/о мгс 1.5*4</v>
          </cell>
          <cell r="C610" t="str">
            <v>КГ</v>
          </cell>
        </row>
        <row r="611">
          <cell r="A611">
            <v>1001022467082</v>
          </cell>
          <cell r="B611" t="str">
            <v>СЛИВОЧНЫЕ ПМ сос п/о мгс 1.5*4_50с</v>
          </cell>
          <cell r="C611" t="str">
            <v>КГ</v>
          </cell>
        </row>
        <row r="612">
          <cell r="A612">
            <v>1001022467083</v>
          </cell>
          <cell r="B612" t="str">
            <v>СЛИВОЧНЫЕ ПМ сос п/о мгс 1.5*4_А_50с</v>
          </cell>
          <cell r="C612" t="str">
            <v>КГ</v>
          </cell>
        </row>
        <row r="613">
          <cell r="A613">
            <v>1001022467084</v>
          </cell>
          <cell r="B613" t="str">
            <v>СЛИВОЧНЫЕ ПМ сос п/о мгс 1.5*4_М_50с</v>
          </cell>
          <cell r="C613" t="str">
            <v>КГ</v>
          </cell>
        </row>
        <row r="614">
          <cell r="A614">
            <v>1001022467081</v>
          </cell>
          <cell r="B614" t="str">
            <v>СЛИВОЧНЫЕ ПМ сос п/о мгс 1.5*4_О_50с</v>
          </cell>
          <cell r="C614" t="str">
            <v>КГ</v>
          </cell>
        </row>
        <row r="615">
          <cell r="A615">
            <v>1001025856977</v>
          </cell>
          <cell r="B615" t="str">
            <v>СЛИВОЧНЫЕ КЛАСС.Кор сос п/о в/у 1/330</v>
          </cell>
          <cell r="C615" t="str">
            <v>ШТ</v>
          </cell>
        </row>
        <row r="616">
          <cell r="A616">
            <v>1001022556254</v>
          </cell>
          <cell r="B616" t="str">
            <v>ФИЛЕЙНЫЕ Папа может сос ц/о мгс 1.5*2</v>
          </cell>
          <cell r="C616" t="str">
            <v>КГ</v>
          </cell>
        </row>
        <row r="617">
          <cell r="A617">
            <v>1001022557086</v>
          </cell>
          <cell r="B617" t="str">
            <v>ФИЛЕЙНЫЕ Папа может сос ц/о мгс 1.5*2_М</v>
          </cell>
          <cell r="C617" t="str">
            <v>КГ</v>
          </cell>
        </row>
        <row r="618">
          <cell r="A618">
            <v>1001024255697</v>
          </cell>
          <cell r="B618" t="str">
            <v>ЭКСТРА ФИЛЕЙНЫЕ сос п/о мгс 1.5*2</v>
          </cell>
          <cell r="C618" t="str">
            <v>КГ</v>
          </cell>
        </row>
        <row r="619">
          <cell r="A619">
            <v>1001022466980</v>
          </cell>
          <cell r="B619" t="str">
            <v>СЛИВОЧНЫЕ ПМ сос п/о мгс 0.33кг 10шт.</v>
          </cell>
          <cell r="C619" t="str">
            <v>ШТ</v>
          </cell>
        </row>
        <row r="620">
          <cell r="A620">
            <v>1001022466726</v>
          </cell>
          <cell r="B620" t="str">
            <v>СЛИВОЧНЫЕ ПМ сос п/о мгс 0.41кг 10шт.</v>
          </cell>
          <cell r="C620" t="str">
            <v>ШТ</v>
          </cell>
        </row>
        <row r="621">
          <cell r="A621">
            <v>1001022467080</v>
          </cell>
          <cell r="B621" t="str">
            <v>СЛИВОЧНЫЕ ПМ сос п/о мгс 0.41кг 10шт_50с</v>
          </cell>
          <cell r="C621" t="str">
            <v>ШТ</v>
          </cell>
        </row>
        <row r="622">
          <cell r="A622">
            <v>1001025076503</v>
          </cell>
          <cell r="B622" t="str">
            <v>ФИРМЕННЫЕ ПМ сос п/о мгс 0.45кг 16шт.</v>
          </cell>
          <cell r="C622" t="str">
            <v>ШТ</v>
          </cell>
        </row>
        <row r="623">
          <cell r="A623">
            <v>1001022377071</v>
          </cell>
          <cell r="B623" t="str">
            <v>СОЧНЫЕ ПМ сос п/о мгс 1.5*4_50с</v>
          </cell>
          <cell r="C623" t="str">
            <v>КГ</v>
          </cell>
        </row>
        <row r="624">
          <cell r="A624">
            <v>1001022377070</v>
          </cell>
          <cell r="B624" t="str">
            <v>СОЧНЫЕ ПМ сос п/о мгс 1.5*4_А_50с</v>
          </cell>
          <cell r="C624" t="str">
            <v>КГ</v>
          </cell>
        </row>
        <row r="625">
          <cell r="A625">
            <v>1001022377069</v>
          </cell>
          <cell r="B625" t="str">
            <v>СОЧНЫЕ ПМ сос п/о мгс 1.5*4_Х5_50с</v>
          </cell>
          <cell r="C625" t="str">
            <v>КГ</v>
          </cell>
        </row>
        <row r="626">
          <cell r="A626">
            <v>1001022377068</v>
          </cell>
          <cell r="B626" t="str">
            <v>СОЧНЫЕ ПМ сос п/о мгс 1.5*4_О_50с</v>
          </cell>
          <cell r="C626" t="str">
            <v>КГ</v>
          </cell>
        </row>
        <row r="627">
          <cell r="A627">
            <v>1001022377072</v>
          </cell>
          <cell r="B627" t="str">
            <v>СОЧНЫЕ ПМ сос п/о мгс 1.5*4_С_50с</v>
          </cell>
          <cell r="C627" t="str">
            <v>КГ</v>
          </cell>
        </row>
        <row r="628">
          <cell r="A628">
            <v>1001022375915</v>
          </cell>
          <cell r="B628" t="str">
            <v>КЛАССИКА Папа может сос п/о в/у 1/350</v>
          </cell>
          <cell r="C628" t="str">
            <v>ШТ</v>
          </cell>
        </row>
        <row r="629">
          <cell r="A629">
            <v>1001022377064</v>
          </cell>
          <cell r="B629" t="str">
            <v>СОЧНЫЕ ПМ сос п/о в/у 1/350 8шт_50с</v>
          </cell>
          <cell r="C629" t="str">
            <v>ШТ</v>
          </cell>
        </row>
        <row r="630">
          <cell r="A630">
            <v>1001022725819</v>
          </cell>
          <cell r="B630" t="str">
            <v>МЯСНЫЕ Папа может сос п/о в/у 0.4кг_45с</v>
          </cell>
          <cell r="C630" t="str">
            <v>ШТ</v>
          </cell>
        </row>
        <row r="631">
          <cell r="A631">
            <v>1001022726947</v>
          </cell>
          <cell r="B631" t="str">
            <v>МЯСНЫЕ Папа может сос п/о в/у 0.64кг 6шт</v>
          </cell>
          <cell r="C631" t="str">
            <v>ШТ</v>
          </cell>
        </row>
        <row r="632">
          <cell r="A632">
            <v>1001025506777</v>
          </cell>
          <cell r="B632" t="str">
            <v>МЯСНЫЕ С ГОВЯДИНОЙ ПМ сос п/о мгс 0.4кг</v>
          </cell>
          <cell r="C632" t="str">
            <v>ШТ</v>
          </cell>
        </row>
        <row r="633">
          <cell r="A633">
            <v>1001025507077</v>
          </cell>
          <cell r="B633" t="str">
            <v>МЯСНЫЕ С ГОВЯД.ПМ сос п/о мгс 0.4кг_50с</v>
          </cell>
          <cell r="C633" t="str">
            <v>ШТ</v>
          </cell>
        </row>
        <row r="634">
          <cell r="A634">
            <v>1001025507078</v>
          </cell>
          <cell r="B634" t="str">
            <v>МЯСНЫЕ С ГОВЯД.ПМ сос п/о мгс 0.6кг_50с</v>
          </cell>
          <cell r="C634" t="str">
            <v>ШТ</v>
          </cell>
        </row>
        <row r="635">
          <cell r="A635">
            <v>1001021966602</v>
          </cell>
          <cell r="B635" t="str">
            <v>БАВАРСКИЕ ПМ сос ц/о мгс 0.35кг 8шт.</v>
          </cell>
          <cell r="C635" t="str">
            <v>ШТ</v>
          </cell>
        </row>
        <row r="636">
          <cell r="A636">
            <v>1001025367108</v>
          </cell>
          <cell r="B636" t="str">
            <v>ДОМАШНИЕ СО СЛИВК.ПМ сос п/о мгс 0.41кг</v>
          </cell>
          <cell r="C636" t="str">
            <v>ШТ</v>
          </cell>
        </row>
        <row r="637">
          <cell r="A637">
            <v>1001022657073</v>
          </cell>
          <cell r="B637" t="str">
            <v>МОЛОЧ.ПРЕМИУМ ПМ сос п/о в/у 1/350_50с</v>
          </cell>
          <cell r="C637" t="str">
            <v>ШТ</v>
          </cell>
        </row>
        <row r="638">
          <cell r="A638">
            <v>1001022376722</v>
          </cell>
          <cell r="B638" t="str">
            <v>СОЧНЫЕ ПМ сос п/о мгс 0.41кг 10шт.</v>
          </cell>
          <cell r="C638" t="str">
            <v>ШТ</v>
          </cell>
        </row>
        <row r="639">
          <cell r="A639">
            <v>1001022377066</v>
          </cell>
          <cell r="B639" t="str">
            <v>СОЧНЫЕ ПМ сос п/о мгс 0.41кг 10шт_50с</v>
          </cell>
          <cell r="C639" t="str">
            <v>ШТ</v>
          </cell>
        </row>
        <row r="640">
          <cell r="A640">
            <v>1001022377067</v>
          </cell>
          <cell r="B640" t="str">
            <v>СОЧНЫЕ ПМ сос п/о мгс 0.41кг_СНГ_50с</v>
          </cell>
          <cell r="C640" t="str">
            <v>ШТ</v>
          </cell>
        </row>
        <row r="641">
          <cell r="A641">
            <v>1001020836724</v>
          </cell>
          <cell r="B641" t="str">
            <v>МОЛОЧНЫЕ ПМ сос п/о мгс 0.41кг 10шт.</v>
          </cell>
          <cell r="C641" t="str">
            <v>ШТ</v>
          </cell>
        </row>
        <row r="642">
          <cell r="A642">
            <v>1001020837151</v>
          </cell>
          <cell r="B642" t="str">
            <v>МОЛОЧНЫЕ ПМ сос п/о мгс 0.41кг 10шт_СНГ</v>
          </cell>
          <cell r="C642" t="str">
            <v>ШТ</v>
          </cell>
        </row>
        <row r="643">
          <cell r="A643">
            <v>1003171433209</v>
          </cell>
          <cell r="B643" t="str">
            <v>ГУЛЯШ СВИНОЙ мгс 0.4кг 4шт.охл_Х5(СТМ)</v>
          </cell>
          <cell r="C643" t="str">
            <v>ШТ</v>
          </cell>
        </row>
        <row r="644">
          <cell r="A644">
            <v>1003174355591</v>
          </cell>
          <cell r="B644" t="str">
            <v>КОРЕЕЧКА В ПРЯН.МАРИНАДЕ мгс 0.4кг охл.</v>
          </cell>
          <cell r="C644" t="str">
            <v>ШТ</v>
          </cell>
        </row>
        <row r="645">
          <cell r="A645">
            <v>1003173305387</v>
          </cell>
          <cell r="B645" t="str">
            <v>НАБОР ДЛЯ СУПА мгс 0.4кг 4шт.охл_Х5(СТМ)</v>
          </cell>
          <cell r="C645" t="str">
            <v>ШТ</v>
          </cell>
        </row>
        <row r="646">
          <cell r="A646">
            <v>1003173575589</v>
          </cell>
          <cell r="B646" t="str">
            <v xml:space="preserve">СОЧНЫЙ СТЕЙК В МАРИНАДЕ мгс 0.4кг охл. </v>
          </cell>
          <cell r="C646" t="str">
            <v>ШТ</v>
          </cell>
        </row>
        <row r="647">
          <cell r="A647">
            <v>1003173075592</v>
          </cell>
          <cell r="B647" t="str">
            <v>СТЕЙК СВ.НА КОСТОЧКЕ мгс 0.4кг охл_Х5</v>
          </cell>
          <cell r="C647" t="str">
            <v>ШТ</v>
          </cell>
        </row>
        <row r="648">
          <cell r="A648">
            <v>1003171736432</v>
          </cell>
          <cell r="B648" t="str">
            <v>ШЕЙКА СВИНАЯ мгс 0.4кг охл_Х5/СТМ_12с</v>
          </cell>
          <cell r="C648" t="str">
            <v>ШТ</v>
          </cell>
        </row>
        <row r="649">
          <cell r="A649">
            <v>1003171735722</v>
          </cell>
          <cell r="B649" t="str">
            <v>ШЕЙКА СВИНАЯ мгс 0.4кг 4шт.охл.</v>
          </cell>
          <cell r="C649" t="str">
            <v>ШТ</v>
          </cell>
        </row>
        <row r="650">
          <cell r="A650">
            <v>1003171746431</v>
          </cell>
          <cell r="B650" t="str">
            <v>ШНИЦЕЛЬ СВИНОЙ мгс 0.4кг охл_Х5/СТМ_12с</v>
          </cell>
          <cell r="C650" t="str">
            <v>ШТ</v>
          </cell>
        </row>
        <row r="651">
          <cell r="A651">
            <v>1003171746417</v>
          </cell>
          <cell r="B651" t="str">
            <v>ШНИЦЕЛЬ СВИНОЙ мгс 0.4кг охл_Х5/СТМ Верн</v>
          </cell>
          <cell r="C651" t="str">
            <v>ШТ</v>
          </cell>
        </row>
        <row r="652">
          <cell r="A652">
            <v>1003171755435</v>
          </cell>
          <cell r="B652" t="str">
            <v>ЭСКАЛОП СВИНОЙ мгс 0.4кг 4шт.охл.</v>
          </cell>
          <cell r="C652" t="str">
            <v>ШТ</v>
          </cell>
        </row>
        <row r="653">
          <cell r="A653">
            <v>1003321756897</v>
          </cell>
          <cell r="B653" t="str">
            <v>ЭСКАЛОП СВИНОЙ мгс 0.4кг охл_Х5/СТМ ХК</v>
          </cell>
          <cell r="C653" t="str">
            <v>ШТ</v>
          </cell>
        </row>
        <row r="654">
          <cell r="A654">
            <v>1003355906997</v>
          </cell>
          <cell r="B654" t="str">
            <v>КОЛБАСКИ ПО-ФИНСКИ мгс 0.29кг 4шт.охл.</v>
          </cell>
          <cell r="C654" t="str">
            <v>ШТ</v>
          </cell>
        </row>
        <row r="655">
          <cell r="A655">
            <v>1003171625567</v>
          </cell>
          <cell r="B655" t="str">
            <v>РУЛЬКА СВИНАЯ в/у охл_Х5</v>
          </cell>
          <cell r="C655" t="str">
            <v>КГ</v>
          </cell>
        </row>
        <row r="656">
          <cell r="A656">
            <v>1003171626290</v>
          </cell>
          <cell r="B656" t="str">
            <v>РУЛЬКА СВИНАЯ в/у охл_Х5</v>
          </cell>
          <cell r="C656" t="str">
            <v>КГ</v>
          </cell>
        </row>
        <row r="657">
          <cell r="A657">
            <v>1003171504725</v>
          </cell>
          <cell r="B657" t="str">
            <v>КУПАТЫ НЮРНБЕРГСКИЕ мгс 0.4кг 6шт.охл.</v>
          </cell>
          <cell r="C657" t="str">
            <v>ШТ</v>
          </cell>
        </row>
        <row r="658">
          <cell r="A658">
            <v>1003171506849</v>
          </cell>
          <cell r="B658" t="str">
            <v>КУПАТЫ НЮРНБЕРГСКИЕ мгс 0.4кг охл_ФМ/СТМ</v>
          </cell>
          <cell r="C658" t="str">
            <v>ШТ</v>
          </cell>
        </row>
        <row r="659">
          <cell r="A659">
            <v>1003174565855</v>
          </cell>
          <cell r="B659" t="str">
            <v>КОРЕЕЧКА ПО-ФИНСКИ мгс охл.</v>
          </cell>
          <cell r="C659" t="str">
            <v>КГ</v>
          </cell>
        </row>
        <row r="660">
          <cell r="A660">
            <v>1003174565921</v>
          </cell>
          <cell r="B660" t="str">
            <v>КОРЕЕЧКА ПО-ФИНСКИ мгс охл_Л</v>
          </cell>
          <cell r="C660" t="str">
            <v>КГ</v>
          </cell>
        </row>
        <row r="661">
          <cell r="A661">
            <v>1003175086171</v>
          </cell>
          <cell r="B661" t="str">
            <v>МЕДАЛЬОНЫ ИЗ СВ.ВЫРЕЗ.В МАРИНАДЕ мгс охл</v>
          </cell>
          <cell r="C661" t="str">
            <v>КГ</v>
          </cell>
        </row>
        <row r="662">
          <cell r="A662">
            <v>1003175086294</v>
          </cell>
          <cell r="B662" t="str">
            <v>МЕДАЛЬОНЫ ИЗ СВ.ВЫР.В МАРИНАДЕ мгс охл_А</v>
          </cell>
          <cell r="C662" t="str">
            <v>КГ</v>
          </cell>
        </row>
        <row r="663">
          <cell r="A663">
            <v>1003175086230</v>
          </cell>
          <cell r="B663" t="str">
            <v>МЕДАЛЬОНЫ ИЗ СВ.ВЫР.В МАРИНАДЕ мгс охл_М</v>
          </cell>
          <cell r="C663" t="str">
            <v>КГ</v>
          </cell>
        </row>
        <row r="664">
          <cell r="A664">
            <v>1003175136198</v>
          </cell>
          <cell r="B664" t="str">
            <v>ОКОРОК РОЖДЕСТВЕНСКИЙ мгс охл.</v>
          </cell>
          <cell r="C664" t="str">
            <v>КГ</v>
          </cell>
        </row>
        <row r="665">
          <cell r="A665">
            <v>1003173544959</v>
          </cell>
          <cell r="B665" t="str">
            <v>СВИНИНА ПРАЗДНИЧНАЯ мгс охл.</v>
          </cell>
          <cell r="C665" t="str">
            <v>КГ</v>
          </cell>
        </row>
        <row r="666">
          <cell r="A666">
            <v>1003173546199</v>
          </cell>
          <cell r="B666" t="str">
            <v>СВИНИНА ПРАЗДНИЧНАЯ мгс охл_А</v>
          </cell>
          <cell r="C666" t="str">
            <v>КГ</v>
          </cell>
        </row>
        <row r="667">
          <cell r="A667">
            <v>1003173545857</v>
          </cell>
          <cell r="B667" t="str">
            <v>СВИНИНА ПРАЗДНИЧНАЯ мгс охл_ФМ</v>
          </cell>
          <cell r="C667" t="str">
            <v>КГ</v>
          </cell>
        </row>
        <row r="668">
          <cell r="A668">
            <v>1003171725665</v>
          </cell>
          <cell r="B668" t="str">
            <v>ШАШЛЫК С БАЗИЛИКОМ мгс охл.</v>
          </cell>
          <cell r="C668" t="str">
            <v>КГ</v>
          </cell>
        </row>
        <row r="669">
          <cell r="A669">
            <v>1003171726514</v>
          </cell>
          <cell r="B669" t="str">
            <v>ШАШЛЫК С БАЗИЛИКОМ мгс охл_Ашан</v>
          </cell>
          <cell r="C669" t="str">
            <v>КГ</v>
          </cell>
        </row>
        <row r="670">
          <cell r="A670">
            <v>1003171726634</v>
          </cell>
          <cell r="B670" t="str">
            <v>ШАШЛЫК СВИНОЙ мгс охл_Окей</v>
          </cell>
          <cell r="C670" t="str">
            <v>КГ</v>
          </cell>
        </row>
        <row r="671">
          <cell r="A671">
            <v>1003171734793</v>
          </cell>
          <cell r="B671" t="str">
            <v>ШЕЙКА СВИНАЯ В БРУСНИЧ.МАРИНАДЕ мгс охл.</v>
          </cell>
          <cell r="C671" t="str">
            <v>КГ</v>
          </cell>
        </row>
        <row r="672">
          <cell r="A672">
            <v>1003171735534</v>
          </cell>
          <cell r="B672" t="str">
            <v>ШЕЙКА СВИНАЯ В БРУСН.МАРИНАДЕ мгс охл_М</v>
          </cell>
          <cell r="C672" t="str">
            <v>КГ</v>
          </cell>
        </row>
        <row r="673">
          <cell r="A673">
            <v>1003171524720</v>
          </cell>
          <cell r="B673" t="str">
            <v>КУПАТЫ АССОРТИ мгс охл.</v>
          </cell>
          <cell r="C673" t="str">
            <v>КГ</v>
          </cell>
        </row>
        <row r="674">
          <cell r="A674">
            <v>1003171526516</v>
          </cell>
          <cell r="B674" t="str">
            <v>КУПАТЫ АССОРТИ мгс охл_Ашан</v>
          </cell>
          <cell r="C674" t="str">
            <v>КГ</v>
          </cell>
        </row>
        <row r="675">
          <cell r="A675">
            <v>1003171524721</v>
          </cell>
          <cell r="B675" t="str">
            <v>КУПАТЫ АССОРТИ мгс охл_Л</v>
          </cell>
          <cell r="C675" t="str">
            <v>КГ</v>
          </cell>
        </row>
        <row r="676">
          <cell r="A676">
            <v>1003171526167</v>
          </cell>
          <cell r="B676" t="str">
            <v>КУПАТЫ АССОРТИ мгс охл_Х5</v>
          </cell>
          <cell r="C676" t="str">
            <v>КГ</v>
          </cell>
        </row>
        <row r="677">
          <cell r="A677">
            <v>1003173585486</v>
          </cell>
          <cell r="B677" t="str">
            <v>БАРБЕКЮ ИЗ СВИНОЙ ГРУДИНКИ мгс 0.5кг охл.</v>
          </cell>
          <cell r="C677" t="str">
            <v>ШТ</v>
          </cell>
        </row>
        <row r="678">
          <cell r="A678">
            <v>1003171674866</v>
          </cell>
          <cell r="B678" t="str">
            <v>ФАРШ ГОВЯЖИЙ мгс 0.4кг 4шт.охл.</v>
          </cell>
          <cell r="C678" t="str">
            <v>ШТ</v>
          </cell>
        </row>
        <row r="679">
          <cell r="A679">
            <v>1003171674867</v>
          </cell>
          <cell r="B679" t="str">
            <v>ФАРШ ГОВЯЖИЙ мгс 0.4кг 4шт.охл_Х5(СТМ)</v>
          </cell>
          <cell r="C679" t="str">
            <v>ШТ</v>
          </cell>
        </row>
        <row r="680">
          <cell r="A680">
            <v>1003174005466</v>
          </cell>
          <cell r="B680" t="str">
            <v>ФАРШ ДЛЯ КОТЛЕТ мгс 0.4кг 4шт.охл.</v>
          </cell>
          <cell r="C680" t="str">
            <v>ШТ</v>
          </cell>
        </row>
        <row r="681">
          <cell r="A681">
            <v>1003171685765</v>
          </cell>
          <cell r="B681" t="str">
            <v>ФАРШ ДОМАШНИЙ мгс 0.4кг 4шт.охл.</v>
          </cell>
          <cell r="C681" t="str">
            <v>ШТ</v>
          </cell>
        </row>
        <row r="682">
          <cell r="A682">
            <v>1003171684871</v>
          </cell>
          <cell r="B682" t="str">
            <v>ФАРШ ДОМАШНИЙ мгс 0.4кг 4шт.охл_Х5(СТМ)</v>
          </cell>
          <cell r="C682" t="str">
            <v>ШТ</v>
          </cell>
        </row>
        <row r="683">
          <cell r="A683">
            <v>1003171684874</v>
          </cell>
          <cell r="B683" t="str">
            <v>ФАРШ ДОМАШНИЙ мгс 1кг 4шт.охл.</v>
          </cell>
          <cell r="C683" t="str">
            <v>ШТ</v>
          </cell>
        </row>
        <row r="684">
          <cell r="A684">
            <v>1003173995633</v>
          </cell>
          <cell r="B684" t="str">
            <v>ФАРШ КЛАССИЧЕСКИЙ мгс 0.4кг 4шт.охл.</v>
          </cell>
          <cell r="C684" t="str">
            <v>ШТ</v>
          </cell>
        </row>
        <row r="685">
          <cell r="A685">
            <v>1003173996552</v>
          </cell>
          <cell r="B685" t="str">
            <v>ФАРШ КЛАССИЧЕСКИЙ мгс 0.7кг 4шт.охл.</v>
          </cell>
          <cell r="C685" t="str">
            <v>ШТ</v>
          </cell>
        </row>
        <row r="686">
          <cell r="A686">
            <v>1003173995465</v>
          </cell>
          <cell r="B686" t="str">
            <v>ФАРШ ПО-ДОМАШНЕМУ мгс 0.4кг 4шт.охл.</v>
          </cell>
          <cell r="C686" t="str">
            <v>ШТ</v>
          </cell>
        </row>
        <row r="687">
          <cell r="A687">
            <v>1003341706938</v>
          </cell>
          <cell r="B687" t="str">
            <v>ФАРШ ИЗ СВИНИНЫ СМОЛЕНСКИЙ мгс 0.3кг охл</v>
          </cell>
          <cell r="C687" t="str">
            <v>ШТ</v>
          </cell>
        </row>
        <row r="688">
          <cell r="A688">
            <v>1003171706433</v>
          </cell>
          <cell r="B688" t="str">
            <v>ФАРШ СВИНОЙ мгс 0.4кг 4шт.охл_Х5/СТМ_12с</v>
          </cell>
          <cell r="C688" t="str">
            <v>ШТ</v>
          </cell>
        </row>
        <row r="689">
          <cell r="A689">
            <v>1003171706261</v>
          </cell>
          <cell r="B689" t="str">
            <v>ФАРШ СВИНОЙ мгс 0.3кг охл_Х5/СТМ Гастр-м</v>
          </cell>
          <cell r="C689" t="str">
            <v>ШТ</v>
          </cell>
        </row>
        <row r="690">
          <cell r="A690">
            <v>1003171706735</v>
          </cell>
          <cell r="B690" t="str">
            <v>ФАРШ СВИНОЙ мгс 0.7кг 4шт.охл.</v>
          </cell>
          <cell r="C690" t="str">
            <v>ШТ</v>
          </cell>
        </row>
        <row r="691">
          <cell r="A691">
            <v>1003171706746</v>
          </cell>
          <cell r="B691" t="str">
            <v>ФАРШ СВИНОЙ СМОЛЕНСКИЙ мгс 0.4кг 4шт.охл</v>
          </cell>
          <cell r="C691" t="str">
            <v>ШТ</v>
          </cell>
        </row>
        <row r="692">
          <cell r="A692">
            <v>1003173284780</v>
          </cell>
          <cell r="B692" t="str">
            <v>ЧЕВАПЧИЧИ СЕРБСКИЕ мгс 0.3кг 4шт.охл.</v>
          </cell>
          <cell r="C692" t="str">
            <v>ШТ</v>
          </cell>
        </row>
        <row r="693">
          <cell r="A693">
            <v>1003174105584</v>
          </cell>
          <cell r="B693" t="str">
            <v>КУП.МЯСНЫЕ  Д/ЖАР.И ГРИЛЯ мгс 1/320 охл.</v>
          </cell>
          <cell r="C693" t="str">
            <v>ШТ</v>
          </cell>
        </row>
        <row r="694">
          <cell r="A694">
            <v>1003174106838</v>
          </cell>
          <cell r="B694" t="str">
            <v>КУП.МЯСНЫЕ  Д/ЖАР.И ГРИЛЯ мгс 1/400 охл.</v>
          </cell>
          <cell r="C694" t="str">
            <v>ШТ</v>
          </cell>
        </row>
        <row r="695">
          <cell r="A695">
            <v>1003173556851</v>
          </cell>
          <cell r="B695" t="str">
            <v>КОЛБАСКИ ДЛЯ ГРИЛЯ мгс 0.32кг 4шт.охл.</v>
          </cell>
          <cell r="C695" t="str">
            <v>ШТ</v>
          </cell>
        </row>
        <row r="696">
          <cell r="A696">
            <v>1003173616884</v>
          </cell>
          <cell r="B696" t="str">
            <v>КОЛБАСКИ ДЛЯ ЖАРКИ мгс 0.4кг 4шт.охл.</v>
          </cell>
          <cell r="C696" t="str">
            <v>ШТ</v>
          </cell>
        </row>
        <row r="697">
          <cell r="A697">
            <v>1003172905952</v>
          </cell>
          <cell r="B697" t="str">
            <v>КУПАТЫ СОЧНЫЕ мгс 0.4кг 4шт.охл.</v>
          </cell>
          <cell r="C697" t="str">
            <v>ШТ</v>
          </cell>
        </row>
        <row r="698">
          <cell r="A698">
            <v>1003172906850</v>
          </cell>
          <cell r="B698" t="str">
            <v>КУПАТЫ СОЧНЫЕ мгс 0.4кг охл_ФМ/СТМ</v>
          </cell>
          <cell r="C698" t="str">
            <v>ШТ</v>
          </cell>
        </row>
        <row r="699">
          <cell r="A699">
            <v>1003173606390</v>
          </cell>
          <cell r="B699" t="str">
            <v>КУПАТЫ С ЧЕСНОЧКОМ мгс 0.330кг 4шт.охл.</v>
          </cell>
          <cell r="C699" t="str">
            <v>ШТ</v>
          </cell>
        </row>
        <row r="700">
          <cell r="A700">
            <v>1003174025305</v>
          </cell>
          <cell r="B700" t="str">
            <v>КУПАТЫ ФИРМЕННЫЕ мгс 0.4*4 охл_Х5/СТМ</v>
          </cell>
          <cell r="C700" t="str">
            <v>ШТ</v>
          </cell>
        </row>
        <row r="701">
          <cell r="A701">
            <v>1003171355439</v>
          </cell>
          <cell r="B701" t="str">
            <v>ВЫРЕЗКА СВИНАЯ кр/к в/у охл.</v>
          </cell>
          <cell r="C701" t="str">
            <v>КГ</v>
          </cell>
        </row>
        <row r="702">
          <cell r="A702">
            <v>1003171355350</v>
          </cell>
          <cell r="B702" t="str">
            <v>ВЫРЕЗКА СВИНАЯ кр/к в/у (1*2) охл_М</v>
          </cell>
          <cell r="C702" t="str">
            <v>КГ</v>
          </cell>
        </row>
        <row r="703">
          <cell r="A703">
            <v>1003171356416</v>
          </cell>
          <cell r="B703" t="str">
            <v>ВЫРЕЗКА СВИНАЯ кр/к в/у охл_Л</v>
          </cell>
          <cell r="C703" t="str">
            <v>КГ</v>
          </cell>
        </row>
        <row r="704">
          <cell r="A704">
            <v>1003171355348</v>
          </cell>
          <cell r="B704" t="str">
            <v>ВЫРЕЗКА СВИНАЯ мл/к в/у (1*2) охл_Д</v>
          </cell>
          <cell r="C704" t="str">
            <v>КГ</v>
          </cell>
        </row>
        <row r="705">
          <cell r="A705">
            <v>1003171415358</v>
          </cell>
          <cell r="B705" t="str">
            <v>ГРУДИНКА СВИНАЯ б/к кр/к в/у охл.</v>
          </cell>
          <cell r="C705" t="str">
            <v>КГ</v>
          </cell>
        </row>
        <row r="706">
          <cell r="A706">
            <v>1003171415750</v>
          </cell>
          <cell r="B706" t="str">
            <v>ГРУДИНКА СВИНАЯ б/к кр/к в/у охл_Л</v>
          </cell>
          <cell r="C706" t="str">
            <v>КГ</v>
          </cell>
        </row>
        <row r="707">
          <cell r="A707">
            <v>1003171415357</v>
          </cell>
          <cell r="B707" t="str">
            <v>ГРУДИНКА СВИНАЯ б/к кр/к в/у охл_Окей</v>
          </cell>
          <cell r="C707" t="str">
            <v>КГ</v>
          </cell>
        </row>
        <row r="708">
          <cell r="A708">
            <v>1003171416183</v>
          </cell>
          <cell r="B708" t="str">
            <v>ГРУДИНКА СВИНАЯ б/к кр/к в/у охл_Ашан</v>
          </cell>
          <cell r="C708" t="str">
            <v>КГ</v>
          </cell>
        </row>
        <row r="709">
          <cell r="A709">
            <v>1003171416553</v>
          </cell>
          <cell r="B709" t="str">
            <v>ГРУДИНКА СВИНАЯ б/к кр/к в/у охл_Х5</v>
          </cell>
          <cell r="C709" t="str">
            <v>КГ</v>
          </cell>
        </row>
        <row r="710">
          <cell r="A710">
            <v>1003171455365</v>
          </cell>
          <cell r="B710" t="str">
            <v>КАРБОНАД СВИНОЙ кр/к в/у TF охл_Лента</v>
          </cell>
          <cell r="C710" t="str">
            <v>КГ</v>
          </cell>
        </row>
        <row r="711">
          <cell r="A711">
            <v>1003171456184</v>
          </cell>
          <cell r="B711" t="str">
            <v>КАРБОНАД СВИНОЙ кр/к в/у TF охл_Ашан</v>
          </cell>
          <cell r="C711" t="str">
            <v>КГ</v>
          </cell>
        </row>
        <row r="712">
          <cell r="A712">
            <v>1003171456496</v>
          </cell>
          <cell r="B712" t="str">
            <v>КАРБОНАД СВИНОЙ кр/к в/у TF охл_М</v>
          </cell>
          <cell r="C712" t="str">
            <v>КГ</v>
          </cell>
        </row>
        <row r="713">
          <cell r="A713">
            <v>1003171595406</v>
          </cell>
          <cell r="B713" t="str">
            <v>РЕБРЫШКИ СВИНЫЕ мгс охл_Х5</v>
          </cell>
          <cell r="C713" t="str">
            <v>КГ</v>
          </cell>
        </row>
        <row r="714">
          <cell r="A714">
            <v>1003321596895</v>
          </cell>
          <cell r="B714" t="str">
            <v>РЕБРЫШКИ СВИНЫЕ мгс охл_Х5/СТМ ХК</v>
          </cell>
          <cell r="C714" t="str">
            <v>КГ</v>
          </cell>
        </row>
        <row r="715">
          <cell r="A715">
            <v>1003171596912</v>
          </cell>
          <cell r="B715" t="str">
            <v>РЕБРЫШКИ СВИНЫЕ мгс охл_Х5/СТМ Рестория</v>
          </cell>
          <cell r="C715" t="str">
            <v>КГ</v>
          </cell>
        </row>
        <row r="716">
          <cell r="A716">
            <v>1003171625408</v>
          </cell>
          <cell r="B716" t="str">
            <v>РУЛЬКА СВИНАЯ в/у охл.</v>
          </cell>
          <cell r="C716" t="str">
            <v>КГ</v>
          </cell>
        </row>
        <row r="717">
          <cell r="A717">
            <v>1003171626419</v>
          </cell>
          <cell r="B717" t="str">
            <v>РУЛЬКА СВИНАЯ в/у охл_Ашан</v>
          </cell>
          <cell r="C717" t="str">
            <v>КГ</v>
          </cell>
        </row>
        <row r="718">
          <cell r="A718">
            <v>1003171625751</v>
          </cell>
          <cell r="B718" t="str">
            <v>РУЛЬКА СВИНАЯ в/у охл_Окей</v>
          </cell>
          <cell r="C718" t="str">
            <v>КГ</v>
          </cell>
        </row>
        <row r="719">
          <cell r="A719">
            <v>1003171735429</v>
          </cell>
          <cell r="B719" t="str">
            <v>ШЕЙКА СВИНАЯ(нарезка) мгс охл.</v>
          </cell>
          <cell r="C719" t="str">
            <v>КГ</v>
          </cell>
        </row>
        <row r="720">
          <cell r="A720">
            <v>1003171736177</v>
          </cell>
          <cell r="B720" t="str">
            <v>ШЕЙКА СВИНАЯ(нарезка) мгс охл_Окей</v>
          </cell>
          <cell r="C720" t="str">
            <v>КГ</v>
          </cell>
        </row>
        <row r="721">
          <cell r="A721">
            <v>1003171736185</v>
          </cell>
          <cell r="B721" t="str">
            <v>ШЕЙКА СВИНАЯ кр/к в/у TF охл_Ашан</v>
          </cell>
          <cell r="C721" t="str">
            <v>КГ</v>
          </cell>
        </row>
        <row r="722">
          <cell r="A722">
            <v>1003171736497</v>
          </cell>
          <cell r="B722" t="str">
            <v>ШЕЙКА СВИНАЯ кр/к в/у TF охл_М</v>
          </cell>
          <cell r="C722" t="str">
            <v>КГ</v>
          </cell>
        </row>
        <row r="723">
          <cell r="A723">
            <v>1003171736526</v>
          </cell>
          <cell r="B723" t="str">
            <v>ШЕЙКА СВИНАЯ кр/к в/у TF охл_Х5</v>
          </cell>
          <cell r="C723" t="str">
            <v>КГ</v>
          </cell>
        </row>
        <row r="724">
          <cell r="A724">
            <v>1003171735426</v>
          </cell>
          <cell r="B724" t="str">
            <v>ШЕЙКА СВИНАЯ кр/к в/у TF охл_Л</v>
          </cell>
          <cell r="C724" t="str">
            <v>КГ</v>
          </cell>
        </row>
        <row r="725">
          <cell r="A725">
            <v>1003311736896</v>
          </cell>
          <cell r="B725" t="str">
            <v>ШЕЙКА СВИНАЯ кр/к в/у охл_Х5/СТМ ХК</v>
          </cell>
          <cell r="C725" t="str">
            <v>КГ</v>
          </cell>
        </row>
        <row r="726">
          <cell r="A726">
            <v>1003171395354</v>
          </cell>
          <cell r="B726" t="str">
            <v>ГОЛЯШКА СВИНАЯ в/у охл.</v>
          </cell>
          <cell r="C726" t="str">
            <v>КГ</v>
          </cell>
        </row>
        <row r="727">
          <cell r="A727">
            <v>1003171396175</v>
          </cell>
          <cell r="B727" t="str">
            <v>ГОЛЯШКА СВИНАЯ в/у охл_Окей</v>
          </cell>
          <cell r="C727" t="str">
            <v>КГ</v>
          </cell>
        </row>
        <row r="728">
          <cell r="A728">
            <v>1003171455367</v>
          </cell>
          <cell r="B728" t="str">
            <v>КАРБОНАД СВИНОЙ кр/к в/у охл.</v>
          </cell>
          <cell r="C728" t="str">
            <v>КГ</v>
          </cell>
        </row>
        <row r="729">
          <cell r="A729">
            <v>1003171455366</v>
          </cell>
          <cell r="B729" t="str">
            <v>КАРБОНАД СВИНОЙ кр/к в/у охл_М</v>
          </cell>
          <cell r="C729" t="str">
            <v>КГ</v>
          </cell>
        </row>
        <row r="730">
          <cell r="A730">
            <v>1003171465371</v>
          </cell>
          <cell r="B730" t="str">
            <v>КОРЕЙКА СВИНАЯ б/к кр/к в/у охл.</v>
          </cell>
          <cell r="C730" t="str">
            <v>КГ</v>
          </cell>
        </row>
        <row r="731">
          <cell r="A731">
            <v>1003171465370</v>
          </cell>
          <cell r="B731" t="str">
            <v>КОРЕЙКА СВИНАЯ б/к кр/к в/у охл_Л</v>
          </cell>
          <cell r="C731" t="str">
            <v>КГ</v>
          </cell>
        </row>
        <row r="732">
          <cell r="A732">
            <v>1003171465373</v>
          </cell>
          <cell r="B732" t="str">
            <v>КОРЕЙКА СВИНАЯ кр/к м/к в/у охл.</v>
          </cell>
          <cell r="C732" t="str">
            <v>КГ</v>
          </cell>
        </row>
        <row r="733">
          <cell r="A733">
            <v>1003171465374</v>
          </cell>
          <cell r="B733" t="str">
            <v>КОРЕЙКА СВИНАЯ кр/к м/к в/у охл_М</v>
          </cell>
          <cell r="C733" t="str">
            <v>КГ</v>
          </cell>
        </row>
        <row r="734">
          <cell r="A734">
            <v>1003171765392</v>
          </cell>
          <cell r="B734" t="str">
            <v>ОКОРОК СВИНОЙ кр/к б/к в/у охл.</v>
          </cell>
          <cell r="C734" t="str">
            <v>КГ</v>
          </cell>
        </row>
        <row r="735">
          <cell r="A735">
            <v>1003171595402</v>
          </cell>
          <cell r="B735" t="str">
            <v>РЕБРЫШКИ БАРБЕКЮ кр/к в/у охл.</v>
          </cell>
          <cell r="C735" t="str">
            <v>КГ</v>
          </cell>
        </row>
        <row r="736">
          <cell r="A736">
            <v>1003171595753</v>
          </cell>
          <cell r="B736" t="str">
            <v>РЕБРЫШКИ БАРБЕКЮ кр/к в/у охл_Х5</v>
          </cell>
          <cell r="C736" t="str">
            <v>КГ</v>
          </cell>
        </row>
        <row r="737">
          <cell r="A737">
            <v>1003171595400</v>
          </cell>
          <cell r="B737" t="str">
            <v>РЕБРЫШКИ БАРБЕКЮ кр/к в/у охл_Окей</v>
          </cell>
          <cell r="C737" t="str">
            <v>КГ</v>
          </cell>
        </row>
        <row r="738">
          <cell r="A738">
            <v>1003171596740</v>
          </cell>
          <cell r="B738" t="str">
            <v>РЕБРЫШКИ БАРБЕКЮ кр/к в/у охл_Ашан</v>
          </cell>
          <cell r="C738" t="str">
            <v>КГ</v>
          </cell>
        </row>
        <row r="739">
          <cell r="A739">
            <v>1003171595407</v>
          </cell>
          <cell r="B739" t="str">
            <v>РЕБРЫШКИ СВИНЫЕ мл/к в/у охл.</v>
          </cell>
          <cell r="C739" t="str">
            <v>КГ</v>
          </cell>
        </row>
        <row r="740">
          <cell r="A740">
            <v>1003171595404</v>
          </cell>
          <cell r="B740" t="str">
            <v>РЕБРЫШКИ СВИНЫЕ кр/к в/у охл_Лента</v>
          </cell>
          <cell r="C740" t="str">
            <v>КГ</v>
          </cell>
        </row>
        <row r="741">
          <cell r="A741">
            <v>1003171595405</v>
          </cell>
          <cell r="B741" t="str">
            <v>РЕБРЫШКИ СВИНЫЕ кр/к в/у охл_М</v>
          </cell>
          <cell r="C741" t="str">
            <v>КГ</v>
          </cell>
        </row>
        <row r="742">
          <cell r="A742">
            <v>1003171596165</v>
          </cell>
          <cell r="B742" t="str">
            <v>РЕБРЫШКИ СВИНЫЕ кр/к в/у охл_Окей</v>
          </cell>
          <cell r="C742" t="str">
            <v>КГ</v>
          </cell>
        </row>
        <row r="743">
          <cell r="A743">
            <v>1003171735425</v>
          </cell>
          <cell r="B743" t="str">
            <v>ШЕЙКА СВИНАЯ кр/к в/у охл.</v>
          </cell>
          <cell r="C743" t="str">
            <v>КГ</v>
          </cell>
        </row>
        <row r="744">
          <cell r="A744">
            <v>1003171735423</v>
          </cell>
          <cell r="B744" t="str">
            <v>ШЕЙКА СВИНАЯ кр/к в/у охл_Л</v>
          </cell>
          <cell r="C744" t="str">
            <v>КГ</v>
          </cell>
        </row>
        <row r="745">
          <cell r="A745">
            <v>1003311737041</v>
          </cell>
          <cell r="B745" t="str">
            <v>ШЕЙКА СВИНАЯ кр/к в/у охл_Л</v>
          </cell>
          <cell r="C745" t="str">
            <v>КГ</v>
          </cell>
        </row>
        <row r="746">
          <cell r="A746">
            <v>1003171735424</v>
          </cell>
          <cell r="B746" t="str">
            <v>ШЕЙКА СВИНАЯ кр/к в/у охл_М</v>
          </cell>
          <cell r="C746" t="str">
            <v>КГ</v>
          </cell>
        </row>
        <row r="747">
          <cell r="A747">
            <v>1003162215418</v>
          </cell>
          <cell r="B747" t="str">
            <v>ШАШЛЫК ИЗ СВИНИНЫ охл.</v>
          </cell>
          <cell r="C747" t="str">
            <v>КГ</v>
          </cell>
        </row>
        <row r="748">
          <cell r="A748">
            <v>1003162216515</v>
          </cell>
          <cell r="B748" t="str">
            <v>ШАШЛЫК ИЗ СВИНИНЫ охл_Ашан</v>
          </cell>
          <cell r="C748" t="str">
            <v>КГ</v>
          </cell>
        </row>
        <row r="749">
          <cell r="A749">
            <v>1003162215467</v>
          </cell>
          <cell r="B749" t="str">
            <v>ШАШЛЫК ИЗ СВИНИНЫ охл_Метро</v>
          </cell>
          <cell r="C749" t="str">
            <v>КГ</v>
          </cell>
        </row>
        <row r="750">
          <cell r="A750">
            <v>1003162215468</v>
          </cell>
          <cell r="B750" t="str">
            <v>ШАШЛЫК ИЗ СВИНИНЫ охл_Лента</v>
          </cell>
          <cell r="C750" t="str">
            <v>КГ</v>
          </cell>
        </row>
        <row r="751">
          <cell r="A751">
            <v>1003162215470</v>
          </cell>
          <cell r="B751" t="str">
            <v>ШАШЛЫК ИЗ СВИНИНЫ охл_Тандер</v>
          </cell>
          <cell r="C751" t="str">
            <v>КГ</v>
          </cell>
        </row>
        <row r="752">
          <cell r="A752">
            <v>1003162215469</v>
          </cell>
          <cell r="B752" t="str">
            <v>ШАШЛЫК ИЗ СВИНИНЫ охл_Глобус</v>
          </cell>
          <cell r="C752" t="str">
            <v>КГ</v>
          </cell>
        </row>
        <row r="753">
          <cell r="A753">
            <v>1003171356409</v>
          </cell>
          <cell r="B753" t="str">
            <v>ВЫРЕЗКА СВИНАЯ кр/к в/у (1*2) охл.</v>
          </cell>
          <cell r="C753" t="str">
            <v>КГ</v>
          </cell>
        </row>
        <row r="754">
          <cell r="A754">
            <v>1003311356893</v>
          </cell>
          <cell r="B754" t="str">
            <v>ВЫРЕЗКА СВ.кр/к в/у (1*2) охл_Х5/СТМ ХК</v>
          </cell>
          <cell r="C754" t="str">
            <v>КГ</v>
          </cell>
        </row>
        <row r="755">
          <cell r="A755">
            <v>1003311356894</v>
          </cell>
          <cell r="B755" t="str">
            <v>ВЫРЕЗКА СВИНАЯ кр/к в/у (1*2) охл_Л</v>
          </cell>
          <cell r="C755" t="str">
            <v>КГ</v>
          </cell>
        </row>
        <row r="756">
          <cell r="A756">
            <v>1002131144744</v>
          </cell>
          <cell r="B756" t="str">
            <v>БЛИНЧ.С КУР.МЯСОМ пл.1/420 12шт.зам_120с</v>
          </cell>
          <cell r="C756" t="str">
            <v>ШТ</v>
          </cell>
        </row>
        <row r="757">
          <cell r="A757">
            <v>1002131146209</v>
          </cell>
          <cell r="B757" t="str">
            <v>БЛИНЧ.С КУРИНЫМ МЯСОМ пл.1/350 зам.</v>
          </cell>
          <cell r="C757" t="str">
            <v>ШТ</v>
          </cell>
        </row>
        <row r="758">
          <cell r="A758">
            <v>1002131154741</v>
          </cell>
          <cell r="B758" t="str">
            <v>БЛИНЧ.С МЯСОМ пл.1/420 12шт.зам_120с</v>
          </cell>
          <cell r="C758" t="str">
            <v>ШТ</v>
          </cell>
        </row>
        <row r="759">
          <cell r="A759">
            <v>1002131156168</v>
          </cell>
          <cell r="B759" t="str">
            <v>БЛИНЧ.С МЯСОМ пл.1/350 зам.</v>
          </cell>
          <cell r="C759" t="str">
            <v>ШТ</v>
          </cell>
        </row>
        <row r="760">
          <cell r="A760">
            <v>1002131151762</v>
          </cell>
          <cell r="B760" t="str">
            <v>БЛИНЧ.С МЯСОМ пл.1/420 10шт.зам.</v>
          </cell>
          <cell r="C760" t="str">
            <v>ШТ</v>
          </cell>
        </row>
        <row r="761">
          <cell r="A761">
            <v>1002131156799</v>
          </cell>
          <cell r="B761" t="str">
            <v>БЛИНЧ.КРУГЛЫЕ С МЯСОМ ПМ 1/420 10шт.зам.</v>
          </cell>
          <cell r="C761" t="str">
            <v>ШТ</v>
          </cell>
        </row>
        <row r="762">
          <cell r="A762">
            <v>1002131166149</v>
          </cell>
          <cell r="B762" t="str">
            <v>БЛИНЧ.КРУГЛЫЕ С ПЕЧЕНЬЮ ПМ 1/300 зам.</v>
          </cell>
          <cell r="C762" t="str">
            <v>ШТ</v>
          </cell>
        </row>
        <row r="763">
          <cell r="A763">
            <v>1002131161857</v>
          </cell>
          <cell r="B763" t="str">
            <v>БЛИНЧ.С ПЕЧЕНЬЮ пл.1/420 10шт.зам.</v>
          </cell>
          <cell r="C763" t="str">
            <v>ШТ</v>
          </cell>
        </row>
        <row r="764">
          <cell r="A764">
            <v>1002131181764</v>
          </cell>
          <cell r="B764" t="str">
            <v>БЛИНЧ.С ТВОРОГОМ пл.1/420 10шт.зам.</v>
          </cell>
          <cell r="C764" t="str">
            <v>ШТ</v>
          </cell>
        </row>
        <row r="765">
          <cell r="A765">
            <v>1002131186202</v>
          </cell>
          <cell r="B765" t="str">
            <v>БЛИНЧ.КРУГЛЫЕ С ТВОРОГОМ ПМ 1/300 зам.</v>
          </cell>
          <cell r="C765" t="str">
            <v>ШТ</v>
          </cell>
        </row>
        <row r="766">
          <cell r="A766">
            <v>1002131187042</v>
          </cell>
          <cell r="B766" t="str">
            <v>БЛИНЧ.КРУГЛЫЕ С ТВОРОГОМ ПМ 1/420 зам.</v>
          </cell>
          <cell r="C766" t="str">
            <v>ШТ</v>
          </cell>
        </row>
        <row r="767">
          <cell r="A767">
            <v>1002133376663</v>
          </cell>
          <cell r="B767" t="str">
            <v>БЛИНЧ.С ВЕТЧ.И СЫРОМ пл.1/300 12шт.зам.</v>
          </cell>
          <cell r="C767" t="str">
            <v>ШТ</v>
          </cell>
        </row>
        <row r="768">
          <cell r="A768">
            <v>1002133376148</v>
          </cell>
          <cell r="B768" t="str">
            <v>БЛИНЧ.КРУГЛЫЕ С ВЕТЧ.И СЫР.ПМ 1/300 зам.</v>
          </cell>
          <cell r="C768" t="str">
            <v>ШТ</v>
          </cell>
        </row>
        <row r="769">
          <cell r="A769">
            <v>1002133376800</v>
          </cell>
          <cell r="B769" t="str">
            <v>БЛИНЧ.КРУГЛЫЕ С ВЕТЧ.И СЫР.ПМ 1/420 зам.</v>
          </cell>
          <cell r="C769" t="str">
            <v>ШТ</v>
          </cell>
        </row>
        <row r="770">
          <cell r="A770">
            <v>1002134275579</v>
          </cell>
          <cell r="B770" t="str">
            <v>БЛИНЧ.КРУГЛЫЕ С САД.ЯБЛОК.1/420 зам_ПОСТ</v>
          </cell>
          <cell r="C770" t="str">
            <v>ШТ</v>
          </cell>
        </row>
        <row r="771">
          <cell r="A771">
            <v>1002134617109</v>
          </cell>
          <cell r="B771" t="str">
            <v>БЛИНЧ.КРУГЛЫЕ С ГРУШЕЙ 1/300 12шт.зам.</v>
          </cell>
          <cell r="C771" t="str">
            <v>ШТ</v>
          </cell>
        </row>
        <row r="772">
          <cell r="A772">
            <v>1002134615897</v>
          </cell>
          <cell r="B772" t="str">
            <v>БЛИНЧ.КРУГЛЫЕ С ГРУШЕЙ пл.1/420 зам.</v>
          </cell>
          <cell r="C772" t="str">
            <v>ШТ</v>
          </cell>
        </row>
        <row r="773">
          <cell r="A773">
            <v>1002135566748</v>
          </cell>
          <cell r="B773" t="str">
            <v>БЛИНЧ.КРУГЛЫЕ С ЧЕРНИКОЙ пл.1/300 зам.</v>
          </cell>
          <cell r="C773" t="str">
            <v>ШТ</v>
          </cell>
        </row>
        <row r="774">
          <cell r="A774">
            <v>1002134276819</v>
          </cell>
          <cell r="B774" t="str">
            <v>БЛИНЧ.КРУГЛЫЕ С САД.ЯБЛОК.пл.1/300 зам.</v>
          </cell>
          <cell r="C774" t="str">
            <v>ШТ</v>
          </cell>
        </row>
        <row r="775">
          <cell r="A775">
            <v>1002131154731</v>
          </cell>
          <cell r="B775" t="str">
            <v>БЛИНЧ.С МЯСОМ 5кг зам._120с</v>
          </cell>
          <cell r="C775" t="str">
            <v>ШТ</v>
          </cell>
        </row>
        <row r="776">
          <cell r="A776">
            <v>1002131155754</v>
          </cell>
          <cell r="B776" t="str">
            <v>БЛИНЧ.КРУГЛЫЕ С МЯСОМ 4.5кг зам_ФМ</v>
          </cell>
          <cell r="C776" t="str">
            <v>КГ</v>
          </cell>
        </row>
        <row r="777">
          <cell r="A777">
            <v>1002131185755</v>
          </cell>
          <cell r="B777" t="str">
            <v>БЛИНЧ.КРУГЛЫЕ С ТВОРОГОМ 4.5кг зам_ФМ</v>
          </cell>
          <cell r="C777" t="str">
            <v>КГ</v>
          </cell>
        </row>
        <row r="778">
          <cell r="A778">
            <v>1002135296150</v>
          </cell>
          <cell r="B778" t="str">
            <v>ШОКОБЛИНЧ.С АПЕЛЬС.ДЖЕМОМ пл.1/300 зам.</v>
          </cell>
          <cell r="C778" t="str">
            <v>ШТ</v>
          </cell>
        </row>
        <row r="779">
          <cell r="A779">
            <v>1002135286151</v>
          </cell>
          <cell r="B779" t="str">
            <v>ШОКОБЛИНЧ.С ВИШН.ДЖЕМОМ пл.1/300 зам.</v>
          </cell>
          <cell r="C779" t="str">
            <v>ШТ</v>
          </cell>
        </row>
        <row r="780">
          <cell r="A780">
            <v>1002171554809</v>
          </cell>
          <cell r="B780" t="str">
            <v>НОГИ СВИНЫЕ упак.зам.</v>
          </cell>
          <cell r="C780" t="str">
            <v>КГ</v>
          </cell>
        </row>
        <row r="781">
          <cell r="A781">
            <v>1002172146099</v>
          </cell>
          <cell r="B781" t="str">
            <v>ПЕЧЕНЬ СВИНАЯ упак.зам.</v>
          </cell>
          <cell r="C781" t="str">
            <v>КГ</v>
          </cell>
        </row>
        <row r="782">
          <cell r="A782">
            <v>1002172146162</v>
          </cell>
          <cell r="B782" t="str">
            <v>ПЕЧЕНЬ СВИНАЯ упак.зам_Ашан</v>
          </cell>
          <cell r="C782" t="str">
            <v>КГ</v>
          </cell>
        </row>
        <row r="783">
          <cell r="A783">
            <v>1002174986100</v>
          </cell>
          <cell r="B783" t="str">
            <v>СЕРДЦЕ СВИНОЕ упак.зам.</v>
          </cell>
          <cell r="C783" t="str">
            <v>КГ</v>
          </cell>
        </row>
        <row r="784">
          <cell r="A784">
            <v>1002174996101</v>
          </cell>
          <cell r="B784" t="str">
            <v>ХВОСТЫ СВИНЫЕ упак.зам.</v>
          </cell>
          <cell r="C784" t="str">
            <v>КГ</v>
          </cell>
        </row>
        <row r="785">
          <cell r="A785">
            <v>1002365006581</v>
          </cell>
          <cell r="B785" t="str">
            <v>ЯЗЫК СВИНОЙ упак.зам.</v>
          </cell>
          <cell r="C785" t="str">
            <v>КГ</v>
          </cell>
        </row>
        <row r="786">
          <cell r="A786">
            <v>1002365006598</v>
          </cell>
          <cell r="B786" t="str">
            <v>ЯЗЫК СВИНОЙ упак.зам_Ашан</v>
          </cell>
          <cell r="C786" t="str">
            <v>КГ</v>
          </cell>
        </row>
        <row r="787">
          <cell r="A787">
            <v>1002365007043</v>
          </cell>
          <cell r="B787" t="str">
            <v>ЯЗЫК СВИНОЙ (в блоках) зам.</v>
          </cell>
          <cell r="C787" t="str">
            <v>КГ</v>
          </cell>
        </row>
        <row r="788">
          <cell r="A788">
            <v>1002162166019</v>
          </cell>
          <cell r="B788" t="str">
            <v>РЕБРЫШКИ ОБЫКНОВЕННЫЕ 1кг 12шт.зам_120с</v>
          </cell>
          <cell r="C788" t="str">
            <v>ШТ</v>
          </cell>
        </row>
        <row r="789">
          <cell r="A789">
            <v>1002162156004</v>
          </cell>
          <cell r="B789" t="str">
            <v>РАГУ СВИНОЕ 1кг 8шт.зам_120с</v>
          </cell>
          <cell r="C789" t="str">
            <v>ШТ</v>
          </cell>
        </row>
        <row r="790">
          <cell r="A790">
            <v>1002171586745</v>
          </cell>
          <cell r="B790" t="str">
            <v>РАГУ СВИНОЕ (в пластах) зам.</v>
          </cell>
          <cell r="C790" t="str">
            <v>КГ</v>
          </cell>
        </row>
        <row r="791">
          <cell r="A791">
            <v>1002162216872</v>
          </cell>
          <cell r="B791" t="str">
            <v>ШАШЛЫК ИЗ СВИНИНЫ зам.</v>
          </cell>
          <cell r="C791" t="str">
            <v>КГ</v>
          </cell>
        </row>
        <row r="792">
          <cell r="A792">
            <v>1002162094933</v>
          </cell>
          <cell r="B792" t="str">
            <v>НОГИ СВИНЫЕ ПЕРЕДНИЕ зам.</v>
          </cell>
          <cell r="C792" t="str">
            <v>ШТ</v>
          </cell>
        </row>
        <row r="793">
          <cell r="A793">
            <v>1002162094934</v>
          </cell>
          <cell r="B793" t="str">
            <v>НОГИ СВИНЫЕ ЗАДНИЕ зам.</v>
          </cell>
          <cell r="C793" t="str">
            <v>ШТ</v>
          </cell>
        </row>
        <row r="794">
          <cell r="A794">
            <v>1002163474935</v>
          </cell>
          <cell r="B794" t="str">
            <v>УШИ СВИНЫЕ зам.</v>
          </cell>
          <cell r="C794" t="str">
            <v>ШТ</v>
          </cell>
        </row>
        <row r="795">
          <cell r="A795">
            <v>1002162144936</v>
          </cell>
          <cell r="B795" t="str">
            <v>ПЕЧЕНЬ СВИНАЯ зам.</v>
          </cell>
          <cell r="C795" t="str">
            <v>ШТ</v>
          </cell>
        </row>
        <row r="796">
          <cell r="A796">
            <v>1002112606580</v>
          </cell>
          <cell r="B796" t="str">
            <v>ОСТАНКИНСКИЕ пельм пл. 0.9кг зам_NEW</v>
          </cell>
          <cell r="C796" t="str">
            <v>ШТ</v>
          </cell>
        </row>
        <row r="797">
          <cell r="A797">
            <v>1002112607085</v>
          </cell>
          <cell r="B797" t="str">
            <v>ОСТАНКИНСКИЕ пельм пл. 0.7кг 10шт.зам.</v>
          </cell>
          <cell r="C797" t="str">
            <v>ШТ</v>
          </cell>
        </row>
        <row r="798">
          <cell r="A798">
            <v>1002112696312</v>
          </cell>
          <cell r="B798" t="str">
            <v>ОСТАНКИНСКИЕ пельм кор.0.5кг зам._180с</v>
          </cell>
          <cell r="C798" t="str">
            <v>ШТ</v>
          </cell>
        </row>
        <row r="799">
          <cell r="A799">
            <v>1002112606824</v>
          </cell>
          <cell r="B799" t="str">
            <v>ОСТАНКИНСКИЕ пельм кор.0.5кг зам_NEW</v>
          </cell>
          <cell r="C799" t="str">
            <v>ШТ</v>
          </cell>
        </row>
        <row r="800">
          <cell r="A800">
            <v>1002112606613</v>
          </cell>
          <cell r="B800" t="str">
            <v>ОСТАНКИНСКИЕ пельм кор.0.4кг зам.</v>
          </cell>
          <cell r="C800" t="str">
            <v>ШТ</v>
          </cell>
        </row>
        <row r="801">
          <cell r="A801">
            <v>1002112416311</v>
          </cell>
          <cell r="B801" t="str">
            <v>ПАПА МОЖЕТ! пельм кор.0.5кг зам._180с</v>
          </cell>
          <cell r="C801" t="str">
            <v>ШТ</v>
          </cell>
        </row>
        <row r="802">
          <cell r="A802">
            <v>1002115746882</v>
          </cell>
          <cell r="B802" t="str">
            <v>ФИРМЕННЫЕ пельм пл. 0.7кг зам.</v>
          </cell>
          <cell r="C802" t="str">
            <v>ШТ</v>
          </cell>
        </row>
        <row r="803">
          <cell r="A803">
            <v>1002115806906</v>
          </cell>
          <cell r="B803" t="str">
            <v>СЫТНЫЕ ПМ пельм пл.0.7кг 10шт.зам.</v>
          </cell>
          <cell r="C803" t="str">
            <v>ШТ</v>
          </cell>
        </row>
        <row r="804">
          <cell r="A804">
            <v>1002151787049</v>
          </cell>
          <cell r="B804" t="str">
            <v>С КАРТОФ.И ГРИБ.вареники пл.0.42кг зам.</v>
          </cell>
          <cell r="C804" t="str">
            <v>ШТ</v>
          </cell>
        </row>
        <row r="805">
          <cell r="A805">
            <v>1002182115368</v>
          </cell>
          <cell r="B805" t="str">
            <v>КАРБОНАД СВИНОЙ кр/к зам.</v>
          </cell>
          <cell r="C805" t="str">
            <v>КГ</v>
          </cell>
        </row>
        <row r="806">
          <cell r="A806">
            <v>1002361457051</v>
          </cell>
          <cell r="B806" t="str">
            <v>КАРБОНАД СВИНОЙ кр/к в/у зам.</v>
          </cell>
          <cell r="C806" t="str">
            <v>КГ</v>
          </cell>
        </row>
        <row r="807">
          <cell r="A807">
            <v>1002182025351</v>
          </cell>
          <cell r="B807" t="str">
            <v>ВЫРЕЗКА СВИНАЯ кр/к зам.</v>
          </cell>
          <cell r="C807" t="str">
            <v>КГ</v>
          </cell>
        </row>
        <row r="808">
          <cell r="A808">
            <v>1002182135431</v>
          </cell>
          <cell r="B808" t="str">
            <v>ШЕЙНАЯ ЧАСТЬ СВИНАЯ кр/к зам.</v>
          </cell>
          <cell r="C808" t="str">
            <v>КГ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92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63" sqref="A63"/>
      <selection pane="bottomRight" activeCell="N15" sqref="N15"/>
    </sheetView>
  </sheetViews>
  <sheetFormatPr defaultColWidth="8" defaultRowHeight="11.25" x14ac:dyDescent="0.2"/>
  <cols>
    <col min="1" max="1" width="5.5703125" style="1" customWidth="1"/>
    <col min="2" max="2" width="8.42578125" style="2" customWidth="1"/>
    <col min="3" max="3" width="14" style="31" customWidth="1"/>
    <col min="4" max="4" width="37.28515625" style="1" customWidth="1"/>
    <col min="5" max="5" width="7.5703125" style="3" customWidth="1"/>
    <col min="6" max="6" width="14.7109375" style="58" customWidth="1"/>
    <col min="7" max="7" width="12" style="4" customWidth="1"/>
    <col min="8" max="8" width="7.140625" style="1" customWidth="1"/>
    <col min="9" max="9" width="7.5703125" style="1" customWidth="1"/>
    <col min="10" max="10" width="16.140625" style="1" customWidth="1"/>
    <col min="11" max="12" width="12" style="1" customWidth="1"/>
    <col min="13" max="13" width="12" style="60" customWidth="1"/>
    <col min="14" max="14" width="13.7109375" style="60" customWidth="1"/>
    <col min="15" max="15" width="33.7109375" style="1" customWidth="1"/>
    <col min="16" max="16384" width="8" style="1"/>
  </cols>
  <sheetData>
    <row r="1" spans="1:14" s="4" customFormat="1" x14ac:dyDescent="0.2">
      <c r="A1" s="5"/>
      <c r="B1" s="6"/>
      <c r="C1" s="28"/>
      <c r="D1" s="7"/>
      <c r="E1" s="8"/>
      <c r="F1" s="50"/>
      <c r="G1" s="5"/>
      <c r="H1" s="5"/>
      <c r="I1" s="5"/>
      <c r="J1" s="5"/>
      <c r="M1" s="59"/>
      <c r="N1" s="59"/>
    </row>
    <row r="2" spans="1:14" ht="21" customHeight="1" x14ac:dyDescent="0.2">
      <c r="A2" s="7"/>
      <c r="B2" s="9" t="s">
        <v>0</v>
      </c>
      <c r="C2" s="29"/>
      <c r="D2" s="10" t="s">
        <v>1</v>
      </c>
      <c r="E2" s="11" t="s">
        <v>2</v>
      </c>
      <c r="F2" s="51" t="s">
        <v>3</v>
      </c>
      <c r="G2" s="11" t="s">
        <v>4</v>
      </c>
      <c r="H2" s="9" t="s">
        <v>5</v>
      </c>
      <c r="I2" s="12" t="s">
        <v>6</v>
      </c>
      <c r="J2" s="13" t="s">
        <v>7</v>
      </c>
      <c r="K2" s="1" t="s">
        <v>99</v>
      </c>
      <c r="L2" s="1" t="s">
        <v>100</v>
      </c>
    </row>
    <row r="3" spans="1:14" hidden="1" x14ac:dyDescent="0.2">
      <c r="A3" s="14"/>
      <c r="B3" s="15">
        <v>7075</v>
      </c>
      <c r="C3" s="30">
        <v>1001022657075</v>
      </c>
      <c r="D3" s="16" t="s">
        <v>8</v>
      </c>
      <c r="E3" s="17">
        <v>1</v>
      </c>
      <c r="F3" s="52"/>
      <c r="G3" s="17">
        <f>F3*E3</f>
        <v>0</v>
      </c>
      <c r="H3" s="17">
        <f>I3/E3</f>
        <v>263.07750000000004</v>
      </c>
      <c r="I3" s="17">
        <v>263.07750000000004</v>
      </c>
      <c r="J3" s="18">
        <v>263.07750000000004</v>
      </c>
      <c r="M3" s="1"/>
      <c r="N3" s="1"/>
    </row>
    <row r="4" spans="1:14" hidden="1" x14ac:dyDescent="0.2">
      <c r="A4" s="14"/>
      <c r="B4" s="15">
        <v>6303</v>
      </c>
      <c r="C4" s="30">
        <v>1001022726303</v>
      </c>
      <c r="D4" s="16" t="s">
        <v>9</v>
      </c>
      <c r="E4" s="17">
        <v>1</v>
      </c>
      <c r="F4" s="52"/>
      <c r="G4" s="17">
        <f t="shared" ref="G4:G65" si="0">F4*E4</f>
        <v>0</v>
      </c>
      <c r="H4" s="17">
        <f t="shared" ref="H4:H65" si="1">I4/E4</f>
        <v>252.09450000000001</v>
      </c>
      <c r="I4" s="17">
        <v>252.09450000000001</v>
      </c>
      <c r="J4" s="18">
        <v>252.09450000000001</v>
      </c>
      <c r="M4" s="1"/>
      <c r="N4" s="1"/>
    </row>
    <row r="5" spans="1:14" x14ac:dyDescent="0.2">
      <c r="A5" s="14"/>
      <c r="B5" s="19">
        <v>7082</v>
      </c>
      <c r="C5" s="30">
        <v>1001022467082</v>
      </c>
      <c r="D5" s="20" t="s">
        <v>10</v>
      </c>
      <c r="E5" s="21">
        <v>1</v>
      </c>
      <c r="F5" s="53">
        <v>450</v>
      </c>
      <c r="G5" s="21">
        <f t="shared" si="0"/>
        <v>450</v>
      </c>
      <c r="H5" s="21">
        <f t="shared" si="1"/>
        <v>250</v>
      </c>
      <c r="I5" s="21">
        <v>250</v>
      </c>
      <c r="J5" s="18">
        <v>250</v>
      </c>
      <c r="K5" s="1">
        <f>VLOOKUP(C5,[1]Бланк!$D:$J,4,0)</f>
        <v>450</v>
      </c>
      <c r="L5" s="99">
        <f>G5-K5</f>
        <v>0</v>
      </c>
      <c r="M5" s="60">
        <f>VLOOKUP(C5,[2]Бланк!$D:$D,1,0)</f>
        <v>1001022467082</v>
      </c>
    </row>
    <row r="6" spans="1:14" x14ac:dyDescent="0.2">
      <c r="A6" s="14"/>
      <c r="B6" s="19">
        <v>7070</v>
      </c>
      <c r="C6" s="30">
        <v>1001022377070</v>
      </c>
      <c r="D6" s="20" t="s">
        <v>11</v>
      </c>
      <c r="E6" s="21">
        <v>1</v>
      </c>
      <c r="F6" s="53">
        <v>600</v>
      </c>
      <c r="G6" s="21">
        <f t="shared" si="0"/>
        <v>600</v>
      </c>
      <c r="H6" s="21">
        <f t="shared" si="1"/>
        <v>240</v>
      </c>
      <c r="I6" s="21">
        <v>240</v>
      </c>
      <c r="J6" s="18">
        <v>240</v>
      </c>
      <c r="K6" s="1">
        <f>VLOOKUP(C6,[1]Бланк!$D:$J,4,0)</f>
        <v>600</v>
      </c>
      <c r="L6" s="99">
        <f t="shared" ref="L6:L7" si="2">G6-K6</f>
        <v>0</v>
      </c>
      <c r="M6" s="60">
        <f>VLOOKUP(C6,[2]Бланк!$D:$D,1,0)</f>
        <v>1001022377070</v>
      </c>
    </row>
    <row r="7" spans="1:14" x14ac:dyDescent="0.2">
      <c r="A7" s="14"/>
      <c r="B7" s="22">
        <v>6829</v>
      </c>
      <c r="C7" s="30">
        <v>1001024976829</v>
      </c>
      <c r="D7" s="20" t="s">
        <v>12</v>
      </c>
      <c r="E7" s="21">
        <v>1</v>
      </c>
      <c r="F7" s="53">
        <v>800</v>
      </c>
      <c r="G7" s="21">
        <f t="shared" si="0"/>
        <v>800</v>
      </c>
      <c r="H7" s="21">
        <f t="shared" si="1"/>
        <v>210</v>
      </c>
      <c r="I7" s="21">
        <v>210</v>
      </c>
      <c r="J7" s="18">
        <v>210</v>
      </c>
      <c r="K7" s="1">
        <f>VLOOKUP(C7,[1]Бланк!$D:$J,4,0)</f>
        <v>800</v>
      </c>
      <c r="L7" s="99">
        <f t="shared" si="2"/>
        <v>0</v>
      </c>
      <c r="M7" s="60">
        <f>VLOOKUP(C7,[2]Бланк!$D:$D,1,0)</f>
        <v>1001024976829</v>
      </c>
    </row>
    <row r="8" spans="1:14" hidden="1" x14ac:dyDescent="0.2">
      <c r="A8" s="14"/>
      <c r="B8" s="15">
        <v>7074</v>
      </c>
      <c r="C8" s="30">
        <v>1001022657074</v>
      </c>
      <c r="D8" s="16" t="s">
        <v>13</v>
      </c>
      <c r="E8" s="17">
        <v>0.60000000000000009</v>
      </c>
      <c r="F8" s="52"/>
      <c r="G8" s="17">
        <f t="shared" si="0"/>
        <v>0</v>
      </c>
      <c r="H8" s="17">
        <f t="shared" si="1"/>
        <v>266.85750000000002</v>
      </c>
      <c r="I8" s="17">
        <v>160.11450000000002</v>
      </c>
      <c r="J8" s="18">
        <v>160.11450000000002</v>
      </c>
      <c r="M8" s="1"/>
      <c r="N8" s="1"/>
    </row>
    <row r="9" spans="1:14" hidden="1" x14ac:dyDescent="0.2">
      <c r="A9" s="14"/>
      <c r="B9" s="15">
        <v>6762</v>
      </c>
      <c r="C9" s="30">
        <v>1001020846762</v>
      </c>
      <c r="D9" s="16" t="s">
        <v>14</v>
      </c>
      <c r="E9" s="17">
        <v>0.41</v>
      </c>
      <c r="F9" s="52"/>
      <c r="G9" s="17">
        <f t="shared" si="0"/>
        <v>0</v>
      </c>
      <c r="H9" s="17">
        <f t="shared" si="1"/>
        <v>290.46585365853662</v>
      </c>
      <c r="I9" s="17">
        <v>119.09100000000001</v>
      </c>
      <c r="J9" s="18">
        <v>119.09100000000001</v>
      </c>
      <c r="M9" s="1"/>
      <c r="N9" s="1"/>
    </row>
    <row r="10" spans="1:14" x14ac:dyDescent="0.2">
      <c r="A10" s="14"/>
      <c r="B10" s="15">
        <v>7066</v>
      </c>
      <c r="C10" s="30">
        <v>1001022377066</v>
      </c>
      <c r="D10" s="16" t="s">
        <v>15</v>
      </c>
      <c r="E10" s="17">
        <v>0.41</v>
      </c>
      <c r="F10" s="52">
        <v>120</v>
      </c>
      <c r="G10" s="17">
        <f t="shared" si="0"/>
        <v>49.199999999999996</v>
      </c>
      <c r="H10" s="17">
        <f t="shared" si="1"/>
        <v>256.53292682926832</v>
      </c>
      <c r="I10" s="17">
        <v>105.1785</v>
      </c>
      <c r="J10" s="18">
        <v>105.1785</v>
      </c>
      <c r="K10" s="1">
        <f>VLOOKUP(C10,[1]Бланк!$D:$J,4,0)</f>
        <v>49.199999999999996</v>
      </c>
      <c r="L10" s="99">
        <f t="shared" ref="L10:L11" si="3">G10-K10</f>
        <v>0</v>
      </c>
      <c r="M10" s="60">
        <f>VLOOKUP(C10,[2]Бланк!$D:$D,1,0)</f>
        <v>1001022377066</v>
      </c>
    </row>
    <row r="11" spans="1:14" x14ac:dyDescent="0.2">
      <c r="A11" s="14"/>
      <c r="B11" s="15">
        <v>6713</v>
      </c>
      <c r="C11" s="30">
        <v>1001022246713</v>
      </c>
      <c r="D11" s="16" t="s">
        <v>16</v>
      </c>
      <c r="E11" s="17">
        <v>0.41</v>
      </c>
      <c r="F11" s="52">
        <v>120</v>
      </c>
      <c r="G11" s="17">
        <f t="shared" si="0"/>
        <v>49.199999999999996</v>
      </c>
      <c r="H11" s="17">
        <f t="shared" si="1"/>
        <v>239.4768292682927</v>
      </c>
      <c r="I11" s="17">
        <v>98.185500000000005</v>
      </c>
      <c r="J11" s="18">
        <v>98.185500000000005</v>
      </c>
      <c r="K11" s="1">
        <f>VLOOKUP(C11,[1]Бланк!$D:$J,4,0)</f>
        <v>49.199999999999996</v>
      </c>
      <c r="L11" s="99">
        <f t="shared" si="3"/>
        <v>0</v>
      </c>
      <c r="M11" s="60">
        <f>VLOOKUP(C11,[2]Бланк!$D:$D,1,0)</f>
        <v>1001022246713</v>
      </c>
    </row>
    <row r="12" spans="1:14" hidden="1" x14ac:dyDescent="0.2">
      <c r="A12" s="14"/>
      <c r="B12" s="15">
        <v>6616</v>
      </c>
      <c r="C12" s="30">
        <v>1001024976616</v>
      </c>
      <c r="D12" s="16" t="s">
        <v>17</v>
      </c>
      <c r="E12" s="17">
        <v>0.35</v>
      </c>
      <c r="F12" s="52"/>
      <c r="G12" s="17">
        <f t="shared" si="0"/>
        <v>0</v>
      </c>
      <c r="H12" s="17">
        <f t="shared" si="1"/>
        <v>275.40000000000003</v>
      </c>
      <c r="I12" s="17">
        <v>96.39</v>
      </c>
      <c r="J12" s="18">
        <v>96.39</v>
      </c>
      <c r="M12" s="1"/>
      <c r="N12" s="1"/>
    </row>
    <row r="13" spans="1:14" x14ac:dyDescent="0.2">
      <c r="A13" s="14"/>
      <c r="B13" s="15">
        <v>6608</v>
      </c>
      <c r="C13" s="30">
        <v>1001033856608</v>
      </c>
      <c r="D13" s="16" t="s">
        <v>18</v>
      </c>
      <c r="E13" s="17">
        <v>1</v>
      </c>
      <c r="F13" s="52">
        <v>200</v>
      </c>
      <c r="G13" s="17">
        <f t="shared" si="0"/>
        <v>200</v>
      </c>
      <c r="H13" s="17">
        <f t="shared" si="1"/>
        <v>305.0145</v>
      </c>
      <c r="I13" s="17">
        <v>305.0145</v>
      </c>
      <c r="J13" s="18">
        <v>305.0145</v>
      </c>
      <c r="K13" s="1">
        <f>VLOOKUP(C13,[1]Бланк!$D:$J,4,0)</f>
        <v>200</v>
      </c>
      <c r="L13" s="99">
        <f t="shared" ref="L13:L15" si="4">G13-K13</f>
        <v>0</v>
      </c>
      <c r="M13" s="60">
        <f>VLOOKUP(C13,[2]Бланк!$D:$D,1,0)</f>
        <v>1001033856608</v>
      </c>
    </row>
    <row r="14" spans="1:14" x14ac:dyDescent="0.2">
      <c r="A14" s="14"/>
      <c r="B14" s="15">
        <v>6527</v>
      </c>
      <c r="C14" s="30">
        <v>1001031076527</v>
      </c>
      <c r="D14" s="16" t="s">
        <v>19</v>
      </c>
      <c r="E14" s="17">
        <v>1</v>
      </c>
      <c r="F14" s="52">
        <v>130</v>
      </c>
      <c r="G14" s="17">
        <f t="shared" si="0"/>
        <v>130</v>
      </c>
      <c r="H14" s="17">
        <f t="shared" si="1"/>
        <v>323.52600000000001</v>
      </c>
      <c r="I14" s="17">
        <v>323.52600000000001</v>
      </c>
      <c r="J14" s="18">
        <v>323.52600000000001</v>
      </c>
      <c r="K14" s="1">
        <f>VLOOKUP(C14,[1]Бланк!$D:$J,4,0)</f>
        <v>130</v>
      </c>
      <c r="L14" s="99">
        <f t="shared" si="4"/>
        <v>0</v>
      </c>
      <c r="M14" s="60">
        <f>VLOOKUP(C14,[2]Бланк!$D:$D,1,0)</f>
        <v>1001031076527</v>
      </c>
    </row>
    <row r="15" spans="1:14" x14ac:dyDescent="0.2">
      <c r="A15" s="14"/>
      <c r="B15" s="15">
        <v>6550</v>
      </c>
      <c r="C15" s="30">
        <v>1001032736550</v>
      </c>
      <c r="D15" s="16" t="s">
        <v>20</v>
      </c>
      <c r="E15" s="17">
        <v>1</v>
      </c>
      <c r="F15" s="52">
        <v>220</v>
      </c>
      <c r="G15" s="17">
        <f t="shared" si="0"/>
        <v>220</v>
      </c>
      <c r="H15" s="17">
        <f t="shared" si="1"/>
        <v>282.80699999999996</v>
      </c>
      <c r="I15" s="17">
        <v>282.80699999999996</v>
      </c>
      <c r="J15" s="18">
        <v>282.80699999999996</v>
      </c>
      <c r="K15" s="1">
        <f>VLOOKUP(C15,[1]Бланк!$D:$J,4,0)</f>
        <v>220</v>
      </c>
      <c r="L15" s="99">
        <f t="shared" si="4"/>
        <v>0</v>
      </c>
      <c r="M15" s="60">
        <f>VLOOKUP(C15,[2]Бланк!$D:$D,1,0)</f>
        <v>1001032736550</v>
      </c>
    </row>
    <row r="16" spans="1:14" hidden="1" x14ac:dyDescent="0.2">
      <c r="A16" s="14"/>
      <c r="B16" s="15">
        <v>4574</v>
      </c>
      <c r="C16" s="30">
        <v>1001012634574</v>
      </c>
      <c r="D16" s="16" t="s">
        <v>21</v>
      </c>
      <c r="E16" s="17">
        <v>1</v>
      </c>
      <c r="F16" s="52"/>
      <c r="G16" s="17">
        <f t="shared" si="0"/>
        <v>0</v>
      </c>
      <c r="H16" s="17">
        <f t="shared" si="1"/>
        <v>245.21700000000001</v>
      </c>
      <c r="I16" s="17">
        <v>245.21700000000001</v>
      </c>
      <c r="J16" s="18">
        <v>245.21700000000001</v>
      </c>
      <c r="M16" s="1"/>
      <c r="N16" s="1"/>
    </row>
    <row r="17" spans="1:16" hidden="1" x14ac:dyDescent="0.2">
      <c r="A17" s="14"/>
      <c r="B17" s="15">
        <v>5851</v>
      </c>
      <c r="C17" s="30">
        <v>1001012505851</v>
      </c>
      <c r="D17" s="16" t="s">
        <v>22</v>
      </c>
      <c r="E17" s="17">
        <v>1</v>
      </c>
      <c r="F17" s="52"/>
      <c r="G17" s="17">
        <f t="shared" si="0"/>
        <v>0</v>
      </c>
      <c r="H17" s="17">
        <f t="shared" si="1"/>
        <v>258.41550000000001</v>
      </c>
      <c r="I17" s="17">
        <v>258.41550000000001</v>
      </c>
      <c r="J17" s="18">
        <v>258.41550000000001</v>
      </c>
      <c r="M17" s="1"/>
      <c r="N17" s="1"/>
    </row>
    <row r="18" spans="1:16" hidden="1" x14ac:dyDescent="0.2">
      <c r="A18" s="14"/>
      <c r="B18" s="15">
        <v>6498</v>
      </c>
      <c r="C18" s="30">
        <v>1001012456498</v>
      </c>
      <c r="D18" s="16" t="s">
        <v>23</v>
      </c>
      <c r="E18" s="17">
        <v>1</v>
      </c>
      <c r="F18" s="52"/>
      <c r="G18" s="17">
        <f t="shared" si="0"/>
        <v>0</v>
      </c>
      <c r="H18" s="17">
        <f t="shared" si="1"/>
        <v>239.42599451872775</v>
      </c>
      <c r="I18" s="17">
        <v>239.42599451872775</v>
      </c>
      <c r="J18" s="18">
        <v>239.42599451872775</v>
      </c>
      <c r="M18" s="1"/>
      <c r="N18" s="1"/>
    </row>
    <row r="19" spans="1:16" x14ac:dyDescent="0.2">
      <c r="A19" s="14"/>
      <c r="B19" s="19">
        <v>4813</v>
      </c>
      <c r="C19" s="30">
        <v>1001012564813</v>
      </c>
      <c r="D19" s="20" t="s">
        <v>24</v>
      </c>
      <c r="E19" s="21">
        <v>1</v>
      </c>
      <c r="F19" s="53">
        <v>450</v>
      </c>
      <c r="G19" s="21">
        <f t="shared" si="0"/>
        <v>450</v>
      </c>
      <c r="H19" s="21">
        <f t="shared" si="1"/>
        <v>250</v>
      </c>
      <c r="I19" s="21">
        <v>250</v>
      </c>
      <c r="J19" s="18">
        <v>250</v>
      </c>
      <c r="K19" s="1">
        <f>VLOOKUP(C19,[1]Бланк!$D:$J,4,0)</f>
        <v>450</v>
      </c>
      <c r="L19" s="99">
        <f t="shared" ref="L19:L20" si="5">G19-K19</f>
        <v>0</v>
      </c>
      <c r="M19" s="60">
        <f>VLOOKUP(C19,[2]Бланк!$D:$D,1,0)</f>
        <v>1001012564813</v>
      </c>
    </row>
    <row r="20" spans="1:16" x14ac:dyDescent="0.2">
      <c r="A20" s="14"/>
      <c r="B20" s="19">
        <v>4063</v>
      </c>
      <c r="C20" s="30">
        <v>1001012484063</v>
      </c>
      <c r="D20" s="20" t="s">
        <v>25</v>
      </c>
      <c r="E20" s="21">
        <v>1</v>
      </c>
      <c r="F20" s="53">
        <v>300</v>
      </c>
      <c r="G20" s="21">
        <f t="shared" si="0"/>
        <v>300</v>
      </c>
      <c r="H20" s="21">
        <f t="shared" si="1"/>
        <v>220</v>
      </c>
      <c r="I20" s="21">
        <v>220</v>
      </c>
      <c r="J20" s="18">
        <v>220</v>
      </c>
      <c r="K20" s="1">
        <f>VLOOKUP(C20,[1]Бланк!$D:$J,4,0)</f>
        <v>300</v>
      </c>
      <c r="L20" s="99">
        <f t="shared" si="5"/>
        <v>0</v>
      </c>
      <c r="M20" s="60">
        <f>VLOOKUP(C20,[2]Бланк!$D:$D,1,0)</f>
        <v>1001012484063</v>
      </c>
    </row>
    <row r="21" spans="1:16" hidden="1" x14ac:dyDescent="0.2">
      <c r="A21" s="14"/>
      <c r="B21" s="15">
        <v>6392</v>
      </c>
      <c r="C21" s="30">
        <v>1001012566392</v>
      </c>
      <c r="D21" s="16" t="s">
        <v>26</v>
      </c>
      <c r="E21" s="17">
        <v>0.4</v>
      </c>
      <c r="F21" s="52"/>
      <c r="G21" s="17">
        <f t="shared" si="0"/>
        <v>0</v>
      </c>
      <c r="H21" s="17">
        <f t="shared" si="1"/>
        <v>285.25749999999999</v>
      </c>
      <c r="I21" s="17">
        <v>114.10300000000001</v>
      </c>
      <c r="J21" s="18">
        <v>114.10300000000001</v>
      </c>
      <c r="M21" s="1"/>
      <c r="N21" s="1"/>
    </row>
    <row r="22" spans="1:16" x14ac:dyDescent="0.2">
      <c r="A22" s="14"/>
      <c r="B22" s="15">
        <v>6353</v>
      </c>
      <c r="C22" s="30">
        <v>1001012506353</v>
      </c>
      <c r="D22" s="16" t="s">
        <v>27</v>
      </c>
      <c r="E22" s="17">
        <v>0.4</v>
      </c>
      <c r="F22" s="52">
        <v>150</v>
      </c>
      <c r="G22" s="17">
        <f t="shared" si="0"/>
        <v>60</v>
      </c>
      <c r="H22" s="17">
        <f t="shared" si="1"/>
        <v>256.96125000000001</v>
      </c>
      <c r="I22" s="17">
        <v>102.78450000000001</v>
      </c>
      <c r="J22" s="18">
        <v>102.78450000000001</v>
      </c>
      <c r="K22" s="1">
        <f>VLOOKUP(C22,[1]Бланк!$D:$J,4,0)</f>
        <v>60</v>
      </c>
      <c r="L22" s="99">
        <f>G22-K22</f>
        <v>0</v>
      </c>
      <c r="M22" s="60">
        <f>VLOOKUP(C22,[2]Бланк!$D:$D,1,0)</f>
        <v>1001012506353</v>
      </c>
    </row>
    <row r="23" spans="1:16" hidden="1" x14ac:dyDescent="0.2">
      <c r="A23" s="14"/>
      <c r="B23" s="15">
        <v>6333</v>
      </c>
      <c r="C23" s="30">
        <v>1001012486333</v>
      </c>
      <c r="D23" s="16" t="s">
        <v>28</v>
      </c>
      <c r="E23" s="17">
        <v>0.4</v>
      </c>
      <c r="F23" s="52"/>
      <c r="G23" s="17">
        <f t="shared" si="0"/>
        <v>0</v>
      </c>
      <c r="H23" s="17">
        <f t="shared" si="1"/>
        <v>250.81874999999999</v>
      </c>
      <c r="I23" s="17">
        <v>100.3275</v>
      </c>
      <c r="J23" s="18">
        <v>100.3275</v>
      </c>
      <c r="M23" s="1"/>
      <c r="N23" s="1"/>
    </row>
    <row r="24" spans="1:16" x14ac:dyDescent="0.2">
      <c r="A24" s="14"/>
      <c r="B24" s="15">
        <v>6415</v>
      </c>
      <c r="C24" s="30">
        <v>1001303636415</v>
      </c>
      <c r="D24" s="16" t="s">
        <v>29</v>
      </c>
      <c r="E24" s="17">
        <v>0.84</v>
      </c>
      <c r="F24" s="52">
        <v>50</v>
      </c>
      <c r="G24" s="17">
        <f t="shared" si="0"/>
        <v>42</v>
      </c>
      <c r="H24" s="17">
        <f t="shared" si="1"/>
        <v>437.39404761904757</v>
      </c>
      <c r="I24" s="17">
        <v>367.41099999999994</v>
      </c>
      <c r="J24" s="18">
        <v>367.41099999999994</v>
      </c>
      <c r="K24" s="1">
        <f>VLOOKUP(C24,[1]Бланк!$D:$J,4,0)</f>
        <v>42</v>
      </c>
      <c r="L24" s="99">
        <f t="shared" ref="L24:L33" si="6">G24-K24</f>
        <v>0</v>
      </c>
      <c r="M24" s="60">
        <f>VLOOKUP(C24,[2]Бланк!$D:$D,1,0)</f>
        <v>1001303636415</v>
      </c>
    </row>
    <row r="25" spans="1:16" s="68" customFormat="1" x14ac:dyDescent="0.2">
      <c r="A25" s="61"/>
      <c r="B25" s="62">
        <v>5489</v>
      </c>
      <c r="C25" s="63">
        <v>1001050385489</v>
      </c>
      <c r="D25" s="64" t="s">
        <v>30</v>
      </c>
      <c r="E25" s="65">
        <v>1</v>
      </c>
      <c r="F25" s="66">
        <v>250</v>
      </c>
      <c r="G25" s="65">
        <f t="shared" si="0"/>
        <v>250</v>
      </c>
      <c r="H25" s="65">
        <f t="shared" si="1"/>
        <v>336.9975</v>
      </c>
      <c r="I25" s="65">
        <v>336.9975</v>
      </c>
      <c r="J25" s="67">
        <v>336.9975</v>
      </c>
      <c r="K25" s="1">
        <f>VLOOKUP(C25,[1]Бланк!$D:$J,4,0)</f>
        <v>250</v>
      </c>
      <c r="L25" s="99">
        <f t="shared" si="6"/>
        <v>0</v>
      </c>
      <c r="M25" s="69">
        <f>VLOOKUP(C25,[2]Бланк!$D:$D,1,0)</f>
        <v>1001050385489</v>
      </c>
      <c r="N25" s="86">
        <f t="shared" ref="N25" si="7">C25</f>
        <v>1001050385489</v>
      </c>
      <c r="O25" s="87" t="str">
        <f>VLOOKUP(N25,[3]КИ_ПФ!$A:$C,2,0)</f>
        <v>СЕРВЕЛАТ ЗЕРНИСТЫЙ Папа может в/к в/у</v>
      </c>
      <c r="P25" s="87" t="str">
        <f>VLOOKUP(N25,[3]КИ_ПФ!$A:$C,3,0)</f>
        <v>КГ</v>
      </c>
    </row>
    <row r="26" spans="1:16" x14ac:dyDescent="0.2">
      <c r="A26" s="14"/>
      <c r="B26" s="19">
        <v>5341</v>
      </c>
      <c r="C26" s="30">
        <v>1001053985341</v>
      </c>
      <c r="D26" s="20" t="s">
        <v>31</v>
      </c>
      <c r="E26" s="21">
        <v>1</v>
      </c>
      <c r="F26" s="53">
        <v>280</v>
      </c>
      <c r="G26" s="21">
        <f t="shared" si="0"/>
        <v>280</v>
      </c>
      <c r="H26" s="21">
        <f t="shared" si="1"/>
        <v>340</v>
      </c>
      <c r="I26" s="21">
        <v>340</v>
      </c>
      <c r="J26" s="18">
        <v>340</v>
      </c>
      <c r="K26" s="1">
        <f>VLOOKUP(C26,[1]Бланк!$D:$J,4,0)</f>
        <v>280</v>
      </c>
      <c r="L26" s="99">
        <f t="shared" si="6"/>
        <v>0</v>
      </c>
      <c r="M26" s="60">
        <f>VLOOKUP(C26,[2]Бланк!$D:$D,1,0)</f>
        <v>1001053985341</v>
      </c>
    </row>
    <row r="27" spans="1:16" x14ac:dyDescent="0.2">
      <c r="A27" s="14"/>
      <c r="B27" s="19">
        <v>5544</v>
      </c>
      <c r="C27" s="30">
        <v>1001051875544</v>
      </c>
      <c r="D27" s="20" t="s">
        <v>32</v>
      </c>
      <c r="E27" s="21">
        <v>1</v>
      </c>
      <c r="F27" s="53">
        <v>400</v>
      </c>
      <c r="G27" s="21">
        <f t="shared" si="0"/>
        <v>400</v>
      </c>
      <c r="H27" s="21">
        <f t="shared" si="1"/>
        <v>335</v>
      </c>
      <c r="I27" s="21">
        <v>335</v>
      </c>
      <c r="J27" s="18">
        <v>335</v>
      </c>
      <c r="K27" s="1">
        <f>VLOOKUP(C27,[1]Бланк!$D:$J,4,0)</f>
        <v>400</v>
      </c>
      <c r="L27" s="99">
        <f t="shared" si="6"/>
        <v>0</v>
      </c>
      <c r="M27" s="60">
        <f>VLOOKUP(C27,[2]Бланк!$D:$D,1,0)</f>
        <v>1001051875544</v>
      </c>
    </row>
    <row r="28" spans="1:16" x14ac:dyDescent="0.2">
      <c r="A28" s="14"/>
      <c r="B28" s="15">
        <v>6683</v>
      </c>
      <c r="C28" s="30">
        <v>1001300386683</v>
      </c>
      <c r="D28" s="16" t="s">
        <v>33</v>
      </c>
      <c r="E28" s="17">
        <v>0.35</v>
      </c>
      <c r="F28" s="52">
        <v>230</v>
      </c>
      <c r="G28" s="17">
        <f t="shared" si="0"/>
        <v>80.5</v>
      </c>
      <c r="H28" s="17">
        <f t="shared" si="1"/>
        <v>358.05</v>
      </c>
      <c r="I28" s="17">
        <v>125.3175</v>
      </c>
      <c r="J28" s="18">
        <v>125.3175</v>
      </c>
      <c r="K28" s="1">
        <f>VLOOKUP(C28,[1]Бланк!$D:$J,4,0)</f>
        <v>80.5</v>
      </c>
      <c r="L28" s="99">
        <f t="shared" si="6"/>
        <v>0</v>
      </c>
      <c r="M28" s="60">
        <f>VLOOKUP(C28,[2]Бланк!$D:$D,1,0)</f>
        <v>1001300386683</v>
      </c>
    </row>
    <row r="29" spans="1:16" x14ac:dyDescent="0.2">
      <c r="A29" s="14"/>
      <c r="B29" s="15">
        <v>6666</v>
      </c>
      <c r="C29" s="30">
        <v>1001302276666</v>
      </c>
      <c r="D29" s="16" t="s">
        <v>34</v>
      </c>
      <c r="E29" s="17">
        <v>0.28000000000000008</v>
      </c>
      <c r="F29" s="52">
        <v>170</v>
      </c>
      <c r="G29" s="17">
        <f t="shared" si="0"/>
        <v>47.600000000000016</v>
      </c>
      <c r="H29" s="17">
        <f t="shared" si="1"/>
        <v>458.81249999999989</v>
      </c>
      <c r="I29" s="17">
        <v>128.4675</v>
      </c>
      <c r="J29" s="18">
        <v>128.4675</v>
      </c>
      <c r="K29" s="1">
        <f>VLOOKUP(C29,[1]Бланк!$D:$J,4,0)</f>
        <v>47.6</v>
      </c>
      <c r="L29" s="99">
        <f t="shared" si="6"/>
        <v>0</v>
      </c>
      <c r="M29" s="60">
        <f>VLOOKUP(C29,[2]Бланк!$D:$D,1,0)</f>
        <v>1001302276666</v>
      </c>
    </row>
    <row r="30" spans="1:16" x14ac:dyDescent="0.2">
      <c r="A30" s="14"/>
      <c r="B30" s="15">
        <v>6689</v>
      </c>
      <c r="C30" s="30">
        <v>1001303986689</v>
      </c>
      <c r="D30" s="16" t="s">
        <v>35</v>
      </c>
      <c r="E30" s="17">
        <v>0.35</v>
      </c>
      <c r="F30" s="52">
        <v>200</v>
      </c>
      <c r="G30" s="17">
        <f t="shared" si="0"/>
        <v>70</v>
      </c>
      <c r="H30" s="17">
        <f t="shared" si="1"/>
        <v>378.14857142857136</v>
      </c>
      <c r="I30" s="17">
        <v>132.35199999999998</v>
      </c>
      <c r="J30" s="18">
        <v>132.35199999999998</v>
      </c>
      <c r="K30" s="1">
        <f>VLOOKUP(C30,[1]Бланк!$D:$J,4,0)</f>
        <v>70</v>
      </c>
      <c r="L30" s="99">
        <f t="shared" si="6"/>
        <v>0</v>
      </c>
      <c r="M30" s="60">
        <f>VLOOKUP(C30,[2]Бланк!$D:$D,1,0)</f>
        <v>1001303986689</v>
      </c>
    </row>
    <row r="31" spans="1:16" x14ac:dyDescent="0.2">
      <c r="A31" s="14"/>
      <c r="B31" s="15">
        <v>6697</v>
      </c>
      <c r="C31" s="30">
        <v>1001301876697</v>
      </c>
      <c r="D31" s="16" t="s">
        <v>36</v>
      </c>
      <c r="E31" s="17">
        <v>0.35</v>
      </c>
      <c r="F31" s="52">
        <v>200</v>
      </c>
      <c r="G31" s="17">
        <f t="shared" si="0"/>
        <v>70</v>
      </c>
      <c r="H31" s="17">
        <f t="shared" si="1"/>
        <v>368.34000000000003</v>
      </c>
      <c r="I31" s="17">
        <v>128.91900000000001</v>
      </c>
      <c r="J31" s="18">
        <v>128.91900000000001</v>
      </c>
      <c r="K31" s="1">
        <f>VLOOKUP(C31,[1]Бланк!$D:$J,4,0)</f>
        <v>70</v>
      </c>
      <c r="L31" s="99">
        <f t="shared" si="6"/>
        <v>0</v>
      </c>
      <c r="M31" s="60">
        <f>VLOOKUP(C31,[2]Бланк!$D:$D,1,0)</f>
        <v>1001301876697</v>
      </c>
    </row>
    <row r="32" spans="1:16" x14ac:dyDescent="0.2">
      <c r="A32" s="14"/>
      <c r="B32" s="15">
        <v>6773</v>
      </c>
      <c r="C32" s="30">
        <v>1001303106773</v>
      </c>
      <c r="D32" s="16" t="s">
        <v>37</v>
      </c>
      <c r="E32" s="17">
        <v>0.28000000000000008</v>
      </c>
      <c r="F32" s="52">
        <v>260</v>
      </c>
      <c r="G32" s="17">
        <f t="shared" si="0"/>
        <v>72.800000000000026</v>
      </c>
      <c r="H32" s="17">
        <f t="shared" si="1"/>
        <v>409.91249999999991</v>
      </c>
      <c r="I32" s="17">
        <v>114.77550000000001</v>
      </c>
      <c r="J32" s="18">
        <v>114.77550000000001</v>
      </c>
      <c r="K32" s="1">
        <f>VLOOKUP(C32,[1]Бланк!$D:$J,4,0)</f>
        <v>72.800000000000011</v>
      </c>
      <c r="L32" s="99">
        <f t="shared" si="6"/>
        <v>0</v>
      </c>
      <c r="M32" s="60">
        <f>VLOOKUP(C32,[2]Бланк!$D:$D,1,0)</f>
        <v>1001303106773</v>
      </c>
    </row>
    <row r="33" spans="1:16" x14ac:dyDescent="0.2">
      <c r="A33" s="14"/>
      <c r="B33" s="15">
        <v>6684</v>
      </c>
      <c r="C33" s="30">
        <v>1001304506684</v>
      </c>
      <c r="D33" s="16" t="s">
        <v>38</v>
      </c>
      <c r="E33" s="17">
        <v>0.28000000000000008</v>
      </c>
      <c r="F33" s="52">
        <v>250</v>
      </c>
      <c r="G33" s="17">
        <f t="shared" si="0"/>
        <v>70.000000000000014</v>
      </c>
      <c r="H33" s="17">
        <f t="shared" si="1"/>
        <v>394.57499999999993</v>
      </c>
      <c r="I33" s="17">
        <v>110.48100000000001</v>
      </c>
      <c r="J33" s="18">
        <v>110.48100000000001</v>
      </c>
      <c r="K33" s="1">
        <f>VLOOKUP(C33,[1]Бланк!$D:$J,4,0)</f>
        <v>70</v>
      </c>
      <c r="L33" s="99">
        <f t="shared" si="6"/>
        <v>0</v>
      </c>
      <c r="M33" s="60">
        <f>VLOOKUP(C33,[2]Бланк!$D:$D,1,0)</f>
        <v>1001304506684</v>
      </c>
    </row>
    <row r="34" spans="1:16" hidden="1" x14ac:dyDescent="0.2">
      <c r="A34" s="14"/>
      <c r="B34" s="15">
        <v>6472</v>
      </c>
      <c r="C34" s="30">
        <v>1001092436472</v>
      </c>
      <c r="D34" s="16" t="s">
        <v>39</v>
      </c>
      <c r="E34" s="17">
        <v>1</v>
      </c>
      <c r="F34" s="52"/>
      <c r="G34" s="17">
        <f t="shared" si="0"/>
        <v>0</v>
      </c>
      <c r="H34" s="17">
        <f t="shared" si="1"/>
        <v>355.0575</v>
      </c>
      <c r="I34" s="17">
        <v>355.0575</v>
      </c>
      <c r="J34" s="18">
        <v>355.0575</v>
      </c>
      <c r="M34" s="1"/>
      <c r="N34" s="1"/>
    </row>
    <row r="35" spans="1:16" s="68" customFormat="1" x14ac:dyDescent="0.2">
      <c r="A35" s="61"/>
      <c r="B35" s="62">
        <v>6025</v>
      </c>
      <c r="C35" s="63">
        <v>1001094966025</v>
      </c>
      <c r="D35" s="64" t="s">
        <v>40</v>
      </c>
      <c r="E35" s="65">
        <v>1</v>
      </c>
      <c r="F35" s="66">
        <v>50</v>
      </c>
      <c r="G35" s="65">
        <f t="shared" si="0"/>
        <v>50</v>
      </c>
      <c r="H35" s="65">
        <f t="shared" si="1"/>
        <v>329.79100000000005</v>
      </c>
      <c r="I35" s="65">
        <v>329.79100000000005</v>
      </c>
      <c r="J35" s="67">
        <v>329.79100000000005</v>
      </c>
      <c r="K35" s="1">
        <f>VLOOKUP(C35,[1]Бланк!$D:$J,4,0)</f>
        <v>50</v>
      </c>
      <c r="L35" s="99">
        <f t="shared" ref="L35:L36" si="8">G35-K35</f>
        <v>0</v>
      </c>
      <c r="M35" s="69">
        <f>VLOOKUP(C35,[2]Бланк!$D:$D,1,0)</f>
        <v>1001094966025</v>
      </c>
      <c r="N35" s="86">
        <f t="shared" ref="N35" si="9">C35</f>
        <v>1001094966025</v>
      </c>
      <c r="O35" s="87" t="str">
        <f>VLOOKUP(N35,[3]КИ_ПФ!$A:$C,2,0)</f>
        <v>ВЕТЧ.ФИРМЕННАЯ С ИНДЕЙКОЙ п/о</v>
      </c>
      <c r="P35" s="87" t="str">
        <f>VLOOKUP(N35,[3]КИ_ПФ!$A:$C,3,0)</f>
        <v>КГ</v>
      </c>
    </row>
    <row r="36" spans="1:16" x14ac:dyDescent="0.2">
      <c r="A36" s="14"/>
      <c r="B36" s="15">
        <v>5452</v>
      </c>
      <c r="C36" s="30">
        <v>1001092485452</v>
      </c>
      <c r="D36" s="23" t="s">
        <v>41</v>
      </c>
      <c r="E36" s="24">
        <v>1</v>
      </c>
      <c r="F36" s="54">
        <v>150</v>
      </c>
      <c r="G36" s="24">
        <f t="shared" si="0"/>
        <v>150</v>
      </c>
      <c r="H36" s="24">
        <f t="shared" si="1"/>
        <v>327.27200900712927</v>
      </c>
      <c r="I36" s="24">
        <v>327.27200900712927</v>
      </c>
      <c r="J36" s="18">
        <v>327.27200900712927</v>
      </c>
      <c r="K36" s="1">
        <f>VLOOKUP(C36,[1]Бланк!$D:$J,4,0)</f>
        <v>150</v>
      </c>
      <c r="L36" s="99">
        <f t="shared" si="8"/>
        <v>0</v>
      </c>
      <c r="M36" s="60">
        <f>VLOOKUP(C36,[2]Бланк!$D:$D,1,0)</f>
        <v>1001092485452</v>
      </c>
    </row>
    <row r="37" spans="1:16" hidden="1" x14ac:dyDescent="0.2">
      <c r="A37" s="14"/>
      <c r="B37" s="15">
        <v>4584</v>
      </c>
      <c r="C37" s="30">
        <v>1001092674584</v>
      </c>
      <c r="D37" s="23" t="s">
        <v>42</v>
      </c>
      <c r="E37" s="24">
        <v>1</v>
      </c>
      <c r="F37" s="54"/>
      <c r="G37" s="24">
        <f t="shared" si="0"/>
        <v>0</v>
      </c>
      <c r="H37" s="24">
        <f t="shared" si="1"/>
        <v>327.00799999999998</v>
      </c>
      <c r="I37" s="24">
        <v>327.00799999999998</v>
      </c>
      <c r="J37" s="18">
        <v>327.00799999999998</v>
      </c>
      <c r="M37" s="1"/>
      <c r="N37" s="1"/>
    </row>
    <row r="38" spans="1:16" x14ac:dyDescent="0.2">
      <c r="A38" s="14"/>
      <c r="B38" s="25">
        <v>3215</v>
      </c>
      <c r="C38" s="30">
        <v>1001094053215</v>
      </c>
      <c r="D38" s="23" t="s">
        <v>43</v>
      </c>
      <c r="E38" s="24">
        <v>0.4</v>
      </c>
      <c r="F38" s="54">
        <v>80</v>
      </c>
      <c r="G38" s="24">
        <f t="shared" si="0"/>
        <v>32</v>
      </c>
      <c r="H38" s="24">
        <f t="shared" si="1"/>
        <v>347.0499999999999</v>
      </c>
      <c r="I38" s="24">
        <v>138.81999999999996</v>
      </c>
      <c r="J38" s="18">
        <v>138.81999999999996</v>
      </c>
      <c r="K38" s="1">
        <f>VLOOKUP(C38,[1]Бланк!$D:$J,4,0)</f>
        <v>32</v>
      </c>
      <c r="L38" s="99">
        <f t="shared" ref="L38:L41" si="10">G38-K38</f>
        <v>0</v>
      </c>
      <c r="M38" s="60">
        <f>VLOOKUP(C38,[2]Бланк!$D:$D,1,0)</f>
        <v>1001094053215</v>
      </c>
    </row>
    <row r="39" spans="1:16" s="68" customFormat="1" x14ac:dyDescent="0.2">
      <c r="A39" s="61"/>
      <c r="B39" s="62">
        <v>7053</v>
      </c>
      <c r="C39" s="63">
        <v>1001223297103</v>
      </c>
      <c r="D39" s="64" t="s">
        <v>44</v>
      </c>
      <c r="E39" s="65">
        <v>0.18</v>
      </c>
      <c r="F39" s="66">
        <v>350</v>
      </c>
      <c r="G39" s="65">
        <f t="shared" si="0"/>
        <v>63</v>
      </c>
      <c r="H39" s="65">
        <f t="shared" si="1"/>
        <v>734.00555555555559</v>
      </c>
      <c r="I39" s="65">
        <v>132.12100000000001</v>
      </c>
      <c r="J39" s="67">
        <v>132.12100000000001</v>
      </c>
      <c r="K39" s="1">
        <f>VLOOKUP(C39,[1]Бланк!$D:$J,4,0)</f>
        <v>63</v>
      </c>
      <c r="L39" s="100">
        <f t="shared" si="10"/>
        <v>0</v>
      </c>
      <c r="M39" s="69">
        <f>VLOOKUP(C39,[2]Бланк!$D:$D,1,0)</f>
        <v>1001223297103</v>
      </c>
      <c r="N39" s="86">
        <f t="shared" ref="N39" si="11">C39</f>
        <v>1001223297103</v>
      </c>
      <c r="O39" s="87" t="str">
        <f>VLOOKUP(N39,[3]КИ_ПФ!$A:$C,2,0)</f>
        <v>БЕКОН Останкино с/к с/н в/у 1/180_50с</v>
      </c>
      <c r="P39" s="87" t="str">
        <f>VLOOKUP(N39,[3]КИ_ПФ!$A:$C,3,0)</f>
        <v>ШТ</v>
      </c>
    </row>
    <row r="40" spans="1:16" x14ac:dyDescent="0.2">
      <c r="A40" s="14"/>
      <c r="B40" s="25">
        <v>7090</v>
      </c>
      <c r="C40" s="30">
        <v>1001084217090</v>
      </c>
      <c r="D40" s="23" t="s">
        <v>45</v>
      </c>
      <c r="E40" s="24">
        <v>0.30000000000000004</v>
      </c>
      <c r="F40" s="54">
        <v>120</v>
      </c>
      <c r="G40" s="24">
        <f t="shared" si="0"/>
        <v>36.000000000000007</v>
      </c>
      <c r="H40" s="24">
        <f t="shared" si="1"/>
        <v>500.94000000000005</v>
      </c>
      <c r="I40" s="24">
        <v>150.28200000000004</v>
      </c>
      <c r="J40" s="18">
        <v>150.28200000000004</v>
      </c>
      <c r="K40" s="1">
        <f>VLOOKUP(C40,[1]Бланк!$D:$J,4,0)</f>
        <v>36</v>
      </c>
      <c r="L40" s="99">
        <f t="shared" si="10"/>
        <v>0</v>
      </c>
      <c r="M40" s="60">
        <f>VLOOKUP(C40,[2]Бланк!$D:$D,1,0)</f>
        <v>1001084217090</v>
      </c>
    </row>
    <row r="41" spans="1:16" x14ac:dyDescent="0.2">
      <c r="A41" s="7"/>
      <c r="B41" s="25">
        <v>4558</v>
      </c>
      <c r="C41" s="30">
        <v>1001010014558</v>
      </c>
      <c r="D41" s="23" t="s">
        <v>46</v>
      </c>
      <c r="E41" s="24">
        <v>1</v>
      </c>
      <c r="F41" s="54">
        <v>100</v>
      </c>
      <c r="G41" s="24">
        <f t="shared" si="0"/>
        <v>100</v>
      </c>
      <c r="H41" s="26">
        <f t="shared" si="1"/>
        <v>270.1755</v>
      </c>
      <c r="I41" s="27">
        <v>270.1755</v>
      </c>
      <c r="J41" s="18">
        <v>270.1755</v>
      </c>
      <c r="K41" s="1">
        <f>VLOOKUP(C41,[1]Бланк!$D:$J,4,0)</f>
        <v>100</v>
      </c>
      <c r="L41" s="99">
        <f t="shared" si="10"/>
        <v>0</v>
      </c>
      <c r="M41" s="60">
        <f>VLOOKUP(C41,[2]Бланк!$D:$D,1,0)</f>
        <v>1001010014558</v>
      </c>
    </row>
    <row r="42" spans="1:16" hidden="1" x14ac:dyDescent="0.2">
      <c r="A42" s="7"/>
      <c r="B42" s="25">
        <v>6324</v>
      </c>
      <c r="C42" s="30">
        <v>1001010016324</v>
      </c>
      <c r="D42" s="23" t="s">
        <v>47</v>
      </c>
      <c r="E42" s="24">
        <v>0.4</v>
      </c>
      <c r="F42" s="54"/>
      <c r="G42" s="24">
        <f t="shared" si="0"/>
        <v>0</v>
      </c>
      <c r="H42" s="26">
        <f t="shared" si="1"/>
        <v>376.03124999999994</v>
      </c>
      <c r="I42" s="27">
        <v>150.41249999999999</v>
      </c>
      <c r="J42" s="18">
        <v>150.41249999999999</v>
      </c>
      <c r="M42" s="1"/>
      <c r="N42" s="1"/>
    </row>
    <row r="43" spans="1:16" hidden="1" x14ac:dyDescent="0.2">
      <c r="B43" s="25">
        <v>6978</v>
      </c>
      <c r="C43" s="30">
        <v>1001010016978</v>
      </c>
      <c r="D43" s="23" t="s">
        <v>48</v>
      </c>
      <c r="E43" s="24">
        <v>1</v>
      </c>
      <c r="F43" s="54"/>
      <c r="G43" s="24">
        <f t="shared" si="0"/>
        <v>0</v>
      </c>
      <c r="H43" s="26">
        <f t="shared" si="1"/>
        <v>461.69549999999998</v>
      </c>
      <c r="I43" s="26">
        <v>461.69549999999998</v>
      </c>
      <c r="J43" s="18">
        <v>461.69549999999998</v>
      </c>
      <c r="M43" s="1"/>
      <c r="N43" s="1"/>
    </row>
    <row r="44" spans="1:16" s="68" customFormat="1" x14ac:dyDescent="0.2">
      <c r="B44" s="62">
        <v>4561</v>
      </c>
      <c r="C44" s="63">
        <v>1001010014561</v>
      </c>
      <c r="D44" s="64" t="s">
        <v>49</v>
      </c>
      <c r="E44" s="65">
        <v>1</v>
      </c>
      <c r="F44" s="66">
        <v>70</v>
      </c>
      <c r="G44" s="65">
        <f t="shared" si="0"/>
        <v>70</v>
      </c>
      <c r="H44" s="70">
        <f t="shared" si="1"/>
        <v>403.89300000000003</v>
      </c>
      <c r="I44" s="70">
        <v>403.89300000000003</v>
      </c>
      <c r="J44" s="67">
        <v>403.89300000000003</v>
      </c>
      <c r="K44" s="1">
        <f>VLOOKUP(C44,[1]Бланк!$D:$J,4,0)</f>
        <v>70</v>
      </c>
      <c r="L44" s="99">
        <f t="shared" ref="L44:L45" si="12">G44-K44</f>
        <v>0</v>
      </c>
      <c r="M44" s="69">
        <f>VLOOKUP(C44,[2]Бланк!$D:$D,1,0)</f>
        <v>1001010014561</v>
      </c>
      <c r="N44" s="86">
        <f t="shared" ref="N44" si="13">C44</f>
        <v>1001010014561</v>
      </c>
      <c r="O44" s="87" t="str">
        <f>VLOOKUP(N44,[3]КИ_ПФ!$A:$C,2,0)</f>
        <v>ДОКТОРСКАЯ ГОСТ Папа может вар п/о</v>
      </c>
      <c r="P44" s="87" t="str">
        <f>VLOOKUP(N44,[3]КИ_ПФ!$A:$C,3,0)</f>
        <v>КГ</v>
      </c>
    </row>
    <row r="45" spans="1:16" x14ac:dyDescent="0.2">
      <c r="B45" s="25">
        <v>2675</v>
      </c>
      <c r="C45" s="30">
        <v>1001010032675</v>
      </c>
      <c r="D45" s="23" t="s">
        <v>50</v>
      </c>
      <c r="E45" s="24">
        <v>1</v>
      </c>
      <c r="F45" s="54">
        <v>50</v>
      </c>
      <c r="G45" s="24">
        <f t="shared" si="0"/>
        <v>50</v>
      </c>
      <c r="H45" s="26">
        <f t="shared" si="1"/>
        <v>451.56300000000005</v>
      </c>
      <c r="I45" s="26">
        <v>451.56300000000005</v>
      </c>
      <c r="J45" s="18">
        <v>451.56300000000005</v>
      </c>
      <c r="K45" s="1">
        <f>VLOOKUP(C45,[1]Бланк!$D:$J,4,0)</f>
        <v>50</v>
      </c>
      <c r="L45" s="99">
        <f t="shared" si="12"/>
        <v>0</v>
      </c>
      <c r="M45" s="60">
        <f>VLOOKUP(C45,[2]Бланк!$D:$D,1,0)</f>
        <v>1001010032675</v>
      </c>
    </row>
    <row r="46" spans="1:16" hidden="1" x14ac:dyDescent="0.2">
      <c r="B46" s="25">
        <v>7125</v>
      </c>
      <c r="C46" s="30">
        <v>1001010027125</v>
      </c>
      <c r="D46" s="23" t="s">
        <v>98</v>
      </c>
      <c r="E46" s="24">
        <v>1</v>
      </c>
      <c r="F46" s="54"/>
      <c r="G46" s="24">
        <f t="shared" si="0"/>
        <v>0</v>
      </c>
      <c r="H46" s="26">
        <f t="shared" si="1"/>
        <v>302.50500000000005</v>
      </c>
      <c r="I46" s="26">
        <v>302.50500000000005</v>
      </c>
      <c r="J46" s="18">
        <v>302.50500000000005</v>
      </c>
      <c r="M46" s="1"/>
      <c r="N46" s="1"/>
    </row>
    <row r="47" spans="1:16" hidden="1" x14ac:dyDescent="0.2">
      <c r="B47" s="25">
        <v>7126</v>
      </c>
      <c r="C47" s="30">
        <v>1001010027126</v>
      </c>
      <c r="D47" s="23" t="s">
        <v>97</v>
      </c>
      <c r="E47" s="24">
        <v>0.4</v>
      </c>
      <c r="F47" s="54"/>
      <c r="G47" s="24">
        <f t="shared" si="0"/>
        <v>0</v>
      </c>
      <c r="H47" s="26">
        <f t="shared" si="1"/>
        <v>343.21874999999994</v>
      </c>
      <c r="I47" s="26">
        <v>137.28749999999999</v>
      </c>
      <c r="J47" s="18">
        <v>137.28749999999999</v>
      </c>
      <c r="M47" s="1"/>
      <c r="N47" s="1"/>
    </row>
    <row r="48" spans="1:16" hidden="1" x14ac:dyDescent="0.2">
      <c r="B48" s="25">
        <v>6769</v>
      </c>
      <c r="C48" s="30">
        <v>1001015496769</v>
      </c>
      <c r="D48" s="23" t="s">
        <v>51</v>
      </c>
      <c r="E48" s="24">
        <v>1</v>
      </c>
      <c r="F48" s="54"/>
      <c r="G48" s="24">
        <f t="shared" si="0"/>
        <v>0</v>
      </c>
      <c r="H48" s="26">
        <f t="shared" si="1"/>
        <v>178.05900000000003</v>
      </c>
      <c r="I48" s="26">
        <v>178.05900000000003</v>
      </c>
      <c r="J48" s="18">
        <v>178.05900000000003</v>
      </c>
      <c r="M48" s="1"/>
      <c r="N48" s="1"/>
    </row>
    <row r="49" spans="2:16" hidden="1" x14ac:dyDescent="0.2">
      <c r="B49" s="25">
        <v>6340</v>
      </c>
      <c r="C49" s="30">
        <v>1001012816340</v>
      </c>
      <c r="D49" s="23" t="s">
        <v>52</v>
      </c>
      <c r="E49" s="24">
        <v>0.5</v>
      </c>
      <c r="F49" s="54"/>
      <c r="G49" s="24">
        <f t="shared" si="0"/>
        <v>0</v>
      </c>
      <c r="H49" s="26">
        <f t="shared" si="1"/>
        <v>189.81900000000002</v>
      </c>
      <c r="I49" s="26">
        <v>94.909500000000008</v>
      </c>
      <c r="J49" s="18">
        <v>94.909500000000008</v>
      </c>
      <c r="M49" s="1"/>
      <c r="N49" s="1"/>
    </row>
    <row r="50" spans="2:16" hidden="1" x14ac:dyDescent="0.2">
      <c r="B50" s="25">
        <v>6861</v>
      </c>
      <c r="C50" s="30">
        <v>1001015646861</v>
      </c>
      <c r="D50" s="23" t="s">
        <v>53</v>
      </c>
      <c r="E50" s="24">
        <v>1</v>
      </c>
      <c r="F50" s="54"/>
      <c r="G50" s="24">
        <f t="shared" si="0"/>
        <v>0</v>
      </c>
      <c r="H50" s="26">
        <f t="shared" si="1"/>
        <v>181.71300000000002</v>
      </c>
      <c r="I50" s="26">
        <v>181.71300000000002</v>
      </c>
      <c r="J50" s="18">
        <v>181.71300000000002</v>
      </c>
      <c r="M50" s="1"/>
      <c r="N50" s="1"/>
    </row>
    <row r="51" spans="2:16" hidden="1" x14ac:dyDescent="0.2">
      <c r="B51" s="25">
        <v>6862</v>
      </c>
      <c r="C51" s="30">
        <v>1001015706862</v>
      </c>
      <c r="D51" s="23" t="s">
        <v>54</v>
      </c>
      <c r="E51" s="24">
        <v>1</v>
      </c>
      <c r="F51" s="54"/>
      <c r="G51" s="24">
        <f t="shared" si="0"/>
        <v>0</v>
      </c>
      <c r="H51" s="26">
        <f t="shared" si="1"/>
        <v>181.71300000000002</v>
      </c>
      <c r="I51" s="26">
        <v>181.71300000000002</v>
      </c>
      <c r="J51" s="18">
        <v>181.71300000000002</v>
      </c>
      <c r="M51" s="1"/>
      <c r="N51" s="1"/>
    </row>
    <row r="52" spans="2:16" hidden="1" x14ac:dyDescent="0.2">
      <c r="B52" s="25">
        <v>6341</v>
      </c>
      <c r="C52" s="30">
        <v>1001012816341</v>
      </c>
      <c r="D52" s="23" t="s">
        <v>55</v>
      </c>
      <c r="E52" s="24">
        <v>0.5</v>
      </c>
      <c r="F52" s="54"/>
      <c r="G52" s="24">
        <f t="shared" si="0"/>
        <v>0</v>
      </c>
      <c r="H52" s="26">
        <f t="shared" si="1"/>
        <v>189.81900000000002</v>
      </c>
      <c r="I52" s="26">
        <v>94.909500000000008</v>
      </c>
      <c r="J52" s="18">
        <v>94.909500000000008</v>
      </c>
      <c r="M52" s="1"/>
      <c r="N52" s="1"/>
    </row>
    <row r="53" spans="2:16" x14ac:dyDescent="0.2">
      <c r="B53" s="25">
        <v>6495</v>
      </c>
      <c r="C53" s="30">
        <v>1001092436495</v>
      </c>
      <c r="D53" s="23" t="s">
        <v>56</v>
      </c>
      <c r="E53" s="24">
        <v>0.30000000000000004</v>
      </c>
      <c r="F53" s="54">
        <v>60</v>
      </c>
      <c r="G53" s="24">
        <f t="shared" si="0"/>
        <v>18.000000000000004</v>
      </c>
      <c r="H53" s="26">
        <f t="shared" si="1"/>
        <v>386.25999999999993</v>
      </c>
      <c r="I53" s="26">
        <v>115.878</v>
      </c>
      <c r="J53" s="18">
        <v>115.878</v>
      </c>
      <c r="K53" s="1">
        <f>VLOOKUP(C53,[1]Бланк!$D:$J,4,0)</f>
        <v>18</v>
      </c>
      <c r="L53" s="99">
        <f>G53-K53</f>
        <v>0</v>
      </c>
      <c r="M53" s="60">
        <f>VLOOKUP(C53,[2]Бланк!$D:$D,1,0)</f>
        <v>1001092436495</v>
      </c>
    </row>
    <row r="54" spans="2:16" hidden="1" x14ac:dyDescent="0.2">
      <c r="B54" s="25">
        <v>5495</v>
      </c>
      <c r="C54" s="30">
        <v>1001093345495</v>
      </c>
      <c r="D54" s="23" t="s">
        <v>57</v>
      </c>
      <c r="E54" s="24">
        <v>0.4</v>
      </c>
      <c r="F54" s="54"/>
      <c r="G54" s="24">
        <f t="shared" si="0"/>
        <v>0</v>
      </c>
      <c r="H54" s="26">
        <f t="shared" si="1"/>
        <v>349.8075</v>
      </c>
      <c r="I54" s="26">
        <v>139.923</v>
      </c>
      <c r="J54" s="18">
        <v>139.923</v>
      </c>
      <c r="M54" s="1"/>
      <c r="N54" s="1"/>
    </row>
    <row r="55" spans="2:16" s="68" customFormat="1" x14ac:dyDescent="0.2">
      <c r="B55" s="62">
        <v>6208</v>
      </c>
      <c r="C55" s="63">
        <v>1001220226208</v>
      </c>
      <c r="D55" s="64" t="s">
        <v>58</v>
      </c>
      <c r="E55" s="65">
        <v>0.15</v>
      </c>
      <c r="F55" s="66">
        <v>70</v>
      </c>
      <c r="G55" s="65">
        <f t="shared" si="0"/>
        <v>10.5</v>
      </c>
      <c r="H55" s="70">
        <f t="shared" si="1"/>
        <v>712.25000000000011</v>
      </c>
      <c r="I55" s="70">
        <v>106.83750000000001</v>
      </c>
      <c r="J55" s="67">
        <v>106.83750000000001</v>
      </c>
      <c r="K55" s="1">
        <f>VLOOKUP(C55,[1]Бланк!$D:$J,4,0)</f>
        <v>10.5</v>
      </c>
      <c r="L55" s="99">
        <f t="shared" ref="L55:L58" si="14">G55-K55</f>
        <v>0</v>
      </c>
      <c r="M55" s="69">
        <f>VLOOKUP(C55,[2]Бланк!$D:$D,1,0)</f>
        <v>1001220226208</v>
      </c>
      <c r="N55" s="86">
        <f t="shared" ref="N55" si="15">C55</f>
        <v>1001220226208</v>
      </c>
      <c r="O55" s="87" t="str">
        <f>VLOOKUP(N55,[3]КИ_ПФ!$A:$C,2,0)</f>
        <v>ДЫМОВИЦА ИЗ ЛОПАТКИ ПМ к/в с/н в/у 1/150</v>
      </c>
      <c r="P55" s="87" t="str">
        <f>VLOOKUP(N55,[3]КИ_ПФ!$A:$C,3,0)</f>
        <v>ШТ</v>
      </c>
    </row>
    <row r="56" spans="2:16" x14ac:dyDescent="0.2">
      <c r="B56" s="25">
        <v>6790</v>
      </c>
      <c r="C56" s="30">
        <v>1001300366790</v>
      </c>
      <c r="D56" s="23" t="s">
        <v>59</v>
      </c>
      <c r="E56" s="24">
        <v>1</v>
      </c>
      <c r="F56" s="54">
        <v>60</v>
      </c>
      <c r="G56" s="24">
        <f t="shared" si="0"/>
        <v>60</v>
      </c>
      <c r="H56" s="26">
        <f t="shared" si="1"/>
        <v>498.9495</v>
      </c>
      <c r="I56" s="26">
        <v>498.9495</v>
      </c>
      <c r="J56" s="18">
        <v>498.9495</v>
      </c>
      <c r="K56" s="1">
        <f>VLOOKUP(C56,[1]Бланк!$D:$J,4,0)</f>
        <v>60</v>
      </c>
      <c r="L56" s="99">
        <f t="shared" si="14"/>
        <v>0</v>
      </c>
      <c r="M56" s="60">
        <f>VLOOKUP(C56,[2]Бланк!$D:$D,1,0)</f>
        <v>1001300366790</v>
      </c>
    </row>
    <row r="57" spans="2:16" x14ac:dyDescent="0.2">
      <c r="B57" s="25">
        <v>6807</v>
      </c>
      <c r="C57" s="30">
        <v>1001300366807</v>
      </c>
      <c r="D57" s="23" t="s">
        <v>60</v>
      </c>
      <c r="E57" s="24">
        <v>0.33</v>
      </c>
      <c r="F57" s="54">
        <v>80</v>
      </c>
      <c r="G57" s="24">
        <f t="shared" si="0"/>
        <v>26.400000000000002</v>
      </c>
      <c r="H57" s="26">
        <f t="shared" si="1"/>
        <v>476.25454545454551</v>
      </c>
      <c r="I57" s="26">
        <v>157.16400000000002</v>
      </c>
      <c r="J57" s="18">
        <v>157.16400000000002</v>
      </c>
      <c r="K57" s="1">
        <f>VLOOKUP(C57,[1]Бланк!$D:$J,4,0)</f>
        <v>26.400000000000002</v>
      </c>
      <c r="L57" s="99">
        <f t="shared" si="14"/>
        <v>0</v>
      </c>
      <c r="M57" s="60">
        <f>VLOOKUP(C57,[2]Бланк!$D:$D,1,0)</f>
        <v>1001300366807</v>
      </c>
    </row>
    <row r="58" spans="2:16" x14ac:dyDescent="0.2">
      <c r="B58" s="25">
        <v>6701</v>
      </c>
      <c r="C58" s="30">
        <v>1001304496701</v>
      </c>
      <c r="D58" s="23" t="s">
        <v>61</v>
      </c>
      <c r="E58" s="24">
        <v>0.28000000000000008</v>
      </c>
      <c r="F58" s="54">
        <v>72</v>
      </c>
      <c r="G58" s="24">
        <f t="shared" si="0"/>
        <v>20.160000000000007</v>
      </c>
      <c r="H58" s="26">
        <f t="shared" si="1"/>
        <v>394.46249999999986</v>
      </c>
      <c r="I58" s="26">
        <v>110.4495</v>
      </c>
      <c r="J58" s="18">
        <v>110.4495</v>
      </c>
      <c r="K58" s="1">
        <f>VLOOKUP(C58,[1]Бланк!$D:$J,4,0)</f>
        <v>20.160000000000004</v>
      </c>
      <c r="L58" s="99">
        <f t="shared" si="14"/>
        <v>0</v>
      </c>
      <c r="M58" s="60">
        <f>VLOOKUP(C58,[2]Бланк!$D:$D,1,0)</f>
        <v>1001304496701</v>
      </c>
    </row>
    <row r="59" spans="2:16" hidden="1" x14ac:dyDescent="0.2">
      <c r="B59" s="25">
        <v>6565</v>
      </c>
      <c r="C59" s="30">
        <v>1001305316565</v>
      </c>
      <c r="D59" s="23" t="s">
        <v>62</v>
      </c>
      <c r="E59" s="24">
        <v>0.31</v>
      </c>
      <c r="F59" s="54"/>
      <c r="G59" s="24">
        <f t="shared" si="0"/>
        <v>0</v>
      </c>
      <c r="H59" s="26">
        <f t="shared" si="1"/>
        <v>384.53709677419357</v>
      </c>
      <c r="I59" s="26">
        <v>119.20650000000001</v>
      </c>
      <c r="J59" s="18">
        <v>119.20650000000001</v>
      </c>
      <c r="M59" s="1"/>
      <c r="N59" s="1"/>
    </row>
    <row r="60" spans="2:16" x14ac:dyDescent="0.2">
      <c r="B60" s="25">
        <v>5706</v>
      </c>
      <c r="C60" s="30">
        <v>1001061975706</v>
      </c>
      <c r="D60" s="23" t="s">
        <v>63</v>
      </c>
      <c r="E60" s="24">
        <v>0.25</v>
      </c>
      <c r="F60" s="54">
        <v>120</v>
      </c>
      <c r="G60" s="24">
        <f t="shared" si="0"/>
        <v>30</v>
      </c>
      <c r="H60" s="26">
        <f t="shared" si="1"/>
        <v>729.54</v>
      </c>
      <c r="I60" s="26">
        <v>182.38499999999999</v>
      </c>
      <c r="J60" s="18">
        <v>182.38499999999999</v>
      </c>
      <c r="K60" s="1">
        <f>VLOOKUP(C60,[1]Бланк!$D:$J,4,0)</f>
        <v>30</v>
      </c>
      <c r="L60" s="99">
        <f t="shared" ref="L60:L63" si="16">G60-K60</f>
        <v>0</v>
      </c>
      <c r="M60" s="60">
        <f>VLOOKUP(C60,[2]Бланк!$D:$D,1,0)</f>
        <v>1001061975706</v>
      </c>
    </row>
    <row r="61" spans="2:16" x14ac:dyDescent="0.2">
      <c r="B61" s="25">
        <v>3287</v>
      </c>
      <c r="C61" s="30">
        <v>1001060763287</v>
      </c>
      <c r="D61" s="23" t="s">
        <v>64</v>
      </c>
      <c r="E61" s="24">
        <v>1</v>
      </c>
      <c r="F61" s="54">
        <v>20</v>
      </c>
      <c r="G61" s="24">
        <f t="shared" si="0"/>
        <v>20</v>
      </c>
      <c r="H61" s="26">
        <f t="shared" si="1"/>
        <v>763.54950000000008</v>
      </c>
      <c r="I61" s="26">
        <v>763.54950000000008</v>
      </c>
      <c r="J61" s="18">
        <v>763.54950000000008</v>
      </c>
      <c r="K61" s="1">
        <f>VLOOKUP(C61,[1]Бланк!$D:$J,4,0)</f>
        <v>20</v>
      </c>
      <c r="L61" s="99">
        <f t="shared" si="16"/>
        <v>0</v>
      </c>
      <c r="M61" s="60">
        <f>VLOOKUP(C61,[2]Бланк!$D:$D,1,0)</f>
        <v>1001060763287</v>
      </c>
    </row>
    <row r="62" spans="2:16" x14ac:dyDescent="0.2">
      <c r="B62" s="25">
        <v>4993</v>
      </c>
      <c r="C62" s="30">
        <v>1001060764993</v>
      </c>
      <c r="D62" s="23" t="s">
        <v>65</v>
      </c>
      <c r="E62" s="24">
        <v>0.25</v>
      </c>
      <c r="F62" s="54">
        <v>100</v>
      </c>
      <c r="G62" s="24">
        <f t="shared" si="0"/>
        <v>25</v>
      </c>
      <c r="H62" s="26">
        <f t="shared" si="1"/>
        <v>772.8</v>
      </c>
      <c r="I62" s="26">
        <v>193.2</v>
      </c>
      <c r="J62" s="18">
        <v>193.2</v>
      </c>
      <c r="K62" s="1">
        <f>VLOOKUP(C62,[1]Бланк!$D:$J,4,0)</f>
        <v>25</v>
      </c>
      <c r="L62" s="99">
        <f t="shared" si="16"/>
        <v>0</v>
      </c>
      <c r="M62" s="60">
        <f>VLOOKUP(C62,[2]Бланк!$D:$D,1,0)</f>
        <v>1001060764993</v>
      </c>
    </row>
    <row r="63" spans="2:16" x14ac:dyDescent="0.2">
      <c r="B63" s="25">
        <v>5483</v>
      </c>
      <c r="C63" s="30">
        <v>1001062505483</v>
      </c>
      <c r="D63" s="23" t="s">
        <v>66</v>
      </c>
      <c r="E63" s="24">
        <v>0.25</v>
      </c>
      <c r="F63" s="54">
        <v>100</v>
      </c>
      <c r="G63" s="24">
        <f t="shared" si="0"/>
        <v>25</v>
      </c>
      <c r="H63" s="26">
        <f t="shared" si="1"/>
        <v>690.64800000000002</v>
      </c>
      <c r="I63" s="26">
        <v>172.66200000000001</v>
      </c>
      <c r="J63" s="18">
        <v>172.66200000000001</v>
      </c>
      <c r="K63" s="1">
        <f>VLOOKUP(C63,[1]Бланк!$D:$J,4,0)</f>
        <v>25</v>
      </c>
      <c r="L63" s="99">
        <f t="shared" si="16"/>
        <v>0</v>
      </c>
      <c r="M63" s="60">
        <f>VLOOKUP(C63,[2]Бланк!$D:$D,1,0)</f>
        <v>1001062505483</v>
      </c>
    </row>
    <row r="64" spans="2:16" hidden="1" x14ac:dyDescent="0.2">
      <c r="B64" s="25">
        <v>4117</v>
      </c>
      <c r="C64" s="30">
        <v>1001062504117</v>
      </c>
      <c r="D64" s="23" t="s">
        <v>67</v>
      </c>
      <c r="E64" s="24">
        <v>1</v>
      </c>
      <c r="F64" s="54"/>
      <c r="G64" s="24">
        <f t="shared" si="0"/>
        <v>0</v>
      </c>
      <c r="H64" s="26">
        <f t="shared" si="1"/>
        <v>684.71550000000002</v>
      </c>
      <c r="I64" s="26">
        <v>684.71550000000002</v>
      </c>
      <c r="J64" s="18">
        <v>684.71550000000002</v>
      </c>
      <c r="M64" s="1"/>
      <c r="N64" s="1"/>
    </row>
    <row r="65" spans="2:16" x14ac:dyDescent="0.2">
      <c r="B65" s="25">
        <v>5708</v>
      </c>
      <c r="C65" s="30">
        <v>1001063145708</v>
      </c>
      <c r="D65" s="23" t="s">
        <v>68</v>
      </c>
      <c r="E65" s="24">
        <v>1</v>
      </c>
      <c r="F65" s="54">
        <v>30</v>
      </c>
      <c r="G65" s="24">
        <f t="shared" si="0"/>
        <v>30</v>
      </c>
      <c r="H65" s="26">
        <f t="shared" si="1"/>
        <v>690.63750000000005</v>
      </c>
      <c r="I65" s="26">
        <v>690.63750000000005</v>
      </c>
      <c r="J65" s="18">
        <v>690.63750000000005</v>
      </c>
      <c r="K65" s="1">
        <f>VLOOKUP(C65,[1]Бланк!$D:$J,4,0)</f>
        <v>30</v>
      </c>
      <c r="L65" s="99">
        <f t="shared" ref="L65:L68" si="17">G65-K65</f>
        <v>0</v>
      </c>
      <c r="M65" s="60">
        <f>VLOOKUP(C65,[2]Бланк!$D:$D,1,0)</f>
        <v>1001063145708</v>
      </c>
    </row>
    <row r="66" spans="2:16" s="68" customFormat="1" x14ac:dyDescent="0.2">
      <c r="B66" s="62">
        <v>614</v>
      </c>
      <c r="C66" s="63">
        <v>1001060720614</v>
      </c>
      <c r="D66" s="64" t="s">
        <v>69</v>
      </c>
      <c r="E66" s="65">
        <v>1</v>
      </c>
      <c r="F66" s="66">
        <v>15</v>
      </c>
      <c r="G66" s="65">
        <f t="shared" ref="G66:G91" si="18">F66*E66</f>
        <v>15</v>
      </c>
      <c r="H66" s="70">
        <f t="shared" ref="H66:H91" si="19">I66/E66</f>
        <v>908.60700000000008</v>
      </c>
      <c r="I66" s="70">
        <v>908.60700000000008</v>
      </c>
      <c r="J66" s="67">
        <v>908.60700000000008</v>
      </c>
      <c r="K66" s="1">
        <f>VLOOKUP(C66,[1]Бланк!$D:$J,4,0)</f>
        <v>15</v>
      </c>
      <c r="L66" s="99">
        <f t="shared" si="17"/>
        <v>0</v>
      </c>
      <c r="M66" s="69">
        <f>VLOOKUP(C66,[2]Бланк!$D:$D,1,0)</f>
        <v>1001060720614</v>
      </c>
      <c r="N66" s="86">
        <f t="shared" ref="N66:N67" si="20">C66</f>
        <v>1001060720614</v>
      </c>
      <c r="O66" s="87" t="str">
        <f>VLOOKUP(N66,[3]КИ_ПФ!$A:$C,2,0)</f>
        <v>ПРАЗДНИЧНАЯ с/к в/с дек.спец.мгс</v>
      </c>
      <c r="P66" s="87" t="str">
        <f>VLOOKUP(N66,[3]КИ_ПФ!$A:$C,3,0)</f>
        <v>КГ</v>
      </c>
    </row>
    <row r="67" spans="2:16" s="68" customFormat="1" x14ac:dyDescent="0.2">
      <c r="B67" s="62">
        <v>5707</v>
      </c>
      <c r="C67" s="63">
        <v>1001062475707</v>
      </c>
      <c r="D67" s="64" t="s">
        <v>70</v>
      </c>
      <c r="E67" s="65">
        <v>0.25</v>
      </c>
      <c r="F67" s="66">
        <v>70</v>
      </c>
      <c r="G67" s="65">
        <f t="shared" si="18"/>
        <v>17.5</v>
      </c>
      <c r="H67" s="70">
        <f t="shared" si="19"/>
        <v>746.59199999999998</v>
      </c>
      <c r="I67" s="70">
        <v>186.648</v>
      </c>
      <c r="J67" s="67">
        <v>186.648</v>
      </c>
      <c r="K67" s="1">
        <f>VLOOKUP(C67,[1]Бланк!$D:$J,4,0)</f>
        <v>17.5</v>
      </c>
      <c r="L67" s="99">
        <f t="shared" si="17"/>
        <v>0</v>
      </c>
      <c r="M67" s="69">
        <f>VLOOKUP(C67,[2]Бланк!$D:$D,1,0)</f>
        <v>1001062475707</v>
      </c>
      <c r="N67" s="86">
        <f t="shared" si="20"/>
        <v>1001062475707</v>
      </c>
      <c r="O67" s="87" t="str">
        <f>VLOOKUP(N67,[3]КИ_ПФ!$A:$C,2,0)</f>
        <v>ЮБИЛЕЙНАЯ Папа может с/к в/у 1/250 8шт.</v>
      </c>
      <c r="P67" s="87" t="str">
        <f>VLOOKUP(N67,[3]КИ_ПФ!$A:$C,3,0)</f>
        <v>ШТ</v>
      </c>
    </row>
    <row r="68" spans="2:16" x14ac:dyDescent="0.2">
      <c r="B68" s="25">
        <v>6794</v>
      </c>
      <c r="C68" s="30">
        <v>1001303636794</v>
      </c>
      <c r="D68" s="23" t="s">
        <v>71</v>
      </c>
      <c r="E68" s="24">
        <v>1</v>
      </c>
      <c r="F68" s="54">
        <v>150</v>
      </c>
      <c r="G68" s="24">
        <f t="shared" si="18"/>
        <v>150</v>
      </c>
      <c r="H68" s="26">
        <f t="shared" si="19"/>
        <v>510.87750000000005</v>
      </c>
      <c r="I68" s="26">
        <v>510.87750000000005</v>
      </c>
      <c r="J68" s="18">
        <v>510.87750000000005</v>
      </c>
      <c r="K68" s="1">
        <f>VLOOKUP(C68,[1]Бланк!$D:$J,4,0)</f>
        <v>150</v>
      </c>
      <c r="L68" s="99">
        <f t="shared" si="17"/>
        <v>0</v>
      </c>
      <c r="M68" s="60">
        <f>VLOOKUP(C68,[2]Бланк!$D:$D,1,0)</f>
        <v>1001303636794</v>
      </c>
    </row>
    <row r="69" spans="2:16" hidden="1" x14ac:dyDescent="0.2">
      <c r="B69" s="25">
        <v>6793</v>
      </c>
      <c r="C69" s="30">
        <v>1001303636793</v>
      </c>
      <c r="D69" s="23" t="s">
        <v>72</v>
      </c>
      <c r="E69" s="24">
        <v>0.33</v>
      </c>
      <c r="F69" s="54"/>
      <c r="G69" s="24">
        <f t="shared" si="18"/>
        <v>0</v>
      </c>
      <c r="H69" s="26">
        <f t="shared" si="19"/>
        <v>526.4</v>
      </c>
      <c r="I69" s="26">
        <v>173.71200000000002</v>
      </c>
      <c r="J69" s="18">
        <v>173.71200000000002</v>
      </c>
      <c r="M69" s="1"/>
      <c r="N69" s="1"/>
    </row>
    <row r="70" spans="2:16" hidden="1" x14ac:dyDescent="0.2">
      <c r="B70" s="25">
        <v>6665</v>
      </c>
      <c r="C70" s="30">
        <v>1001303636665</v>
      </c>
      <c r="D70" s="23" t="s">
        <v>73</v>
      </c>
      <c r="E70" s="24">
        <v>0.31</v>
      </c>
      <c r="F70" s="54"/>
      <c r="G70" s="24">
        <f t="shared" si="18"/>
        <v>0</v>
      </c>
      <c r="H70" s="26">
        <f t="shared" si="19"/>
        <v>485.1</v>
      </c>
      <c r="I70" s="26">
        <v>150.381</v>
      </c>
      <c r="J70" s="18">
        <v>150.381</v>
      </c>
      <c r="M70" s="1"/>
      <c r="N70" s="1"/>
    </row>
    <row r="71" spans="2:16" s="68" customFormat="1" x14ac:dyDescent="0.2">
      <c r="B71" s="62">
        <v>6967</v>
      </c>
      <c r="C71" s="63">
        <v>1001063656967</v>
      </c>
      <c r="D71" s="64" t="s">
        <v>74</v>
      </c>
      <c r="E71" s="65">
        <v>0.25</v>
      </c>
      <c r="F71" s="66">
        <v>80</v>
      </c>
      <c r="G71" s="65">
        <f t="shared" si="18"/>
        <v>20</v>
      </c>
      <c r="H71" s="70">
        <f t="shared" si="19"/>
        <v>757.80600000000004</v>
      </c>
      <c r="I71" s="70">
        <v>189.45150000000001</v>
      </c>
      <c r="J71" s="67">
        <v>189.45150000000001</v>
      </c>
      <c r="K71" s="1">
        <f>VLOOKUP(C71,[1]Бланк!$D:$J,4,0)</f>
        <v>20</v>
      </c>
      <c r="L71" s="99">
        <f>G71-K71</f>
        <v>0</v>
      </c>
      <c r="M71" s="69">
        <f>VLOOKUP(C71,[2]Бланк!$D:$D,1,0)</f>
        <v>1001063656967</v>
      </c>
      <c r="N71" s="86">
        <f t="shared" ref="N71" si="21">C71</f>
        <v>1001063656967</v>
      </c>
      <c r="O71" s="87" t="str">
        <f>VLOOKUP(N71,[3]КИ_ПФ!$A:$C,2,0)</f>
        <v>БУРГУНДИЯ Папа может с/к в/у 1/250 8шт.</v>
      </c>
      <c r="P71" s="87" t="str">
        <f>VLOOKUP(N71,[3]КИ_ПФ!$A:$C,3,0)</f>
        <v>ШТ</v>
      </c>
    </row>
    <row r="72" spans="2:16" hidden="1" x14ac:dyDescent="0.2">
      <c r="B72" s="25">
        <v>6796</v>
      </c>
      <c r="C72" s="30">
        <v>1001302596796</v>
      </c>
      <c r="D72" s="23" t="s">
        <v>75</v>
      </c>
      <c r="E72" s="24">
        <v>1</v>
      </c>
      <c r="F72" s="54"/>
      <c r="G72" s="24">
        <f t="shared" si="18"/>
        <v>0</v>
      </c>
      <c r="H72" s="26">
        <f t="shared" si="19"/>
        <v>563.73450000000003</v>
      </c>
      <c r="I72" s="26">
        <v>563.73450000000003</v>
      </c>
      <c r="J72" s="18">
        <v>563.73450000000003</v>
      </c>
      <c r="M72" s="1"/>
      <c r="N72" s="1"/>
    </row>
    <row r="73" spans="2:16" hidden="1" x14ac:dyDescent="0.2">
      <c r="B73" s="32">
        <v>6795</v>
      </c>
      <c r="C73" s="33">
        <v>1001302596795</v>
      </c>
      <c r="D73" s="34" t="s">
        <v>76</v>
      </c>
      <c r="E73" s="35">
        <v>0.33</v>
      </c>
      <c r="F73" s="55"/>
      <c r="G73" s="35">
        <f t="shared" si="18"/>
        <v>0</v>
      </c>
      <c r="H73" s="36">
        <f t="shared" si="19"/>
        <v>583.89545454545453</v>
      </c>
      <c r="I73" s="36">
        <v>192.68549999999999</v>
      </c>
      <c r="J73" s="37">
        <v>192.68549999999999</v>
      </c>
      <c r="M73" s="1"/>
      <c r="N73" s="1"/>
    </row>
    <row r="74" spans="2:16" s="68" customFormat="1" x14ac:dyDescent="0.2">
      <c r="B74" s="71">
        <v>6221</v>
      </c>
      <c r="C74" s="72">
        <v>1001205376221</v>
      </c>
      <c r="D74" s="73" t="s">
        <v>77</v>
      </c>
      <c r="E74" s="74">
        <v>0.09</v>
      </c>
      <c r="F74" s="75">
        <v>70</v>
      </c>
      <c r="G74" s="74">
        <f t="shared" si="18"/>
        <v>6.3</v>
      </c>
      <c r="H74" s="76">
        <f t="shared" si="19"/>
        <v>1029.9333333333334</v>
      </c>
      <c r="I74" s="76">
        <v>92.694000000000003</v>
      </c>
      <c r="J74" s="77">
        <v>92.694000000000003</v>
      </c>
      <c r="K74" s="1">
        <f>VLOOKUP(C74,[1]Бланк!$D:$J,4,0)</f>
        <v>6.3</v>
      </c>
      <c r="L74" s="99">
        <f t="shared" ref="L74:L76" si="22">G74-K74</f>
        <v>0</v>
      </c>
      <c r="M74" s="69">
        <f>VLOOKUP(C74,[2]Бланк!$D:$D,1,0)</f>
        <v>1001205376221</v>
      </c>
      <c r="N74" s="86">
        <f t="shared" ref="N74:N75" si="23">C74</f>
        <v>1001205376221</v>
      </c>
      <c r="O74" s="87" t="str">
        <f>VLOOKUP(N74,[3]КИ_ПФ!$A:$C,2,0)</f>
        <v>НЕАПОЛИТАНСКИЙ ДУЭТ с/к с/н мгс 1/90</v>
      </c>
      <c r="P74" s="87" t="str">
        <f>VLOOKUP(N74,[3]КИ_ПФ!$A:$C,3,0)</f>
        <v>ШТ</v>
      </c>
    </row>
    <row r="75" spans="2:16" s="68" customFormat="1" x14ac:dyDescent="0.2">
      <c r="B75" s="71">
        <v>6557</v>
      </c>
      <c r="C75" s="72">
        <v>1001200756557</v>
      </c>
      <c r="D75" s="73" t="s">
        <v>78</v>
      </c>
      <c r="E75" s="74">
        <v>0.1</v>
      </c>
      <c r="F75" s="75">
        <v>60</v>
      </c>
      <c r="G75" s="74">
        <f t="shared" si="18"/>
        <v>6</v>
      </c>
      <c r="H75" s="76">
        <f t="shared" si="19"/>
        <v>734.79000000000008</v>
      </c>
      <c r="I75" s="76">
        <v>73.479000000000013</v>
      </c>
      <c r="J75" s="77">
        <v>73.479000000000013</v>
      </c>
      <c r="K75" s="1">
        <f>VLOOKUP(C75,[1]Бланк!$D:$J,4,0)</f>
        <v>6</v>
      </c>
      <c r="L75" s="99">
        <f t="shared" si="22"/>
        <v>0</v>
      </c>
      <c r="M75" s="69">
        <f>VLOOKUP(C75,[2]Бланк!$D:$D,1,0)</f>
        <v>1001200756557</v>
      </c>
      <c r="N75" s="86">
        <f t="shared" si="23"/>
        <v>1001200756557</v>
      </c>
      <c r="O75" s="87" t="str">
        <f>VLOOKUP(N75,[3]КИ_ПФ!$A:$C,2,0)</f>
        <v>ОХОТНИЧЬЯ ПМ с/к с/н в/у 1/100 10шт.</v>
      </c>
      <c r="P75" s="87" t="str">
        <f>VLOOKUP(N75,[3]КИ_ПФ!$A:$C,3,0)</f>
        <v>ШТ</v>
      </c>
    </row>
    <row r="76" spans="2:16" x14ac:dyDescent="0.2">
      <c r="B76" s="44">
        <v>6454</v>
      </c>
      <c r="C76" s="45">
        <v>1001201976454</v>
      </c>
      <c r="D76" s="46" t="s">
        <v>79</v>
      </c>
      <c r="E76" s="47">
        <v>0.1</v>
      </c>
      <c r="F76" s="56">
        <v>130</v>
      </c>
      <c r="G76" s="47">
        <f t="shared" si="18"/>
        <v>13</v>
      </c>
      <c r="H76" s="48">
        <f t="shared" si="19"/>
        <v>908.04</v>
      </c>
      <c r="I76" s="48">
        <v>90.804000000000002</v>
      </c>
      <c r="J76" s="49">
        <v>90.804000000000002</v>
      </c>
      <c r="K76" s="1">
        <f>VLOOKUP(C76,[1]Бланк!$D:$J,4,0)</f>
        <v>13</v>
      </c>
      <c r="L76" s="99">
        <f t="shared" si="22"/>
        <v>0</v>
      </c>
      <c r="M76" s="60">
        <f>VLOOKUP(C76,[2]Бланк!$D:$D,1,0)</f>
        <v>1001201976454</v>
      </c>
    </row>
    <row r="77" spans="2:16" hidden="1" x14ac:dyDescent="0.2">
      <c r="B77" s="44">
        <v>6834</v>
      </c>
      <c r="C77" s="45">
        <v>1001203146834</v>
      </c>
      <c r="D77" s="46" t="s">
        <v>80</v>
      </c>
      <c r="E77" s="47">
        <v>0.1</v>
      </c>
      <c r="F77" s="56"/>
      <c r="G77" s="47">
        <f t="shared" si="18"/>
        <v>0</v>
      </c>
      <c r="H77" s="48">
        <f t="shared" si="19"/>
        <v>770.4899999999999</v>
      </c>
      <c r="I77" s="48">
        <v>77.048999999999992</v>
      </c>
      <c r="J77" s="49">
        <v>77.048999999999992</v>
      </c>
      <c r="M77" s="1"/>
      <c r="N77" s="1"/>
    </row>
    <row r="78" spans="2:16" x14ac:dyDescent="0.2">
      <c r="B78" s="44">
        <v>5682</v>
      </c>
      <c r="C78" s="45">
        <v>1001193115682</v>
      </c>
      <c r="D78" s="46" t="s">
        <v>81</v>
      </c>
      <c r="E78" s="47">
        <v>0.12</v>
      </c>
      <c r="F78" s="56">
        <v>120</v>
      </c>
      <c r="G78" s="47">
        <f t="shared" si="18"/>
        <v>14.399999999999999</v>
      </c>
      <c r="H78" s="48">
        <f t="shared" si="19"/>
        <v>933.97500000000002</v>
      </c>
      <c r="I78" s="48">
        <v>112.077</v>
      </c>
      <c r="J78" s="49">
        <v>112.077</v>
      </c>
      <c r="K78" s="1">
        <f>VLOOKUP(C78,[1]Бланк!$D:$J,4,0)</f>
        <v>14.399999999999999</v>
      </c>
      <c r="L78" s="99">
        <f>G78-K78</f>
        <v>0</v>
      </c>
      <c r="M78" s="60">
        <f>VLOOKUP(C78,[2]Бланк!$D:$D,1,0)</f>
        <v>1001193115682</v>
      </c>
    </row>
    <row r="79" spans="2:16" hidden="1" x14ac:dyDescent="0.2">
      <c r="B79" s="44">
        <v>7001</v>
      </c>
      <c r="C79" s="45">
        <v>1001035937001</v>
      </c>
      <c r="D79" s="46" t="s">
        <v>82</v>
      </c>
      <c r="E79" s="47">
        <v>1</v>
      </c>
      <c r="F79" s="56"/>
      <c r="G79" s="47">
        <f t="shared" si="18"/>
        <v>0</v>
      </c>
      <c r="H79" s="48">
        <f t="shared" si="19"/>
        <v>294.5985</v>
      </c>
      <c r="I79" s="48">
        <v>294.5985</v>
      </c>
      <c r="J79" s="49">
        <v>294.5985</v>
      </c>
      <c r="M79" s="1"/>
      <c r="N79" s="1"/>
    </row>
    <row r="80" spans="2:16" x14ac:dyDescent="0.2">
      <c r="B80" s="44">
        <v>6909</v>
      </c>
      <c r="C80" s="45">
        <v>1001025766909</v>
      </c>
      <c r="D80" s="46" t="s">
        <v>83</v>
      </c>
      <c r="E80" s="47">
        <v>0.33</v>
      </c>
      <c r="F80" s="56">
        <v>80</v>
      </c>
      <c r="G80" s="47">
        <f t="shared" si="18"/>
        <v>26.400000000000002</v>
      </c>
      <c r="H80" s="48">
        <f t="shared" si="19"/>
        <v>376.44090909090909</v>
      </c>
      <c r="I80" s="48">
        <v>124.22550000000001</v>
      </c>
      <c r="J80" s="49">
        <v>124.22550000000001</v>
      </c>
      <c r="K80" s="1">
        <f>VLOOKUP(C80,[1]Бланк!$D:$J,4,0)</f>
        <v>26.400000000000002</v>
      </c>
      <c r="L80" s="99">
        <f t="shared" ref="L80:L82" si="24">G80-K80</f>
        <v>0</v>
      </c>
      <c r="M80" s="60">
        <f>VLOOKUP(C80,[2]Бланк!$D:$D,1,0)</f>
        <v>1001025766909</v>
      </c>
    </row>
    <row r="81" spans="2:16" x14ac:dyDescent="0.2">
      <c r="B81" s="44">
        <v>7077</v>
      </c>
      <c r="C81" s="45">
        <v>1001025507077</v>
      </c>
      <c r="D81" s="46" t="s">
        <v>84</v>
      </c>
      <c r="E81" s="47">
        <v>0.4</v>
      </c>
      <c r="F81" s="56">
        <v>40</v>
      </c>
      <c r="G81" s="47">
        <f t="shared" si="18"/>
        <v>16</v>
      </c>
      <c r="H81" s="48">
        <f t="shared" si="19"/>
        <v>254.1</v>
      </c>
      <c r="I81" s="48">
        <v>101.64</v>
      </c>
      <c r="J81" s="49">
        <v>101.64</v>
      </c>
      <c r="K81" s="1">
        <f>VLOOKUP(C81,[1]Бланк!$D:$J,4,0)</f>
        <v>16</v>
      </c>
      <c r="L81" s="99">
        <f t="shared" si="24"/>
        <v>0</v>
      </c>
      <c r="M81" s="60">
        <f>VLOOKUP(C81,[2]Бланк!$D:$D,1,0)</f>
        <v>1001025507077</v>
      </c>
    </row>
    <row r="82" spans="2:16" x14ac:dyDescent="0.2">
      <c r="B82" s="44">
        <v>6069</v>
      </c>
      <c r="C82" s="45">
        <v>1001022556069</v>
      </c>
      <c r="D82" s="46" t="s">
        <v>85</v>
      </c>
      <c r="E82" s="47">
        <v>0.33</v>
      </c>
      <c r="F82" s="56">
        <v>80</v>
      </c>
      <c r="G82" s="47">
        <f t="shared" si="18"/>
        <v>26.400000000000002</v>
      </c>
      <c r="H82" s="48">
        <f t="shared" si="19"/>
        <v>385.89090909090908</v>
      </c>
      <c r="I82" s="48">
        <v>127.34400000000001</v>
      </c>
      <c r="J82" s="49">
        <v>127.34400000000001</v>
      </c>
      <c r="K82" s="1">
        <f>VLOOKUP(C82,[1]Бланк!$D:$J,4,0)</f>
        <v>26.400000000000002</v>
      </c>
      <c r="L82" s="99">
        <f t="shared" si="24"/>
        <v>0</v>
      </c>
      <c r="M82" s="60">
        <f>VLOOKUP(C82,[2]Бланк!$D:$D,1,0)</f>
        <v>1001022556069</v>
      </c>
    </row>
    <row r="83" spans="2:16" hidden="1" x14ac:dyDescent="0.2">
      <c r="B83" s="44">
        <v>6254</v>
      </c>
      <c r="C83" s="45">
        <v>1001022556254</v>
      </c>
      <c r="D83" s="46" t="s">
        <v>86</v>
      </c>
      <c r="E83" s="47">
        <v>1</v>
      </c>
      <c r="F83" s="56"/>
      <c r="G83" s="47">
        <f t="shared" si="18"/>
        <v>0</v>
      </c>
      <c r="H83" s="48">
        <f t="shared" si="19"/>
        <v>286.38749999999999</v>
      </c>
      <c r="I83" s="48">
        <v>286.38749999999999</v>
      </c>
      <c r="J83" s="49">
        <v>286.38749999999999</v>
      </c>
      <c r="M83" s="1"/>
      <c r="N83" s="1"/>
    </row>
    <row r="84" spans="2:16" ht="9.75" hidden="1" customHeight="1" x14ac:dyDescent="0.2">
      <c r="B84" s="44">
        <v>6776</v>
      </c>
      <c r="C84" s="45">
        <v>1001025166776</v>
      </c>
      <c r="D84" s="46" t="s">
        <v>87</v>
      </c>
      <c r="E84" s="47">
        <v>0.35</v>
      </c>
      <c r="F84" s="56"/>
      <c r="G84" s="47">
        <f t="shared" si="18"/>
        <v>0</v>
      </c>
      <c r="H84" s="48">
        <f t="shared" si="19"/>
        <v>263.82000000000005</v>
      </c>
      <c r="I84" s="48">
        <v>92.337000000000003</v>
      </c>
      <c r="J84" s="49">
        <v>92.337000000000003</v>
      </c>
      <c r="M84" s="1"/>
      <c r="N84" s="1"/>
    </row>
    <row r="85" spans="2:16" s="68" customFormat="1" ht="22.5" x14ac:dyDescent="0.2">
      <c r="B85" s="78" t="s">
        <v>91</v>
      </c>
      <c r="C85" s="72">
        <v>1001061971146</v>
      </c>
      <c r="D85" s="79" t="s">
        <v>90</v>
      </c>
      <c r="E85" s="80">
        <v>1</v>
      </c>
      <c r="F85" s="81">
        <v>30</v>
      </c>
      <c r="G85" s="74">
        <f t="shared" si="18"/>
        <v>30</v>
      </c>
      <c r="H85" s="76">
        <f t="shared" si="19"/>
        <v>750.76049999999998</v>
      </c>
      <c r="I85" s="76">
        <v>750.76049999999998</v>
      </c>
      <c r="J85" s="77">
        <v>750.76049999999998</v>
      </c>
      <c r="K85" s="1">
        <f>VLOOKUP(C85,[1]Бланк!$D:$J,4,0)</f>
        <v>30</v>
      </c>
      <c r="L85" s="99">
        <f t="shared" ref="L85:L91" si="25">G85-K85</f>
        <v>0</v>
      </c>
      <c r="M85" s="69">
        <f>VLOOKUP(C85,[2]Бланк!$D:$D,1,0)</f>
        <v>1001061971146</v>
      </c>
      <c r="N85" s="86">
        <f t="shared" ref="N85" si="26">C85</f>
        <v>1001061971146</v>
      </c>
      <c r="O85" s="87" t="str">
        <f>VLOOKUP(N85,[3]КИ_ПФ!$A:$C,2,0)</f>
        <v>АРОМАТНАЯ с/к в/у</v>
      </c>
      <c r="P85" s="87" t="str">
        <f>VLOOKUP(N85,[3]КИ_ПФ!$A:$C,3,0)</f>
        <v>КГ</v>
      </c>
    </row>
    <row r="86" spans="2:16" s="96" customFormat="1" x14ac:dyDescent="0.2">
      <c r="B86" s="88"/>
      <c r="C86" s="89" t="e">
        <v>#N/A</v>
      </c>
      <c r="D86" s="90" t="s">
        <v>88</v>
      </c>
      <c r="E86" s="91">
        <v>1</v>
      </c>
      <c r="F86" s="92">
        <v>20</v>
      </c>
      <c r="G86" s="93">
        <f t="shared" si="18"/>
        <v>20</v>
      </c>
      <c r="H86" s="94">
        <f t="shared" si="19"/>
        <v>0</v>
      </c>
      <c r="I86" s="95"/>
      <c r="J86" s="98" t="s">
        <v>92</v>
      </c>
      <c r="K86" s="1" t="e">
        <f>VLOOKUP(C86,[1]Бланк!$D:$J,4,0)</f>
        <v>#N/A</v>
      </c>
      <c r="L86" s="99" t="e">
        <f t="shared" si="25"/>
        <v>#N/A</v>
      </c>
      <c r="M86" s="97" t="e">
        <f>VLOOKUP(C86,[2]Бланк!$D:$D,1,0)</f>
        <v>#N/A</v>
      </c>
      <c r="N86" s="97"/>
    </row>
    <row r="87" spans="2:16" s="68" customFormat="1" x14ac:dyDescent="0.2">
      <c r="B87" s="78">
        <v>5679</v>
      </c>
      <c r="C87" s="72">
        <v>1001190765679</v>
      </c>
      <c r="D87" s="82" t="s">
        <v>93</v>
      </c>
      <c r="E87" s="80">
        <v>0.15</v>
      </c>
      <c r="F87" s="81">
        <v>60</v>
      </c>
      <c r="G87" s="74">
        <f t="shared" si="18"/>
        <v>9</v>
      </c>
      <c r="H87" s="76">
        <f t="shared" si="19"/>
        <v>932.12000000000012</v>
      </c>
      <c r="I87" s="83">
        <v>139.81800000000001</v>
      </c>
      <c r="J87" s="77">
        <v>139.81800000000001</v>
      </c>
      <c r="K87" s="1">
        <f>VLOOKUP(C87,[1]Бланк!$D:$J,4,0)</f>
        <v>9</v>
      </c>
      <c r="L87" s="99">
        <f t="shared" si="25"/>
        <v>0</v>
      </c>
      <c r="M87" s="69">
        <f>VLOOKUP(C87,[2]Бланк!$D:$D,1,0)</f>
        <v>1001190765679</v>
      </c>
      <c r="N87" s="86">
        <f>C87</f>
        <v>1001190765679</v>
      </c>
      <c r="O87" s="87" t="str">
        <f>VLOOKUP(N87,[3]КИ_ПФ!$A:$C,2,0)</f>
        <v>САЛЯМИ ИТАЛЬЯНСКАЯ с/к в/у 1/150_60с</v>
      </c>
      <c r="P87" s="87" t="str">
        <f>VLOOKUP(N87,[3]КИ_ПФ!$A:$C,3,0)</f>
        <v>ШТ</v>
      </c>
    </row>
    <row r="88" spans="2:16" s="68" customFormat="1" x14ac:dyDescent="0.2">
      <c r="B88" s="78">
        <v>6937</v>
      </c>
      <c r="C88" s="72">
        <v>1001063106937</v>
      </c>
      <c r="D88" s="84" t="s">
        <v>94</v>
      </c>
      <c r="E88" s="80">
        <v>0.25</v>
      </c>
      <c r="F88" s="81">
        <v>120</v>
      </c>
      <c r="G88" s="74">
        <f t="shared" si="18"/>
        <v>30</v>
      </c>
      <c r="H88" s="76">
        <f t="shared" si="19"/>
        <v>793.08600000000013</v>
      </c>
      <c r="I88" s="83">
        <v>198.27150000000003</v>
      </c>
      <c r="J88" s="77">
        <v>198.27150000000003</v>
      </c>
      <c r="K88" s="1">
        <f>VLOOKUP(C88,[1]Бланк!$D:$J,4,0)</f>
        <v>30</v>
      </c>
      <c r="L88" s="99">
        <f t="shared" si="25"/>
        <v>0</v>
      </c>
      <c r="M88" s="69">
        <f>VLOOKUP(C88,[2]Бланк!$D:$D,1,0)</f>
        <v>1001063106937</v>
      </c>
      <c r="N88" s="86">
        <f t="shared" ref="N88:N90" si="27">C88</f>
        <v>1001063106937</v>
      </c>
      <c r="O88" s="87" t="str">
        <f>VLOOKUP(N88,[3]КИ_ПФ!$A:$C,2,0)</f>
        <v>САЛЯМИ Папа может с/к в/у 1/250 8шт.</v>
      </c>
      <c r="P88" s="87" t="str">
        <f>VLOOKUP(N88,[3]КИ_ПФ!$A:$C,3,0)</f>
        <v>ШТ</v>
      </c>
    </row>
    <row r="89" spans="2:16" s="68" customFormat="1" x14ac:dyDescent="0.2">
      <c r="B89" s="78">
        <v>6564</v>
      </c>
      <c r="C89" s="72">
        <v>1001305196564</v>
      </c>
      <c r="D89" s="85" t="s">
        <v>95</v>
      </c>
      <c r="E89" s="80">
        <v>0.30000000000000004</v>
      </c>
      <c r="F89" s="81">
        <v>100</v>
      </c>
      <c r="G89" s="74">
        <f t="shared" si="18"/>
        <v>30.000000000000004</v>
      </c>
      <c r="H89" s="76">
        <f t="shared" si="19"/>
        <v>419.71999999999997</v>
      </c>
      <c r="I89" s="83">
        <v>125.91600000000001</v>
      </c>
      <c r="J89" s="77">
        <v>125.91600000000001</v>
      </c>
      <c r="K89" s="1">
        <f>VLOOKUP(C89,[1]Бланк!$D:$J,4,0)</f>
        <v>31</v>
      </c>
      <c r="L89" s="99">
        <f t="shared" si="25"/>
        <v>-0.99999999999999645</v>
      </c>
      <c r="M89" s="69">
        <f>VLOOKUP(C89,[2]Бланк!$D:$D,1,0)</f>
        <v>1001305196564</v>
      </c>
      <c r="N89" s="86">
        <f t="shared" si="27"/>
        <v>1001305196564</v>
      </c>
      <c r="O89" s="87" t="str">
        <f>VLOOKUP(N89,[3]КИ_ПФ!$A:$C,2,0)</f>
        <v>СЕРВЕЛАТ ОРЕХОВЫЙ ПМ в/к в/у 0.31кг 8шт.</v>
      </c>
      <c r="P89" s="87" t="str">
        <f>VLOOKUP(N89,[3]КИ_ПФ!$A:$C,3,0)</f>
        <v>ШТ</v>
      </c>
    </row>
    <row r="90" spans="2:16" s="68" customFormat="1" x14ac:dyDescent="0.2">
      <c r="B90" s="78">
        <v>7177</v>
      </c>
      <c r="C90" s="72">
        <v>1001302347177</v>
      </c>
      <c r="D90" s="85" t="s">
        <v>96</v>
      </c>
      <c r="E90" s="80">
        <v>0.35</v>
      </c>
      <c r="F90" s="81">
        <v>50</v>
      </c>
      <c r="G90" s="74">
        <f t="shared" si="18"/>
        <v>17.5</v>
      </c>
      <c r="H90" s="76">
        <f t="shared" si="19"/>
        <v>409.29000000000008</v>
      </c>
      <c r="I90" s="83">
        <v>143.25150000000002</v>
      </c>
      <c r="J90" s="77">
        <v>143.25150000000002</v>
      </c>
      <c r="K90" s="1">
        <f>VLOOKUP(C90,[1]Бланк!$D:$J,4,0)</f>
        <v>17.5</v>
      </c>
      <c r="L90" s="99">
        <f t="shared" si="25"/>
        <v>0</v>
      </c>
      <c r="M90" s="69">
        <f>VLOOKUP(C90,[2]Бланк!$D:$D,1,0)</f>
        <v>1001302347177</v>
      </c>
      <c r="N90" s="86">
        <f t="shared" si="27"/>
        <v>1001302347177</v>
      </c>
      <c r="O90" s="87" t="str">
        <f>VLOOKUP(N90,[3]КИ_ПФ!$A:$C,2,0)</f>
        <v>ЧЕСНОЧНАЯ ПМ п/к в/у 0.35кг 8шт_50с</v>
      </c>
      <c r="P90" s="87" t="str">
        <f>VLOOKUP(N90,[3]КИ_ПФ!$A:$C,3,0)</f>
        <v>ШТ</v>
      </c>
    </row>
    <row r="91" spans="2:16" x14ac:dyDescent="0.2">
      <c r="B91" s="44">
        <v>6475</v>
      </c>
      <c r="C91" s="45">
        <v>1001025176475</v>
      </c>
      <c r="D91" s="46" t="s">
        <v>89</v>
      </c>
      <c r="E91" s="47">
        <v>0.4</v>
      </c>
      <c r="F91" s="56">
        <v>120</v>
      </c>
      <c r="G91" s="47">
        <f t="shared" si="18"/>
        <v>48</v>
      </c>
      <c r="H91" s="48">
        <f t="shared" si="19"/>
        <v>329.82499999999999</v>
      </c>
      <c r="I91" s="48">
        <v>131.93</v>
      </c>
      <c r="J91" s="49">
        <v>131.93</v>
      </c>
      <c r="K91" s="1">
        <f>VLOOKUP(C91,[1]Бланк!$D:$J,4,0)</f>
        <v>48</v>
      </c>
      <c r="L91" s="99">
        <f t="shared" si="25"/>
        <v>0</v>
      </c>
      <c r="M91" s="60">
        <f>VLOOKUP(C91,[2]Бланк!$D:$D,1,0)</f>
        <v>1001025176475</v>
      </c>
    </row>
    <row r="92" spans="2:16" x14ac:dyDescent="0.2">
      <c r="B92" s="38"/>
      <c r="C92" s="39"/>
      <c r="D92" s="40"/>
      <c r="E92" s="41"/>
      <c r="F92" s="57"/>
      <c r="G92" s="42"/>
      <c r="H92" s="43"/>
      <c r="I92" s="43"/>
      <c r="J92" s="43"/>
    </row>
  </sheetData>
  <sheetProtection selectLockedCells="1" selectUnlockedCells="1"/>
  <autoFilter ref="A2:J91" xr:uid="{00000000-0009-0000-0000-000000000000}">
    <filterColumn colId="5">
      <customFilters>
        <customFilter operator="notEqual" val=" "/>
      </customFilters>
    </filterColumn>
  </autoFilter>
  <conditionalFormatting sqref="B92:C1048576 B1:C90">
    <cfRule type="duplicateValues" dxfId="1" priority="2" stopIfTrue="1"/>
  </conditionalFormatting>
  <conditionalFormatting sqref="B91:C91">
    <cfRule type="duplicateValues" dxfId="0" priority="1" stopIfTrue="1"/>
  </conditionalFormatting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КП опт февраль</vt:lpstr>
      <vt:lpstr>'КП опт февраль'!__xlnm._FilterDatabase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dcterms:created xsi:type="dcterms:W3CDTF">2025-03-04T09:49:18Z</dcterms:created>
  <dcterms:modified xsi:type="dcterms:W3CDTF">2025-03-05T10:28:27Z</dcterms:modified>
</cp:coreProperties>
</file>