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93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<sst xmlns="http://schemas.openxmlformats.org/spreadsheetml/2006/main" count="309" uniqueCount="141">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</sst>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45188</v>
      </c>
      <c r="E3" s="7" t="s">
        <v>3</v>
      </c>
      <c r="F3" s="86"/>
      <c r="G3" s="90">
        <v>45191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27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34</v>
      </c>
      <c r="C21" s="32" t="s">
        <v>23</v>
      </c>
      <c r="D21" s="28">
        <v>1001012484063</v>
      </c>
      <c r="E21" s="24">
        <v>1400</v>
      </c>
      <c r="F21" s="23">
        <v>1.366666666666666</v>
      </c>
      <c r="G21" s="23">
        <f>E21*1</f>
        <v>1400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35</v>
      </c>
      <c r="C22" s="35" t="s">
        <v>25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42</v>
      </c>
      <c r="C29" s="31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43</v>
      </c>
      <c r="C30" s="34" t="s">
        <v>25</v>
      </c>
      <c r="D30" s="28">
        <v>1001012566392</v>
      </c>
      <c r="E30" s="24">
        <v>1800</v>
      </c>
      <c r="F30" s="23">
        <v>0.4</v>
      </c>
      <c r="G30" s="23">
        <f>E30*0.4</f>
        <v>720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44</v>
      </c>
      <c r="C31" s="31" t="s">
        <v>23</v>
      </c>
      <c r="D31" s="28">
        <v>1001012505851</v>
      </c>
      <c r="E31" s="24">
        <v>250</v>
      </c>
      <c r="F31" s="23">
        <v>1.366666666666666</v>
      </c>
      <c r="G31" s="23">
        <f>E31*1</f>
        <v>250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45</v>
      </c>
      <c r="C32" s="34" t="s">
        <v>25</v>
      </c>
      <c r="D32" s="28">
        <v>1001012506353</v>
      </c>
      <c r="E32" s="24">
        <v>1000</v>
      </c>
      <c r="F32" s="23">
        <v>0.4</v>
      </c>
      <c r="G32" s="23">
        <f>E32*0.4</f>
        <v>400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51</v>
      </c>
      <c r="C38" s="32" t="s">
        <v>23</v>
      </c>
      <c r="D38" s="28">
        <v>1001024976123</v>
      </c>
      <c r="E38" s="24">
        <v>300</v>
      </c>
      <c r="F38" s="23"/>
      <c r="G38" s="23">
        <f>E38*1</f>
        <v>300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52</v>
      </c>
      <c r="C39" s="34" t="s">
        <v>25</v>
      </c>
      <c r="D39" s="28">
        <v>1001024906042</v>
      </c>
      <c r="E39" s="24">
        <v>600</v>
      </c>
      <c r="F39" s="23">
        <v>0.4</v>
      </c>
      <c r="G39" s="23">
        <f>E39*0.4</f>
        <v>240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53</v>
      </c>
      <c r="C40" s="32" t="s">
        <v>23</v>
      </c>
      <c r="D40" s="28">
        <v>1001024906062</v>
      </c>
      <c r="E40" s="24">
        <v>200</v>
      </c>
      <c r="F40" s="23">
        <v>2.125</v>
      </c>
      <c r="G40" s="23">
        <f>E40*1</f>
        <v>200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55</v>
      </c>
      <c r="C42" s="31" t="s">
        <v>23</v>
      </c>
      <c r="D42" s="28">
        <v>1001022725818</v>
      </c>
      <c r="E42" s="24">
        <v>0</v>
      </c>
      <c r="F42" s="23">
        <v>1.0666666666666671</v>
      </c>
      <c r="G42" s="23">
        <f>E42*1</f>
        <v>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56</v>
      </c>
      <c r="C43" s="34" t="s">
        <v>25</v>
      </c>
      <c r="D43" s="28">
        <v>1001022466641</v>
      </c>
      <c r="E43" s="24">
        <v>0</v>
      </c>
      <c r="F43" s="23">
        <v>0.45</v>
      </c>
      <c r="G43" s="23">
        <f>E43*0.41</f>
        <v>0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57</v>
      </c>
      <c r="C44" s="31" t="s">
        <v>23</v>
      </c>
      <c r="D44" s="28">
        <v>1001022465820</v>
      </c>
      <c r="E44" s="24">
        <v>0</v>
      </c>
      <c r="F44" s="23"/>
      <c r="G44" s="23">
        <f>E44*1</f>
        <v>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58</v>
      </c>
      <c r="C45" s="34" t="s">
        <v>25</v>
      </c>
      <c r="D45" s="28">
        <v>1001020846590</v>
      </c>
      <c r="E45" s="24">
        <v>0</v>
      </c>
      <c r="F45" s="23"/>
      <c r="G45" s="23">
        <f>E45*0.41</f>
        <v>0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59</v>
      </c>
      <c r="C46" s="31" t="s">
        <v>23</v>
      </c>
      <c r="D46" s="28">
        <v>1001020846563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60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61</v>
      </c>
      <c r="C48" s="34" t="s">
        <v>25</v>
      </c>
      <c r="D48" s="28">
        <v>1001022376644</v>
      </c>
      <c r="E48" s="24">
        <v>1800</v>
      </c>
      <c r="F48" s="23">
        <v>0.45</v>
      </c>
      <c r="G48" s="23">
        <f>E48*0.41</f>
        <v>738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62</v>
      </c>
      <c r="C49" s="31" t="s">
        <v>23</v>
      </c>
      <c r="D49" s="28">
        <v>1001022373678</v>
      </c>
      <c r="E49" s="24">
        <v>700</v>
      </c>
      <c r="F49" s="23">
        <v>2.125</v>
      </c>
      <c r="G49" s="23">
        <f>E49*1</f>
        <v>700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63</v>
      </c>
      <c r="C50" s="31" t="s">
        <v>23</v>
      </c>
      <c r="D50" s="28">
        <v>1001022373717</v>
      </c>
      <c r="E50" s="24">
        <v>1000</v>
      </c>
      <c r="F50" s="23">
        <v>1.033333333333333</v>
      </c>
      <c r="G50" s="23">
        <f>E50*1</f>
        <v>1000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64</v>
      </c>
      <c r="C51" s="31" t="s">
        <v>23</v>
      </c>
      <c r="D51" s="28">
        <v>1001022246461</v>
      </c>
      <c r="E51" s="24">
        <v>0</v>
      </c>
      <c r="F51" s="23"/>
      <c r="G51" s="23">
        <f>E51*1</f>
        <v>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65</v>
      </c>
      <c r="C52" s="36" t="s">
        <v>25</v>
      </c>
      <c r="D52" s="28">
        <v>1001022246642</v>
      </c>
      <c r="E52" s="24">
        <v>0</v>
      </c>
      <c r="F52" s="23"/>
      <c r="G52" s="23">
        <f>E52*0.41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66</v>
      </c>
      <c r="C53" s="36" t="s">
        <v>25</v>
      </c>
      <c r="D53" s="28">
        <v>1001025176475</v>
      </c>
      <c r="E53" s="24">
        <v>0</v>
      </c>
      <c r="F53" s="23"/>
      <c r="G53" s="23">
        <f>E53*0.4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67</v>
      </c>
      <c r="C54" s="36" t="s">
        <v>25</v>
      </c>
      <c r="D54" s="28">
        <v>1001025166439</v>
      </c>
      <c r="E54" s="24">
        <v>0</v>
      </c>
      <c r="F54" s="23"/>
      <c r="G54" s="23">
        <f>E54*0.38</f>
        <v>0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68</v>
      </c>
      <c r="C55" s="36" t="s">
        <v>25</v>
      </c>
      <c r="D55" s="28">
        <v>1001022556297</v>
      </c>
      <c r="E55" s="24">
        <v>0</v>
      </c>
      <c r="F55" s="23"/>
      <c r="G55" s="23">
        <f>E55*0.27</f>
        <v>0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69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70</v>
      </c>
      <c r="C57" s="31" t="s">
        <v>23</v>
      </c>
      <c r="D57" s="28">
        <v>1001034066606</v>
      </c>
      <c r="E57" s="24">
        <v>0</v>
      </c>
      <c r="F57" s="23">
        <v>1.013333333333333</v>
      </c>
      <c r="G57" s="23">
        <f>E57*1</f>
        <v>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71</v>
      </c>
      <c r="C58" s="31" t="s">
        <v>23</v>
      </c>
      <c r="D58" s="28">
        <v>1001031896648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72</v>
      </c>
      <c r="C59" s="31" t="s">
        <v>23</v>
      </c>
      <c r="D59" s="28">
        <v>1001035266650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73</v>
      </c>
      <c r="C60" s="31" t="s">
        <v>23</v>
      </c>
      <c r="D60" s="28">
        <v>1001031076527</v>
      </c>
      <c r="E60" s="24">
        <v>0</v>
      </c>
      <c r="F60" s="23">
        <v>1.0166666666666671</v>
      </c>
      <c r="G60" s="23">
        <f>E60*1</f>
        <v>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75</v>
      </c>
      <c r="C62" s="34" t="s">
        <v>25</v>
      </c>
      <c r="D62" s="28">
        <v>1001302276666</v>
      </c>
      <c r="E62" s="24">
        <v>0</v>
      </c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76</v>
      </c>
      <c r="C63" s="34" t="s">
        <v>25</v>
      </c>
      <c r="D63" s="28">
        <v>1001305256658</v>
      </c>
      <c r="E63" s="24">
        <v>0</v>
      </c>
      <c r="F63" s="23"/>
      <c r="G63" s="23">
        <f>E63*0.33</f>
        <v>0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77</v>
      </c>
      <c r="C64" s="34" t="s">
        <v>25</v>
      </c>
      <c r="D64" s="28">
        <v>1001300516669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78</v>
      </c>
      <c r="C65" s="31" t="s">
        <v>23</v>
      </c>
      <c r="D65" s="28">
        <v>1001043094342</v>
      </c>
      <c r="E65" s="24">
        <v>0</v>
      </c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80</v>
      </c>
      <c r="C67" s="34" t="s">
        <v>25</v>
      </c>
      <c r="D67" s="28">
        <v>1001300386683</v>
      </c>
      <c r="E67" s="24">
        <v>600</v>
      </c>
      <c r="F67" s="23">
        <v>0.35</v>
      </c>
      <c r="G67" s="23">
        <f>E67*0.35</f>
        <v>210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81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82</v>
      </c>
      <c r="C69" s="34" t="s">
        <v>25</v>
      </c>
      <c r="D69" s="28">
        <v>1001304506684</v>
      </c>
      <c r="E69" s="24">
        <v>1000</v>
      </c>
      <c r="F69" s="23">
        <v>0.28000000000000003</v>
      </c>
      <c r="G69" s="23">
        <f>E69*0.28</f>
        <v>280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83</v>
      </c>
      <c r="C70" s="34" t="s">
        <v>25</v>
      </c>
      <c r="D70" s="28">
        <v>1001304506562</v>
      </c>
      <c r="E70" s="24">
        <v>0</v>
      </c>
      <c r="F70" s="23"/>
      <c r="G70" s="23">
        <f>E70*0.28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84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85</v>
      </c>
      <c r="C72" s="34" t="s">
        <v>25</v>
      </c>
      <c r="D72" s="28">
        <v>1001305196564</v>
      </c>
      <c r="E72" s="24">
        <v>0</v>
      </c>
      <c r="F72" s="23"/>
      <c r="G72" s="23">
        <f>E72*0.31</f>
        <v>0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86</v>
      </c>
      <c r="C73" s="34" t="s">
        <v>25</v>
      </c>
      <c r="D73" s="28">
        <v>1001303986689</v>
      </c>
      <c r="E73" s="24">
        <v>2400</v>
      </c>
      <c r="F73" s="23">
        <v>0.35</v>
      </c>
      <c r="G73" s="23">
        <f>E73*0.35</f>
        <v>840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87</v>
      </c>
      <c r="C74" s="31" t="s">
        <v>23</v>
      </c>
      <c r="D74" s="28">
        <v>1001053985341</v>
      </c>
      <c r="E74" s="24">
        <v>0</v>
      </c>
      <c r="F74" s="23">
        <v>0.71250000000000002</v>
      </c>
      <c r="G74" s="23">
        <f>E74*1</f>
        <v>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88</v>
      </c>
      <c r="C75" s="34" t="s">
        <v>25</v>
      </c>
      <c r="D75" s="28">
        <v>1001303056692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90</v>
      </c>
      <c r="C77" s="31" t="s">
        <v>23</v>
      </c>
      <c r="D77" s="28">
        <v>1001051875544</v>
      </c>
      <c r="E77" s="24">
        <v>250</v>
      </c>
      <c r="F77" s="23">
        <v>0.85</v>
      </c>
      <c r="G77" s="23">
        <f>E77*1</f>
        <v>250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91</v>
      </c>
      <c r="C78" s="34" t="s">
        <v>25</v>
      </c>
      <c r="D78" s="28">
        <v>1001301876534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92</v>
      </c>
      <c r="C79" s="37" t="s">
        <v>25</v>
      </c>
      <c r="D79" s="28">
        <v>1001301876697</v>
      </c>
      <c r="E79" s="24">
        <v>3200</v>
      </c>
      <c r="F79" s="23">
        <v>0.35</v>
      </c>
      <c r="G79" s="23">
        <f>E79*0.35</f>
        <v>1120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93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94</v>
      </c>
      <c r="C81" s="34" t="s">
        <v>25</v>
      </c>
      <c r="D81" s="28">
        <v>1001061975706</v>
      </c>
      <c r="E81" s="24">
        <v>800</v>
      </c>
      <c r="F81" s="23">
        <v>0.25</v>
      </c>
      <c r="G81" s="23">
        <f>E81*0.25</f>
        <v>200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95</v>
      </c>
      <c r="C82" s="34" t="s">
        <v>25</v>
      </c>
      <c r="D82" s="28">
        <v>1001201976454</v>
      </c>
      <c r="E82" s="24">
        <v>0</v>
      </c>
      <c r="F82" s="23">
        <v>0.1</v>
      </c>
      <c r="G82" s="23">
        <f>E82*0.1</f>
        <v>0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96</v>
      </c>
      <c r="C83" s="34" t="s">
        <v>25</v>
      </c>
      <c r="D83" s="28">
        <v>1001060755931</v>
      </c>
      <c r="E83" s="24">
        <v>0</v>
      </c>
      <c r="F83" s="23">
        <v>0.22</v>
      </c>
      <c r="G83" s="23">
        <f>E83*0.22</f>
        <v>0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97</v>
      </c>
      <c r="C84" s="31" t="s">
        <v>23</v>
      </c>
      <c r="D84" s="28">
        <v>1001063145708</v>
      </c>
      <c r="E84" s="24">
        <v>0</v>
      </c>
      <c r="F84" s="23">
        <v>0.51249999999999996</v>
      </c>
      <c r="G84" s="23">
        <f>E84*1</f>
        <v>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98</v>
      </c>
      <c r="C85" s="34" t="s">
        <v>25</v>
      </c>
      <c r="D85" s="28">
        <v>1001060764993</v>
      </c>
      <c r="E85" s="24">
        <v>200</v>
      </c>
      <c r="F85" s="23">
        <v>0.25</v>
      </c>
      <c r="G85" s="23">
        <f>E85*0.25</f>
        <v>50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99</v>
      </c>
      <c r="C86" s="34" t="s">
        <v>25</v>
      </c>
      <c r="D86" s="28">
        <v>1001193115682</v>
      </c>
      <c r="E86" s="24">
        <v>400</v>
      </c>
      <c r="F86" s="23">
        <v>0.12</v>
      </c>
      <c r="G86" s="23">
        <f>E86*0.12</f>
        <v>48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600</v>
      </c>
      <c r="F88" s="23">
        <v>0.25</v>
      </c>
      <c r="G88" s="23">
        <f>E88*0.25</f>
        <v>150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0</v>
      </c>
      <c r="F91" s="23">
        <v>1.5249999999999999</v>
      </c>
      <c r="G91" s="23">
        <f>E91*1</f>
        <v>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105</v>
      </c>
      <c r="C92" s="38" t="s">
        <v>25</v>
      </c>
      <c r="D92" s="83">
        <v>1001092444611</v>
      </c>
      <c r="E92" s="24">
        <v>0</v>
      </c>
      <c r="F92" s="23"/>
      <c r="G92" s="23">
        <f>E92*0.4</f>
        <v>0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106</v>
      </c>
      <c r="C93" s="38" t="s">
        <v>25</v>
      </c>
      <c r="D93" s="52">
        <v>1001094053215</v>
      </c>
      <c r="E93" s="24">
        <v>0</v>
      </c>
      <c r="F93" s="23">
        <v>0.4</v>
      </c>
      <c r="G93" s="23">
        <f>E93*0.4</f>
        <v>0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108</v>
      </c>
      <c r="C95" s="36" t="s">
        <v>25</v>
      </c>
      <c r="D95" s="28">
        <v>1001233296450</v>
      </c>
      <c r="E95" s="24">
        <v>0</v>
      </c>
      <c r="F95" s="82"/>
      <c r="G95" s="23">
        <f>E95*0.1</f>
        <v>0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109</v>
      </c>
      <c r="C96" s="36" t="s">
        <v>25</v>
      </c>
      <c r="D96" s="28">
        <v>1001220286279</v>
      </c>
      <c r="E96" s="24">
        <v>0</v>
      </c>
      <c r="F96" s="82"/>
      <c r="G96" s="23">
        <f>E96*0.15</f>
        <v>0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110</v>
      </c>
      <c r="C97" s="36" t="s">
        <v>25</v>
      </c>
      <c r="D97" s="28">
        <v>1001234146448</v>
      </c>
      <c r="E97" s="24">
        <v>0</v>
      </c>
      <c r="F97" s="82"/>
      <c r="G97" s="23">
        <f>E97*0.1</f>
        <v>0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111</v>
      </c>
      <c r="C98" s="36" t="s">
        <v>25</v>
      </c>
      <c r="D98" s="28">
        <v>1001082576281</v>
      </c>
      <c r="E98" s="24">
        <v>0</v>
      </c>
      <c r="F98" s="23">
        <v>0.3</v>
      </c>
      <c r="G98" s="23">
        <f>E98*0.3</f>
        <v>0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114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115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116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117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119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121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122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123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126</v>
      </c>
      <c r="C113" s="37" t="s">
        <v>25</v>
      </c>
      <c r="D113" s="69" t="s">
        <v>127</v>
      </c>
      <c r="E113" s="24">
        <v>0</v>
      </c>
      <c r="F113" s="23">
        <v>1</v>
      </c>
      <c r="G113" s="23">
        <f>E113*1</f>
        <v>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128</v>
      </c>
      <c r="C114" s="31" t="s">
        <v>23</v>
      </c>
      <c r="D114" s="69" t="s">
        <v>129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130</v>
      </c>
      <c r="C115" s="37" t="s">
        <v>25</v>
      </c>
      <c r="D115" s="70" t="s">
        <v>131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132</v>
      </c>
      <c r="C116" s="16"/>
      <c r="D116" s="49"/>
      <c r="E116" s="17">
        <f>SUM(E5:E115)</f>
        <v>20500</v>
      </c>
      <c r="F116" s="17">
        <f>SUM(F10:F115)</f>
        <v>39.732916666666668</v>
      </c>
      <c r="G116" s="17">
        <f>SUM(G11:G115)</f>
        <v>10016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2023-09-15T13:38:43Z</dcterms:modified>
</cp:coreProperties>
</file>