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<sst xmlns="http://schemas.openxmlformats.org/spreadsheetml/2006/main" count="309" uniqueCount="141">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</sst>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0"/>
  <sheetViews>
    <sheetView tabSelected="1" zoomScale="87" zoomScaleNormal="87" workbookViewId="0">
      <pane ySplit="9" topLeftCell="A92" activePane="bottomLeft" state="frozen"/>
      <selection pane="bottomLeft" activeCell="E35" sqref="E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45190</v>
      </c>
      <c r="E3" s="7" t="s">
        <v>3</v>
      </c>
      <c r="F3" s="86"/>
      <c r="G3" s="90">
        <v>45193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ref="A14:A20" si="0">RIGHT(D14:D117,4)</f>
        <v>5992</v>
      </c>
      <c r="B14" s="27" t="s">
        <v>27</v>
      </c>
      <c r="C14" s="34" t="s">
        <v>25</v>
      </c>
      <c r="D14" s="28">
        <v>1001014765992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si="0"/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RIGHT(D26:D128,4)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RIGHT(D27:D130,4)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RIGHT(D28:D131,4)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RIGHT(D29:D133,4)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RIGHT(D30:D134,4)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RIGHT(D31:D136,4)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RIGHT(D32:D137,4)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RIGHT(D33:D138,4)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RIGHT(D34:D140,4)</f>
        <v>6601</v>
      </c>
      <c r="B34" s="27" t="s">
        <v>47</v>
      </c>
      <c r="C34" s="31" t="s">
        <v>23</v>
      </c>
      <c r="D34" s="28">
        <v>1001022296601</v>
      </c>
      <c r="E34" s="24">
        <v>60</v>
      </c>
      <c r="F34" s="23"/>
      <c r="G34" s="23">
        <f>E34*1</f>
        <v>60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6438</v>
      </c>
      <c r="B36" s="27" t="s">
        <v>49</v>
      </c>
      <c r="C36" s="34" t="s">
        <v>25</v>
      </c>
      <c r="D36" s="28">
        <v>1001024636438</v>
      </c>
      <c r="E36" s="24">
        <v>160</v>
      </c>
      <c r="F36" s="23"/>
      <c r="G36" s="23">
        <f>E36*0.3</f>
        <v>48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RIGHT(D37:D143,4)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RIGHT(D38:D148,4)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>RIGHT(D39:D151,4)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>RIGHT(D40:D152,4)</f>
        <v>6062</v>
      </c>
      <c r="B40" s="27" t="s">
        <v>53</v>
      </c>
      <c r="C40" s="32" t="s">
        <v>23</v>
      </c>
      <c r="D40" s="28">
        <v>1001024906062</v>
      </c>
      <c r="E40" s="24">
        <v>150</v>
      </c>
      <c r="F40" s="23">
        <v>2.125</v>
      </c>
      <c r="G40" s="23">
        <f>E40*1</f>
        <v>150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>RIGHT(D41:D153,4)</f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s="15" customFormat="1" ht="16.5" customHeight="1" x14ac:dyDescent="0.25">
      <c r="A42" s="79" t="str">
        <f t="shared" ref="A42:A47" si="1">RIGHT(D42:D155,4)</f>
        <v>5818</v>
      </c>
      <c r="B42" s="71" t="s">
        <v>55</v>
      </c>
      <c r="C42" s="31" t="s">
        <v>23</v>
      </c>
      <c r="D42" s="28">
        <v>1001022725818</v>
      </c>
      <c r="E42" s="24">
        <v>0</v>
      </c>
      <c r="F42" s="23">
        <v>1.0666666666666671</v>
      </c>
      <c r="G42" s="23">
        <f>E42*1</f>
        <v>0</v>
      </c>
      <c r="H42" s="14">
        <v>3.2</v>
      </c>
      <c r="I42" s="14">
        <v>45</v>
      </c>
      <c r="J42" s="40"/>
      <c r="K42" s="85"/>
      <c r="L42" s="85"/>
    </row>
    <row r="43" spans="1:12" ht="16.5" customHeight="1" x14ac:dyDescent="0.25">
      <c r="A43" s="79" t="str">
        <f t="shared" si="1"/>
        <v>6641</v>
      </c>
      <c r="B43" s="46" t="s">
        <v>56</v>
      </c>
      <c r="C43" s="34" t="s">
        <v>25</v>
      </c>
      <c r="D43" s="28">
        <v>1001022466641</v>
      </c>
      <c r="E43" s="24">
        <v>500</v>
      </c>
      <c r="F43" s="23">
        <v>0.45</v>
      </c>
      <c r="G43" s="23">
        <f>E43*0.41</f>
        <v>205</v>
      </c>
      <c r="H43" s="14">
        <v>4.5</v>
      </c>
      <c r="I43" s="14">
        <v>45</v>
      </c>
      <c r="J43" s="40"/>
    </row>
    <row r="44" spans="1:12" ht="16.5" customHeight="1" x14ac:dyDescent="0.25">
      <c r="A44" s="79" t="str">
        <f t="shared" si="1"/>
        <v>5820</v>
      </c>
      <c r="B44" s="46" t="s">
        <v>57</v>
      </c>
      <c r="C44" s="31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40"/>
    </row>
    <row r="45" spans="1:12" ht="16.5" customHeight="1" x14ac:dyDescent="0.25">
      <c r="A45" s="79" t="str">
        <f t="shared" si="1"/>
        <v>6590</v>
      </c>
      <c r="B45" s="46" t="s">
        <v>58</v>
      </c>
      <c r="C45" s="34" t="s">
        <v>25</v>
      </c>
      <c r="D45" s="28">
        <v>1001020846590</v>
      </c>
      <c r="E45" s="24">
        <v>50</v>
      </c>
      <c r="F45" s="23"/>
      <c r="G45" s="23">
        <f>E45*0.41</f>
        <v>20.5</v>
      </c>
      <c r="H45" s="14"/>
      <c r="I45" s="14"/>
      <c r="J45" s="40"/>
    </row>
    <row r="46" spans="1:12" ht="16.5" customHeight="1" x14ac:dyDescent="0.25">
      <c r="A46" s="79" t="str">
        <f t="shared" si="1"/>
        <v>6563</v>
      </c>
      <c r="B46" s="46" t="s">
        <v>59</v>
      </c>
      <c r="C46" s="31" t="s">
        <v>23</v>
      </c>
      <c r="D46" s="28">
        <v>1001020846563</v>
      </c>
      <c r="E46" s="24">
        <v>20</v>
      </c>
      <c r="F46" s="23"/>
      <c r="G46" s="23">
        <f>E46*1</f>
        <v>20</v>
      </c>
      <c r="H46" s="14"/>
      <c r="I46" s="14"/>
      <c r="J46" s="40"/>
    </row>
    <row r="47" spans="1:12" ht="16.5" customHeight="1" x14ac:dyDescent="0.25">
      <c r="A47" s="79" t="str">
        <f t="shared" si="1"/>
        <v>6646</v>
      </c>
      <c r="B47" s="46" t="s">
        <v>60</v>
      </c>
      <c r="C47" s="34" t="s">
        <v>25</v>
      </c>
      <c r="D47" s="28">
        <v>1001020886646</v>
      </c>
      <c r="E47" s="24">
        <v>0</v>
      </c>
      <c r="F47" s="23"/>
      <c r="G47" s="23">
        <f>E47*0.3</f>
        <v>0</v>
      </c>
      <c r="H47" s="14"/>
      <c r="I47" s="14"/>
      <c r="J47" s="40"/>
    </row>
    <row r="48" spans="1:12" ht="16.5" customHeight="1" x14ac:dyDescent="0.25">
      <c r="A48" s="79" t="str">
        <f t="shared" ref="A48:A54" si="2">RIGHT(D48:D158,4)</f>
        <v>6644</v>
      </c>
      <c r="B48" s="46" t="s">
        <v>61</v>
      </c>
      <c r="C48" s="34" t="s">
        <v>25</v>
      </c>
      <c r="D48" s="28">
        <v>1001022376644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2" ht="16.5" customHeight="1" x14ac:dyDescent="0.25">
      <c r="A49" s="79" t="str">
        <f t="shared" si="2"/>
        <v>3678</v>
      </c>
      <c r="B49" s="46" t="s">
        <v>62</v>
      </c>
      <c r="C49" s="31" t="s">
        <v>23</v>
      </c>
      <c r="D49" s="28">
        <v>1001022373678</v>
      </c>
      <c r="E49" s="24">
        <v>0</v>
      </c>
      <c r="F49" s="23">
        <v>2.125</v>
      </c>
      <c r="G49" s="23">
        <f>E49*1</f>
        <v>0</v>
      </c>
      <c r="H49" s="14">
        <v>4.25</v>
      </c>
      <c r="I49" s="14">
        <v>45</v>
      </c>
      <c r="J49" s="40"/>
    </row>
    <row r="50" spans="1:12" s="15" customFormat="1" ht="16.5" customHeight="1" x14ac:dyDescent="0.25">
      <c r="A50" s="79" t="str">
        <f t="shared" si="2"/>
        <v>3717</v>
      </c>
      <c r="B50" s="27" t="s">
        <v>63</v>
      </c>
      <c r="C50" s="31" t="s">
        <v>23</v>
      </c>
      <c r="D50" s="28">
        <v>1001022373717</v>
      </c>
      <c r="E50" s="24">
        <v>0</v>
      </c>
      <c r="F50" s="23">
        <v>1.033333333333333</v>
      </c>
      <c r="G50" s="23">
        <f>E50*1</f>
        <v>0</v>
      </c>
      <c r="H50" s="14">
        <v>6.2000000000000011</v>
      </c>
      <c r="I50" s="14">
        <v>45</v>
      </c>
      <c r="J50" s="40"/>
      <c r="K50" s="85"/>
      <c r="L50" s="85"/>
    </row>
    <row r="51" spans="1:12" s="15" customFormat="1" ht="16.5" customHeight="1" x14ac:dyDescent="0.25">
      <c r="A51" s="79" t="str">
        <f t="shared" si="2"/>
        <v>6461</v>
      </c>
      <c r="B51" s="27" t="s">
        <v>64</v>
      </c>
      <c r="C51" s="31" t="s">
        <v>23</v>
      </c>
      <c r="D51" s="28">
        <v>1001022246461</v>
      </c>
      <c r="E51" s="24">
        <v>120</v>
      </c>
      <c r="F51" s="23"/>
      <c r="G51" s="23">
        <f>E51*1</f>
        <v>120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6642</v>
      </c>
      <c r="B52" s="27" t="s">
        <v>65</v>
      </c>
      <c r="C52" s="36" t="s">
        <v>25</v>
      </c>
      <c r="D52" s="28">
        <v>1001022246642</v>
      </c>
      <c r="E52" s="24">
        <v>800</v>
      </c>
      <c r="F52" s="23"/>
      <c r="G52" s="23">
        <f>E52*0.41</f>
        <v>328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6475</v>
      </c>
      <c r="B53" s="27" t="s">
        <v>66</v>
      </c>
      <c r="C53" s="36" t="s">
        <v>25</v>
      </c>
      <c r="D53" s="28">
        <v>1001025176475</v>
      </c>
      <c r="E53" s="24">
        <v>60</v>
      </c>
      <c r="F53" s="23"/>
      <c r="G53" s="23">
        <f>E53*0.4</f>
        <v>24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6439</v>
      </c>
      <c r="B54" s="27" t="s">
        <v>67</v>
      </c>
      <c r="C54" s="36" t="s">
        <v>25</v>
      </c>
      <c r="D54" s="28">
        <v>1001025166439</v>
      </c>
      <c r="E54" s="24">
        <v>0</v>
      </c>
      <c r="F54" s="23"/>
      <c r="G54" s="23">
        <f>E54*0.38</f>
        <v>0</v>
      </c>
      <c r="H54" s="14"/>
      <c r="I54" s="14"/>
      <c r="J54" s="40"/>
      <c r="K54" s="85"/>
      <c r="L54" s="85"/>
    </row>
    <row r="55" spans="1:12" ht="16.5" customHeight="1" thickBot="1" x14ac:dyDescent="0.3">
      <c r="A55" s="79" t="str">
        <f>RIGHT(D55:D161,4)</f>
        <v>6297</v>
      </c>
      <c r="B55" s="47" t="s">
        <v>68</v>
      </c>
      <c r="C55" s="36" t="s">
        <v>25</v>
      </c>
      <c r="D55" s="28">
        <v>1001022556297</v>
      </c>
      <c r="E55" s="24">
        <v>300</v>
      </c>
      <c r="F55" s="23"/>
      <c r="G55" s="23">
        <f>E55*0.27</f>
        <v>81</v>
      </c>
      <c r="H55" s="14">
        <v>3.24</v>
      </c>
      <c r="I55" s="14">
        <v>45</v>
      </c>
      <c r="J55" s="40"/>
    </row>
    <row r="56" spans="1:12" ht="16.5" customHeight="1" thickTop="1" thickBot="1" x14ac:dyDescent="0.3">
      <c r="A56" s="79" t="str">
        <f>RIGHT(D56:D162,4)</f>
        <v/>
      </c>
      <c r="B56" s="75" t="s">
        <v>69</v>
      </c>
      <c r="C56" s="75"/>
      <c r="D56" s="75"/>
      <c r="E56" s="75"/>
      <c r="F56" s="74"/>
      <c r="G56" s="75"/>
      <c r="H56" s="75"/>
      <c r="I56" s="75"/>
      <c r="J56" s="76"/>
    </row>
    <row r="57" spans="1:12" ht="16.5" customHeight="1" thickTop="1" x14ac:dyDescent="0.25">
      <c r="A57" s="79" t="str">
        <f>RIGHT(D57:D163,4)</f>
        <v>6606</v>
      </c>
      <c r="B57" s="47" t="s">
        <v>70</v>
      </c>
      <c r="C57" s="31" t="s">
        <v>23</v>
      </c>
      <c r="D57" s="28">
        <v>1001034066606</v>
      </c>
      <c r="E57" s="24">
        <v>60</v>
      </c>
      <c r="F57" s="23">
        <v>1.013333333333333</v>
      </c>
      <c r="G57" s="23">
        <f>E57*1</f>
        <v>60</v>
      </c>
      <c r="H57" s="14">
        <v>3.04</v>
      </c>
      <c r="I57" s="14">
        <v>30</v>
      </c>
      <c r="J57" s="40"/>
    </row>
    <row r="58" spans="1:12" ht="16.5" customHeight="1" x14ac:dyDescent="0.25">
      <c r="A58" s="79" t="str">
        <f>RIGHT(D58:D164,4)</f>
        <v>6648</v>
      </c>
      <c r="B58" s="47" t="s">
        <v>71</v>
      </c>
      <c r="C58" s="31" t="s">
        <v>23</v>
      </c>
      <c r="D58" s="28">
        <v>1001031896648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x14ac:dyDescent="0.25">
      <c r="A59" s="79" t="str">
        <f>RIGHT(D59:D165,4)</f>
        <v>6650</v>
      </c>
      <c r="B59" s="47" t="s">
        <v>72</v>
      </c>
      <c r="C59" s="31" t="s">
        <v>23</v>
      </c>
      <c r="D59" s="28">
        <v>1001035266650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thickBot="1" x14ac:dyDescent="0.3">
      <c r="A60" s="79" t="str">
        <f>RIGHT(D60:D168,4)</f>
        <v>6527</v>
      </c>
      <c r="B60" s="47" t="s">
        <v>73</v>
      </c>
      <c r="C60" s="31" t="s">
        <v>23</v>
      </c>
      <c r="D60" s="28">
        <v>1001031076527</v>
      </c>
      <c r="E60" s="24">
        <v>50</v>
      </c>
      <c r="F60" s="23">
        <v>1.0166666666666671</v>
      </c>
      <c r="G60" s="23">
        <f>E60*1</f>
        <v>50</v>
      </c>
      <c r="H60" s="14">
        <v>3.05</v>
      </c>
      <c r="I60" s="14">
        <v>30</v>
      </c>
      <c r="J60" s="40"/>
    </row>
    <row r="61" spans="1:12" ht="16.5" customHeight="1" thickTop="1" thickBot="1" x14ac:dyDescent="0.3">
      <c r="A61" s="79" t="str">
        <f>RIGHT(D61:D169,4)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2" ht="16.5" customHeight="1" thickTop="1" x14ac:dyDescent="0.25">
      <c r="A62" s="79" t="str">
        <f>RIGHT(D62:D170,4)</f>
        <v>6666</v>
      </c>
      <c r="B62" s="27" t="s">
        <v>75</v>
      </c>
      <c r="C62" s="34" t="s">
        <v>25</v>
      </c>
      <c r="D62" s="28">
        <v>1001302276666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x14ac:dyDescent="0.25">
      <c r="A63" s="79" t="str">
        <f>RIGHT(D63:D171,4)</f>
        <v>6658</v>
      </c>
      <c r="B63" s="27" t="s">
        <v>76</v>
      </c>
      <c r="C63" s="34" t="s">
        <v>25</v>
      </c>
      <c r="D63" s="28">
        <v>1001305256658</v>
      </c>
      <c r="E63" s="24">
        <v>0</v>
      </c>
      <c r="F63" s="23"/>
      <c r="G63" s="23">
        <f>E63*0.33</f>
        <v>0</v>
      </c>
      <c r="H63" s="14"/>
      <c r="I63" s="14"/>
      <c r="J63" s="40"/>
    </row>
    <row r="64" spans="1:12" ht="16.5" customHeight="1" x14ac:dyDescent="0.25">
      <c r="A64" s="79" t="str">
        <f>RIGHT(D64:D171,4)</f>
        <v>6669</v>
      </c>
      <c r="B64" s="27" t="s">
        <v>77</v>
      </c>
      <c r="C64" s="34" t="s">
        <v>25</v>
      </c>
      <c r="D64" s="28">
        <v>1001300516669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thickBot="1" x14ac:dyDescent="0.3">
      <c r="A65" s="79" t="str">
        <f>RIGHT(D65:D172,4)</f>
        <v>4342</v>
      </c>
      <c r="B65" s="27" t="s">
        <v>78</v>
      </c>
      <c r="C65" s="31" t="s">
        <v>23</v>
      </c>
      <c r="D65" s="28">
        <v>1001043094342</v>
      </c>
      <c r="E65" s="24">
        <v>0</v>
      </c>
      <c r="F65" s="23">
        <v>0.61875000000000002</v>
      </c>
      <c r="G65" s="23">
        <f>E65*1</f>
        <v>0</v>
      </c>
      <c r="H65" s="14">
        <v>4.95</v>
      </c>
      <c r="I65" s="14">
        <v>45</v>
      </c>
      <c r="J65" s="40"/>
    </row>
    <row r="66" spans="1:10" ht="16.5" customHeight="1" thickTop="1" thickBot="1" x14ac:dyDescent="0.3">
      <c r="A66" s="79" t="str">
        <f>RIGHT(D66:D174,4)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79" t="str">
        <f>RIGHT(D67:D175,4)</f>
        <v>6683</v>
      </c>
      <c r="B67" s="27" t="s">
        <v>80</v>
      </c>
      <c r="C67" s="34" t="s">
        <v>25</v>
      </c>
      <c r="D67" s="28">
        <v>1001300386683</v>
      </c>
      <c r="E67" s="24">
        <v>0</v>
      </c>
      <c r="F67" s="23">
        <v>0.35</v>
      </c>
      <c r="G67" s="23">
        <f>E67*0.35</f>
        <v>0</v>
      </c>
      <c r="H67" s="14">
        <v>2.8</v>
      </c>
      <c r="I67" s="14">
        <v>45</v>
      </c>
      <c r="J67" s="40"/>
    </row>
    <row r="68" spans="1:10" ht="16.5" customHeight="1" x14ac:dyDescent="0.25">
      <c r="A68" s="79" t="str">
        <f>RIGHT(D68:D176,4)</f>
        <v>6636</v>
      </c>
      <c r="B68" s="27" t="s">
        <v>81</v>
      </c>
      <c r="C68" s="34" t="s">
        <v>25</v>
      </c>
      <c r="D68" s="28">
        <v>1001303636636</v>
      </c>
      <c r="E68" s="24">
        <v>0</v>
      </c>
      <c r="F68" s="23"/>
      <c r="G68" s="23">
        <f>E68*0.35</f>
        <v>0</v>
      </c>
      <c r="H68" s="14"/>
      <c r="I68" s="14"/>
      <c r="J68" s="40"/>
    </row>
    <row r="69" spans="1:10" ht="16.5" customHeight="1" x14ac:dyDescent="0.25">
      <c r="A69" s="79" t="str">
        <f>RIGHT(D69:D179,4)</f>
        <v>6684</v>
      </c>
      <c r="B69" s="27" t="s">
        <v>82</v>
      </c>
      <c r="C69" s="34" t="s">
        <v>25</v>
      </c>
      <c r="D69" s="28">
        <v>1001304506684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79" t="str">
        <f>RIGHT(D70:D180,4)</f>
        <v>6562</v>
      </c>
      <c r="B70" s="27" t="s">
        <v>83</v>
      </c>
      <c r="C70" s="34" t="s">
        <v>25</v>
      </c>
      <c r="D70" s="28">
        <v>1001304506562</v>
      </c>
      <c r="E70" s="24">
        <v>120</v>
      </c>
      <c r="F70" s="23"/>
      <c r="G70" s="23">
        <f>E70*0.28</f>
        <v>33.6</v>
      </c>
      <c r="H70" s="14"/>
      <c r="I70" s="14"/>
      <c r="J70" s="40"/>
    </row>
    <row r="71" spans="1:10" ht="16.5" customHeight="1" x14ac:dyDescent="0.25">
      <c r="A71" s="79" t="str">
        <f>RIGHT(D71:D181,4)</f>
        <v>6535</v>
      </c>
      <c r="B71" s="27" t="s">
        <v>84</v>
      </c>
      <c r="C71" s="34" t="s">
        <v>25</v>
      </c>
      <c r="D71" s="28">
        <v>1001305196535</v>
      </c>
      <c r="E71" s="24">
        <v>0</v>
      </c>
      <c r="F71" s="23"/>
      <c r="G71" s="23">
        <f>E71*0.35</f>
        <v>0</v>
      </c>
      <c r="H71" s="14"/>
      <c r="I71" s="14"/>
      <c r="J71" s="40"/>
    </row>
    <row r="72" spans="1:10" ht="16.5" customHeight="1" x14ac:dyDescent="0.25">
      <c r="A72" s="79" t="str">
        <f>RIGHT(D72:D182,4)</f>
        <v>6564</v>
      </c>
      <c r="B72" s="27" t="s">
        <v>85</v>
      </c>
      <c r="C72" s="34" t="s">
        <v>25</v>
      </c>
      <c r="D72" s="28">
        <v>1001305196564</v>
      </c>
      <c r="E72" s="24">
        <v>0</v>
      </c>
      <c r="F72" s="23"/>
      <c r="G72" s="23">
        <f>E72*0.31</f>
        <v>0</v>
      </c>
      <c r="H72" s="14"/>
      <c r="I72" s="14"/>
      <c r="J72" s="40"/>
    </row>
    <row r="73" spans="1:10" ht="16.5" customHeight="1" x14ac:dyDescent="0.25">
      <c r="A73" s="79" t="str">
        <f>RIGHT(D73:D180,4)</f>
        <v>6689</v>
      </c>
      <c r="B73" s="65" t="s">
        <v>86</v>
      </c>
      <c r="C73" s="34" t="s">
        <v>25</v>
      </c>
      <c r="D73" s="28">
        <v>1001303986689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79" t="str">
        <f>RIGHT(D74:D181,4)</f>
        <v>5341</v>
      </c>
      <c r="B74" s="65" t="s">
        <v>87</v>
      </c>
      <c r="C74" s="31" t="s">
        <v>23</v>
      </c>
      <c r="D74" s="28">
        <v>1001053985341</v>
      </c>
      <c r="E74" s="24">
        <v>0</v>
      </c>
      <c r="F74" s="23">
        <v>0.71250000000000002</v>
      </c>
      <c r="G74" s="23">
        <f>E74*1</f>
        <v>0</v>
      </c>
      <c r="H74" s="14">
        <v>5.7</v>
      </c>
      <c r="I74" s="14">
        <v>45</v>
      </c>
      <c r="J74" s="40"/>
    </row>
    <row r="75" spans="1:10" ht="16.5" customHeight="1" x14ac:dyDescent="0.25">
      <c r="A75" s="79" t="str">
        <f>RIGHT(D75:D182,4)</f>
        <v>6692</v>
      </c>
      <c r="B75" s="65" t="s">
        <v>88</v>
      </c>
      <c r="C75" s="34" t="s">
        <v>25</v>
      </c>
      <c r="D75" s="28">
        <v>1001303056692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79" t="str">
        <f>RIGHT(D76:D183,4)</f>
        <v>6566</v>
      </c>
      <c r="B76" s="65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0"/>
    </row>
    <row r="77" spans="1:10" ht="16.5" customHeight="1" x14ac:dyDescent="0.25">
      <c r="A77" s="79" t="str">
        <f>RIGHT(D77:D183,4)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0"/>
    </row>
    <row r="78" spans="1:10" ht="16.5" customHeight="1" x14ac:dyDescent="0.25">
      <c r="A78" s="79" t="str">
        <f>RIGHT(D78:D185,4)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5.75" customHeight="1" thickBot="1" x14ac:dyDescent="0.3">
      <c r="A79" s="79" t="str">
        <f>RIGHT(D79:D185,4)</f>
        <v>6697</v>
      </c>
      <c r="B79" s="27" t="s">
        <v>92</v>
      </c>
      <c r="C79" s="37" t="s">
        <v>25</v>
      </c>
      <c r="D79" s="28">
        <v>1001301876697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thickTop="1" thickBot="1" x14ac:dyDescent="0.3">
      <c r="A80" s="79" t="str">
        <f>RIGHT(D80:D186,4)</f>
        <v/>
      </c>
      <c r="B80" s="75" t="s">
        <v>93</v>
      </c>
      <c r="C80" s="75"/>
      <c r="D80" s="75"/>
      <c r="E80" s="75"/>
      <c r="F80" s="74"/>
      <c r="G80" s="75"/>
      <c r="H80" s="75"/>
      <c r="I80" s="75"/>
      <c r="J80" s="76"/>
    </row>
    <row r="81" spans="1:10" ht="16.5" customHeight="1" thickTop="1" x14ac:dyDescent="0.25">
      <c r="A81" s="79" t="str">
        <f>RIGHT(D81:D187,4)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0"/>
    </row>
    <row r="82" spans="1:10" ht="16.5" customHeight="1" x14ac:dyDescent="0.25">
      <c r="A82" s="79" t="str">
        <f>RIGHT(D82:D188,4)</f>
        <v>6454</v>
      </c>
      <c r="B82" s="27" t="s">
        <v>95</v>
      </c>
      <c r="C82" s="34" t="s">
        <v>25</v>
      </c>
      <c r="D82" s="28">
        <v>1001201976454</v>
      </c>
      <c r="E82" s="24">
        <v>140</v>
      </c>
      <c r="F82" s="23">
        <v>0.1</v>
      </c>
      <c r="G82" s="23">
        <f>E82*0.1</f>
        <v>14</v>
      </c>
      <c r="H82" s="14">
        <v>0.8</v>
      </c>
      <c r="I82" s="14">
        <v>60</v>
      </c>
      <c r="J82" s="40"/>
    </row>
    <row r="83" spans="1:10" ht="16.5" customHeight="1" x14ac:dyDescent="0.25">
      <c r="A83" s="79" t="str">
        <f>RIGHT(D83:D190,4)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0"/>
    </row>
    <row r="84" spans="1:10" ht="16.5" customHeight="1" x14ac:dyDescent="0.25">
      <c r="A84" s="79" t="str">
        <f>RIGHT(D84:D192,4)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0"/>
    </row>
    <row r="85" spans="1:10" ht="16.5" customHeight="1" x14ac:dyDescent="0.25">
      <c r="A85" s="79" t="str">
        <f>RIGHT(D85:D197,4)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0"/>
    </row>
    <row r="86" spans="1:10" ht="16.5" customHeight="1" x14ac:dyDescent="0.25">
      <c r="A86" s="79" t="str">
        <f>RIGHT(D86:D198,4)</f>
        <v>5682</v>
      </c>
      <c r="B86" s="27" t="s">
        <v>99</v>
      </c>
      <c r="C86" s="34" t="s">
        <v>25</v>
      </c>
      <c r="D86" s="28">
        <v>1001193115682</v>
      </c>
      <c r="E86" s="24">
        <v>0</v>
      </c>
      <c r="F86" s="23">
        <v>0.12</v>
      </c>
      <c r="G86" s="23">
        <f>E86*0.12</f>
        <v>0</v>
      </c>
      <c r="H86" s="14">
        <v>0.96</v>
      </c>
      <c r="I86" s="14">
        <v>60</v>
      </c>
      <c r="J86" s="40"/>
    </row>
    <row r="87" spans="1:10" ht="16.5" customHeight="1" x14ac:dyDescent="0.25">
      <c r="A87" s="79" t="str">
        <f t="shared" ref="A87:A92" si="3">RIGHT(D87:D201,4)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0"/>
    </row>
    <row r="88" spans="1:10" ht="16.5" customHeight="1" x14ac:dyDescent="0.25">
      <c r="A88" s="79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thickBot="1" x14ac:dyDescent="0.3">
      <c r="A89" s="79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840</v>
      </c>
      <c r="F89" s="23">
        <v>0.1</v>
      </c>
      <c r="G89" s="23">
        <f>E89*0.1</f>
        <v>84</v>
      </c>
      <c r="H89" s="14">
        <v>0.8</v>
      </c>
      <c r="I89" s="14">
        <v>60</v>
      </c>
      <c r="J89" s="40"/>
    </row>
    <row r="90" spans="1:10" ht="16.5" customHeight="1" thickTop="1" thickBot="1" x14ac:dyDescent="0.3">
      <c r="A90" s="79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79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0"/>
    </row>
    <row r="92" spans="1:10" ht="16.5" customHeight="1" x14ac:dyDescent="0.25">
      <c r="A92" s="79" t="str">
        <f t="shared" si="3"/>
        <v>4611</v>
      </c>
      <c r="B92" s="29" t="s">
        <v>105</v>
      </c>
      <c r="C92" s="38" t="s">
        <v>25</v>
      </c>
      <c r="D92" s="83">
        <v>1001092444611</v>
      </c>
      <c r="E92" s="24">
        <v>40</v>
      </c>
      <c r="F92" s="23"/>
      <c r="G92" s="23">
        <f>E92*0.4</f>
        <v>16</v>
      </c>
      <c r="H92" s="14"/>
      <c r="I92" s="14"/>
      <c r="J92" s="40"/>
    </row>
    <row r="93" spans="1:10" ht="16.5" customHeight="1" thickBot="1" x14ac:dyDescent="0.3">
      <c r="A93" s="79" t="str">
        <f>RIGHT(D93:D206,4)</f>
        <v>3215</v>
      </c>
      <c r="B93" s="27" t="s">
        <v>106</v>
      </c>
      <c r="C93" s="38" t="s">
        <v>25</v>
      </c>
      <c r="D93" s="52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0"/>
    </row>
    <row r="94" spans="1:10" ht="16.5" customHeight="1" thickTop="1" thickBot="1" x14ac:dyDescent="0.3">
      <c r="A94" s="79" t="str">
        <f>RIGHT(D94:D209,4)</f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5.75" customHeight="1" thickTop="1" x14ac:dyDescent="0.25">
      <c r="A95" s="79" t="str">
        <f>RIGHT(D95:D211,4)</f>
        <v>6450</v>
      </c>
      <c r="B95" s="48" t="s">
        <v>108</v>
      </c>
      <c r="C95" s="36" t="s">
        <v>25</v>
      </c>
      <c r="D95" s="28">
        <v>1001233296450</v>
      </c>
      <c r="E95" s="24">
        <v>0</v>
      </c>
      <c r="F95" s="82"/>
      <c r="G95" s="23">
        <f>E95*0.1</f>
        <v>0</v>
      </c>
      <c r="H95" s="14"/>
      <c r="I95" s="14">
        <v>30</v>
      </c>
      <c r="J95" s="40"/>
    </row>
    <row r="96" spans="1:10" x14ac:dyDescent="0.25">
      <c r="A96" s="79" t="str">
        <f>RIGHT(D96:D213,4)</f>
        <v>6279</v>
      </c>
      <c r="B96" s="48" t="s">
        <v>109</v>
      </c>
      <c r="C96" s="36" t="s">
        <v>25</v>
      </c>
      <c r="D96" s="28">
        <v>1001220286279</v>
      </c>
      <c r="E96" s="24">
        <v>0</v>
      </c>
      <c r="F96" s="82"/>
      <c r="G96" s="23">
        <f>E96*0.15</f>
        <v>0</v>
      </c>
      <c r="H96" s="14"/>
      <c r="I96" s="14"/>
      <c r="J96" s="40"/>
    </row>
    <row r="97" spans="1:10" x14ac:dyDescent="0.25">
      <c r="A97" s="79" t="str">
        <f>RIGHT(D97:D214,4)</f>
        <v>6448</v>
      </c>
      <c r="B97" s="48" t="s">
        <v>110</v>
      </c>
      <c r="C97" s="36" t="s">
        <v>25</v>
      </c>
      <c r="D97" s="28">
        <v>1001234146448</v>
      </c>
      <c r="E97" s="24">
        <v>50</v>
      </c>
      <c r="F97" s="82"/>
      <c r="G97" s="23">
        <f>E97*0.1</f>
        <v>5</v>
      </c>
      <c r="H97" s="14"/>
      <c r="I97" s="14"/>
      <c r="J97" s="40"/>
    </row>
    <row r="98" spans="1:10" ht="16.5" customHeight="1" thickBot="1" x14ac:dyDescent="0.3">
      <c r="A98" s="79" t="str">
        <f>RIGHT(D98:D212,4)</f>
        <v>6281</v>
      </c>
      <c r="B98" s="48" t="s">
        <v>111</v>
      </c>
      <c r="C98" s="36" t="s">
        <v>25</v>
      </c>
      <c r="D98" s="28">
        <v>1001082576281</v>
      </c>
      <c r="E98" s="24">
        <v>0</v>
      </c>
      <c r="F98" s="23">
        <v>0.3</v>
      </c>
      <c r="G98" s="23">
        <f>E98*0.3</f>
        <v>0</v>
      </c>
      <c r="H98" s="14">
        <v>1.8</v>
      </c>
      <c r="I98" s="14">
        <v>30</v>
      </c>
      <c r="J98" s="40"/>
    </row>
    <row r="99" spans="1:10" ht="16.5" customHeight="1" thickTop="1" thickBot="1" x14ac:dyDescent="0.3">
      <c r="A99" s="79" t="str">
        <f>RIGHT(D99:D214,4)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thickBot="1" x14ac:dyDescent="0.3">
      <c r="A100" s="79" t="str">
        <f>RIGHT(D100:D217,4)</f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79" t="str">
        <f>RIGHT(D101:D218,4)</f>
        <v>6314</v>
      </c>
      <c r="B101" s="48" t="s">
        <v>114</v>
      </c>
      <c r="C101" s="34" t="s">
        <v>25</v>
      </c>
      <c r="D101" s="28">
        <v>1002112606314</v>
      </c>
      <c r="E101" s="24">
        <v>0</v>
      </c>
      <c r="F101" s="23">
        <v>0.5</v>
      </c>
      <c r="G101" s="23">
        <f>E101*0.5</f>
        <v>0</v>
      </c>
      <c r="H101" s="14">
        <v>8</v>
      </c>
      <c r="I101" s="73">
        <v>120</v>
      </c>
      <c r="J101" s="40"/>
    </row>
    <row r="102" spans="1:10" ht="16.5" customHeight="1" x14ac:dyDescent="0.25">
      <c r="A102" s="79" t="str">
        <f>RIGHT(D102:D219,4)</f>
        <v>6155</v>
      </c>
      <c r="B102" s="48" t="s">
        <v>115</v>
      </c>
      <c r="C102" s="34" t="s">
        <v>25</v>
      </c>
      <c r="D102" s="28">
        <v>1002115036155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x14ac:dyDescent="0.25">
      <c r="A103" s="79" t="str">
        <f>RIGHT(D103:D220,4)</f>
        <v>6157</v>
      </c>
      <c r="B103" s="48" t="s">
        <v>116</v>
      </c>
      <c r="C103" s="34" t="s">
        <v>25</v>
      </c>
      <c r="D103" s="28">
        <v>1002115056157</v>
      </c>
      <c r="E103" s="24">
        <v>0</v>
      </c>
      <c r="F103" s="23"/>
      <c r="G103" s="23">
        <f>E103*0.45</f>
        <v>0</v>
      </c>
      <c r="H103" s="14"/>
      <c r="I103" s="73"/>
      <c r="J103" s="40"/>
    </row>
    <row r="104" spans="1:10" ht="16.5" customHeight="1" thickBot="1" x14ac:dyDescent="0.3">
      <c r="A104" s="79" t="str">
        <f t="shared" ref="A104:A115" si="4">RIGHT(D104:D219,4)</f>
        <v>6313</v>
      </c>
      <c r="B104" s="48" t="s">
        <v>117</v>
      </c>
      <c r="C104" s="37" t="s">
        <v>25</v>
      </c>
      <c r="D104" s="28">
        <v>1002112606313</v>
      </c>
      <c r="E104" s="24">
        <v>0</v>
      </c>
      <c r="F104" s="23">
        <v>0.9</v>
      </c>
      <c r="G104" s="23">
        <f>E104*0.9</f>
        <v>0</v>
      </c>
      <c r="H104" s="14">
        <v>9</v>
      </c>
      <c r="I104" s="73">
        <v>120</v>
      </c>
      <c r="J104" s="40"/>
    </row>
    <row r="105" spans="1:10" ht="16.5" customHeight="1" thickTop="1" thickBot="1" x14ac:dyDescent="0.3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4"/>
        <v>4945</v>
      </c>
      <c r="B106" s="48" t="s">
        <v>119</v>
      </c>
      <c r="C106" s="37" t="s">
        <v>25</v>
      </c>
      <c r="D106" s="28">
        <v>1002151784945</v>
      </c>
      <c r="E106" s="24">
        <v>0</v>
      </c>
      <c r="F106" s="23">
        <v>0.5</v>
      </c>
      <c r="G106" s="23">
        <f>E106*0.5</f>
        <v>0</v>
      </c>
      <c r="H106" s="14">
        <v>8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4956</v>
      </c>
      <c r="B108" s="48" t="s">
        <v>121</v>
      </c>
      <c r="C108" s="37" t="s">
        <v>25</v>
      </c>
      <c r="D108" s="28">
        <v>1002133974956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x14ac:dyDescent="0.25">
      <c r="A109" s="79" t="str">
        <f t="shared" si="4"/>
        <v>1762</v>
      </c>
      <c r="B109" s="48" t="s">
        <v>122</v>
      </c>
      <c r="C109" s="34" t="s">
        <v>25</v>
      </c>
      <c r="D109" s="28">
        <v>1002131151762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Bot="1" x14ac:dyDescent="0.3">
      <c r="A110" s="79" t="str">
        <f t="shared" si="4"/>
        <v>1764</v>
      </c>
      <c r="B110" s="48" t="s">
        <v>123</v>
      </c>
      <c r="C110" s="37" t="s">
        <v>25</v>
      </c>
      <c r="D110" s="28">
        <v>1002131181764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0" ht="16.5" customHeight="1" thickTop="1" thickBot="1" x14ac:dyDescent="0.3">
      <c r="A113" s="79" t="str">
        <f t="shared" si="4"/>
        <v>6004</v>
      </c>
      <c r="B113" s="48" t="s">
        <v>126</v>
      </c>
      <c r="C113" s="37" t="s">
        <v>25</v>
      </c>
      <c r="D113" s="69" t="s">
        <v>127</v>
      </c>
      <c r="E113" s="24">
        <v>0</v>
      </c>
      <c r="F113" s="23">
        <v>1</v>
      </c>
      <c r="G113" s="23">
        <f>E113*1</f>
        <v>0</v>
      </c>
      <c r="H113" s="14">
        <v>8</v>
      </c>
      <c r="I113" s="73">
        <v>120</v>
      </c>
      <c r="J113" s="40"/>
    </row>
    <row r="114" spans="1:10" ht="15.75" customHeight="1" thickTop="1" x14ac:dyDescent="0.25">
      <c r="A114" s="79" t="str">
        <f t="shared" si="4"/>
        <v>5417</v>
      </c>
      <c r="B114" s="48" t="s">
        <v>128</v>
      </c>
      <c r="C114" s="31" t="s">
        <v>23</v>
      </c>
      <c r="D114" s="69" t="s">
        <v>129</v>
      </c>
      <c r="E114" s="24">
        <v>0</v>
      </c>
      <c r="F114" s="23">
        <v>2</v>
      </c>
      <c r="G114" s="23">
        <f>E114*1</f>
        <v>0</v>
      </c>
      <c r="H114" s="14">
        <v>6</v>
      </c>
      <c r="I114" s="73">
        <v>90</v>
      </c>
      <c r="J114" s="40"/>
    </row>
    <row r="115" spans="1:10" ht="15.75" customHeight="1" thickBot="1" x14ac:dyDescent="0.3">
      <c r="A115" s="79" t="str">
        <f t="shared" si="4"/>
        <v>6019</v>
      </c>
      <c r="B115" s="48" t="s">
        <v>130</v>
      </c>
      <c r="C115" s="37" t="s">
        <v>25</v>
      </c>
      <c r="D115" s="70" t="s">
        <v>131</v>
      </c>
      <c r="E115" s="24">
        <v>0</v>
      </c>
      <c r="F115" s="23">
        <v>1</v>
      </c>
      <c r="G115" s="23">
        <f>E115*1</f>
        <v>0</v>
      </c>
      <c r="H115" s="14">
        <v>12</v>
      </c>
      <c r="I115" s="73">
        <v>120</v>
      </c>
      <c r="J115" s="40"/>
    </row>
    <row r="116" spans="1:10" ht="16.5" customHeight="1" thickTop="1" thickBot="1" x14ac:dyDescent="0.3">
      <c r="A116" s="78"/>
      <c r="B116" s="78" t="s">
        <v>132</v>
      </c>
      <c r="C116" s="16"/>
      <c r="D116" s="49"/>
      <c r="E116" s="17">
        <f>SUM(E5:E115)</f>
        <v>3890</v>
      </c>
      <c r="F116" s="17">
        <f>SUM(F10:F115)</f>
        <v>39.732916666666668</v>
      </c>
      <c r="G116" s="17">
        <f>SUM(G11:G115)</f>
        <v>1511.1</v>
      </c>
      <c r="H116" s="17">
        <f>SUM(H10:H112)</f>
        <v>182.67999999999995</v>
      </c>
      <c r="I116" s="17"/>
      <c r="J116" s="17"/>
    </row>
    <row r="117" spans="1:10" ht="15.75" customHeight="1" thickTop="1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9">
      <formula1>40</formula1>
    </dataValidation>
    <dataValidation type="textLength" operator="equal" allowBlank="1" showInputMessage="1" showErrorMessage="1" sqref="D113:D115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106</v>
      </c>
    </row>
    <row r="2" spans="2:3" x14ac:dyDescent="0.25">
      <c r="B2" s="59" t="s">
        <v>133</v>
      </c>
      <c r="C2" s="84"/>
    </row>
    <row r="3" spans="2:3" x14ac:dyDescent="0.25">
      <c r="B3" s="27" t="s">
        <v>62</v>
      </c>
      <c r="C3" s="64"/>
    </row>
    <row r="4" spans="2:3" x14ac:dyDescent="0.25">
      <c r="B4" s="45" t="s">
        <v>63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100</v>
      </c>
      <c r="C6" s="62"/>
    </row>
    <row r="7" spans="2:3" x14ac:dyDescent="0.25">
      <c r="B7" s="72" t="s">
        <v>78</v>
      </c>
      <c r="C7" s="84"/>
    </row>
    <row r="8" spans="2:3" x14ac:dyDescent="0.25">
      <c r="B8" s="27" t="s">
        <v>36</v>
      </c>
    </row>
    <row r="9" spans="2:3" x14ac:dyDescent="0.25">
      <c r="B9" s="81" t="s">
        <v>105</v>
      </c>
      <c r="C9" s="84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87</v>
      </c>
      <c r="C19" s="62"/>
    </row>
    <row r="20" spans="2:3" x14ac:dyDescent="0.25">
      <c r="B20" s="71" t="s">
        <v>101</v>
      </c>
    </row>
    <row r="21" spans="2:3" x14ac:dyDescent="0.25">
      <c r="B21" s="59" t="s">
        <v>136</v>
      </c>
      <c r="C21" s="84"/>
    </row>
    <row r="22" spans="2:3" x14ac:dyDescent="0.25">
      <c r="B22" s="68" t="s">
        <v>137</v>
      </c>
      <c r="C22" s="62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1" t="s">
        <v>55</v>
      </c>
    </row>
    <row r="28" spans="2:3" x14ac:dyDescent="0.25">
      <c r="B28" s="80" t="s">
        <v>57</v>
      </c>
      <c r="C28" s="62"/>
    </row>
    <row r="29" spans="2:3" x14ac:dyDescent="0.25">
      <c r="B29" s="46" t="s">
        <v>56</v>
      </c>
    </row>
    <row r="30" spans="2:3" x14ac:dyDescent="0.25">
      <c r="B30" s="71" t="s">
        <v>44</v>
      </c>
    </row>
    <row r="31" spans="2:3" x14ac:dyDescent="0.25">
      <c r="B31" s="67" t="s">
        <v>96</v>
      </c>
      <c r="C31" s="62"/>
    </row>
    <row r="32" spans="2:3" x14ac:dyDescent="0.25">
      <c r="B32" s="81" t="s">
        <v>27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109</v>
      </c>
      <c r="C37" s="84"/>
    </row>
    <row r="38" spans="2:3" x14ac:dyDescent="0.25">
      <c r="B38" s="67" t="s">
        <v>111</v>
      </c>
      <c r="C38" s="62"/>
    </row>
    <row r="39" spans="2:3" x14ac:dyDescent="0.25">
      <c r="B39" s="27" t="s">
        <v>68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7" t="s">
        <v>88</v>
      </c>
      <c r="C46" s="62"/>
    </row>
    <row r="47" spans="2:3" x14ac:dyDescent="0.25">
      <c r="B47" s="27" t="s">
        <v>75</v>
      </c>
    </row>
    <row r="48" spans="2:3" x14ac:dyDescent="0.25">
      <c r="B48" s="67" t="s">
        <v>77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65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67</v>
      </c>
      <c r="C53" s="62"/>
    </row>
    <row r="54" spans="2:3" x14ac:dyDescent="0.25">
      <c r="B54" s="81" t="s">
        <v>110</v>
      </c>
      <c r="C54" s="62"/>
    </row>
    <row r="55" spans="2:3" x14ac:dyDescent="0.25">
      <c r="B55" s="81" t="s">
        <v>108</v>
      </c>
      <c r="C55" s="84"/>
    </row>
    <row r="56" spans="2:3" x14ac:dyDescent="0.25">
      <c r="B56" s="71" t="s">
        <v>102</v>
      </c>
    </row>
    <row r="57" spans="2:3" x14ac:dyDescent="0.25">
      <c r="B57" s="27" t="s">
        <v>95</v>
      </c>
    </row>
    <row r="58" spans="2:3" x14ac:dyDescent="0.25">
      <c r="B58" s="81" t="s">
        <v>64</v>
      </c>
      <c r="C58" s="62"/>
    </row>
    <row r="59" spans="2:3" x14ac:dyDescent="0.25">
      <c r="B59" s="81" t="s">
        <v>66</v>
      </c>
      <c r="C59" s="62"/>
    </row>
    <row r="60" spans="2:3" x14ac:dyDescent="0.25">
      <c r="B60" s="81" t="s">
        <v>138</v>
      </c>
      <c r="C60" s="84"/>
    </row>
    <row r="61" spans="2:3" x14ac:dyDescent="0.25">
      <c r="B61" s="27" t="s">
        <v>92</v>
      </c>
    </row>
    <row r="62" spans="2:3" x14ac:dyDescent="0.25">
      <c r="B62" s="67" t="s">
        <v>80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73</v>
      </c>
    </row>
    <row r="65" spans="2:3" x14ac:dyDescent="0.25">
      <c r="B65" s="56" t="s">
        <v>50</v>
      </c>
      <c r="C65" s="62"/>
    </row>
    <row r="66" spans="2:3" x14ac:dyDescent="0.25">
      <c r="B66" s="56" t="s">
        <v>58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91</v>
      </c>
      <c r="C72" s="84"/>
    </row>
    <row r="73" spans="2:3" x14ac:dyDescent="0.25">
      <c r="B73" s="81" t="s">
        <v>84</v>
      </c>
      <c r="C73" s="84"/>
    </row>
    <row r="74" spans="2:3" x14ac:dyDescent="0.25">
      <c r="B74" s="81" t="s">
        <v>83</v>
      </c>
      <c r="C74" s="84"/>
    </row>
    <row r="75" spans="2:3" x14ac:dyDescent="0.25">
      <c r="B75" s="81" t="s">
        <v>85</v>
      </c>
      <c r="C75" s="84"/>
    </row>
    <row r="76" spans="2:3" x14ac:dyDescent="0.25">
      <c r="B76" s="61" t="s">
        <v>70</v>
      </c>
      <c r="C76" s="62"/>
    </row>
    <row r="77" spans="2:3" x14ac:dyDescent="0.25">
      <c r="B77" s="61" t="s">
        <v>139</v>
      </c>
      <c r="C77" s="62"/>
    </row>
    <row r="78" spans="2:3" x14ac:dyDescent="0.25">
      <c r="B78" s="61" t="s">
        <v>59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81</v>
      </c>
      <c r="C80" s="62"/>
    </row>
    <row r="81" spans="2:4" x14ac:dyDescent="0.25">
      <c r="B81" s="61" t="s">
        <v>60</v>
      </c>
      <c r="C81" s="62"/>
    </row>
    <row r="82" spans="2:4" x14ac:dyDescent="0.25">
      <c r="B82" s="61" t="s">
        <v>71</v>
      </c>
      <c r="C82" s="62"/>
    </row>
    <row r="83" spans="2:4" x14ac:dyDescent="0.25">
      <c r="B83" s="61" t="s">
        <v>72</v>
      </c>
      <c r="C83" s="62"/>
    </row>
    <row r="84" spans="2:4" x14ac:dyDescent="0.25">
      <c r="B84" s="61" t="s">
        <v>140</v>
      </c>
      <c r="C84" s="62"/>
    </row>
    <row r="85" spans="2:4" x14ac:dyDescent="0.25">
      <c r="B85" s="61" t="s">
        <v>89</v>
      </c>
      <c r="C85" s="62"/>
    </row>
    <row r="86" spans="2:4" x14ac:dyDescent="0.25">
      <c r="B86" s="68" t="s">
        <v>76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2023-09-19T12:59:38Z</dcterms:modified>
</cp:coreProperties>
</file>