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02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<sst xmlns="http://schemas.openxmlformats.org/spreadsheetml/2006/main" count="313" uniqueCount="144">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</sst>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1" activePane="bottomLeft" state="frozen"/>
      <selection pane="bottomLeft" activeCell="G118" sqref="G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45199</v>
      </c>
      <c r="E3" s="7" t="s">
        <v>3</v>
      </c>
      <c r="F3" s="86"/>
      <c r="G3" s="90">
        <v>45202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150</v>
      </c>
      <c r="F12" s="23"/>
      <c r="G12" s="23">
        <f>E12*0.84</f>
        <v>126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400</v>
      </c>
      <c r="F13" s="23"/>
      <c r="G13" s="23">
        <f>E13*0.4</f>
        <v>160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200</v>
      </c>
      <c r="F14" s="23"/>
      <c r="G14" s="23">
        <f>E14*0.4</f>
        <v>80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100</v>
      </c>
      <c r="F19" s="23"/>
      <c r="G19" s="23">
        <f>E19*1</f>
        <v>100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160</v>
      </c>
      <c r="F23" s="23">
        <v>1.366666666666666</v>
      </c>
      <c r="G23" s="23">
        <f>E23*1</f>
        <v>160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60</v>
      </c>
      <c r="F24" s="23">
        <v>2</v>
      </c>
      <c r="G24" s="23">
        <f>E24*1</f>
        <v>60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40</v>
      </c>
      <c r="F25" s="23"/>
      <c r="G25" s="23">
        <f>E25*1</f>
        <v>40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60</v>
      </c>
      <c r="F26" s="23">
        <v>2</v>
      </c>
      <c r="G26" s="23">
        <f>E26*1</f>
        <v>60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2800</v>
      </c>
      <c r="F30" s="23">
        <v>0.4</v>
      </c>
      <c r="G30" s="23">
        <f>E30*0.4</f>
        <v>1120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420</v>
      </c>
      <c r="F31" s="23">
        <v>1.366666666666666</v>
      </c>
      <c r="G31" s="23">
        <f>E31*1</f>
        <v>420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1200</v>
      </c>
      <c r="F32" s="23">
        <v>0.4</v>
      </c>
      <c r="G32" s="23">
        <f>E32*0.4</f>
        <v>480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120</v>
      </c>
      <c r="F34" s="23"/>
      <c r="G34" s="23">
        <f>E34*1</f>
        <v>120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480</v>
      </c>
      <c r="F36" s="23"/>
      <c r="G36" s="23">
        <f>E36*0.3</f>
        <v>144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250</v>
      </c>
      <c r="F38" s="23"/>
      <c r="G38" s="23">
        <f>E38*1</f>
        <v>250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1200</v>
      </c>
      <c r="F39" s="23">
        <v>0.4</v>
      </c>
      <c r="G39" s="23">
        <f>E39*0.4</f>
        <v>480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6062</v>
      </c>
      <c r="B40" s="27" t="s">
        <v>53</v>
      </c>
      <c r="C40" s="32" t="s">
        <v>23</v>
      </c>
      <c r="D40" s="28">
        <v>1001024906062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150</v>
      </c>
      <c r="F42" s="23"/>
      <c r="G42" s="23">
        <f>E42*1</f>
        <v>150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270</v>
      </c>
      <c r="F43" s="23">
        <v>1.0666666666666671</v>
      </c>
      <c r="G43" s="23">
        <f>E43*1</f>
        <v>270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1000</v>
      </c>
      <c r="F44" s="23">
        <v>0.45</v>
      </c>
      <c r="G44" s="23">
        <f>E44*0.41</f>
        <v>410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500</v>
      </c>
      <c r="F46" s="23"/>
      <c r="G46" s="23">
        <f>E46*0.41</f>
        <v>205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40</v>
      </c>
      <c r="F47" s="23"/>
      <c r="G47" s="23">
        <f>E47*1</f>
        <v>40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3200</v>
      </c>
      <c r="F49" s="23">
        <v>0.45</v>
      </c>
      <c r="G49" s="23">
        <f>E49*0.41</f>
        <v>1312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20</v>
      </c>
      <c r="F52" s="23"/>
      <c r="G52" s="23">
        <f>E52*1</f>
        <v>20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1400</v>
      </c>
      <c r="F53" s="23"/>
      <c r="G53" s="23">
        <f>E53*0.41</f>
        <v>574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240</v>
      </c>
      <c r="F54" s="23"/>
      <c r="G54" s="23">
        <f>E54*0.4</f>
        <v>96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1800</v>
      </c>
      <c r="F56" s="23"/>
      <c r="G56" s="23">
        <f>E56*0.27</f>
        <v>486.00000000000006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50</v>
      </c>
      <c r="F58" s="23">
        <v>1.013333333333333</v>
      </c>
      <c r="G58" s="23">
        <f>E58*1</f>
        <v>50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20</v>
      </c>
      <c r="F59" s="23"/>
      <c r="G59" s="23">
        <f>E59*1</f>
        <v>20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30</v>
      </c>
      <c r="F60" s="23"/>
      <c r="G60" s="23">
        <f>E60*1</f>
        <v>30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74</v>
      </c>
      <c r="C61" s="31" t="s">
        <v>23</v>
      </c>
      <c r="D61" s="28">
        <v>1001031076527</v>
      </c>
      <c r="E61" s="24">
        <v>200</v>
      </c>
      <c r="F61" s="23">
        <v>1.0166666666666671</v>
      </c>
      <c r="G61" s="23">
        <f>E61*1</f>
        <v>200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76</v>
      </c>
      <c r="C63" s="34" t="s">
        <v>25</v>
      </c>
      <c r="D63" s="28">
        <v>1001302276666</v>
      </c>
      <c r="E63" s="24">
        <v>1200</v>
      </c>
      <c r="F63" s="23">
        <v>0.28000000000000003</v>
      </c>
      <c r="G63" s="23">
        <f>E63*0.28</f>
        <v>336.00000000000006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77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78</v>
      </c>
      <c r="C65" s="34" t="s">
        <v>25</v>
      </c>
      <c r="D65" s="28">
        <v>1001300516669</v>
      </c>
      <c r="E65" s="24">
        <v>600</v>
      </c>
      <c r="F65" s="23">
        <v>0.28000000000000003</v>
      </c>
      <c r="G65" s="23">
        <f>E65*0.28</f>
        <v>168.00000000000003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79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81</v>
      </c>
      <c r="C68" s="34" t="s">
        <v>25</v>
      </c>
      <c r="D68" s="28">
        <v>1001300386683</v>
      </c>
      <c r="E68" s="24">
        <v>2600</v>
      </c>
      <c r="F68" s="23">
        <v>0.35</v>
      </c>
      <c r="G68" s="23">
        <f>E68*0.35</f>
        <v>909.99999999999989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82</v>
      </c>
      <c r="C69" s="34" t="s">
        <v>25</v>
      </c>
      <c r="D69" s="28">
        <v>1001303636636</v>
      </c>
      <c r="E69" s="24">
        <v>120</v>
      </c>
      <c r="F69" s="23"/>
      <c r="G69" s="23">
        <f>E69*0.35</f>
        <v>42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83</v>
      </c>
      <c r="C70" s="34" t="s">
        <v>25</v>
      </c>
      <c r="D70" s="28">
        <v>1001304506684</v>
      </c>
      <c r="E70" s="24">
        <v>3000</v>
      </c>
      <c r="F70" s="23">
        <v>0.28000000000000003</v>
      </c>
      <c r="G70" s="23">
        <f>E70*0.28</f>
        <v>840.00000000000011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84</v>
      </c>
      <c r="C71" s="34" t="s">
        <v>25</v>
      </c>
      <c r="D71" s="28">
        <v>1001304506562</v>
      </c>
      <c r="E71" s="24">
        <v>80</v>
      </c>
      <c r="F71" s="23"/>
      <c r="G71" s="23">
        <f>E71*0.28</f>
        <v>22.400000000000002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85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86</v>
      </c>
      <c r="C73" s="34" t="s">
        <v>25</v>
      </c>
      <c r="D73" s="28">
        <v>1001305196564</v>
      </c>
      <c r="E73" s="24">
        <v>40</v>
      </c>
      <c r="F73" s="23"/>
      <c r="G73" s="23">
        <f>E73*0.31</f>
        <v>12.4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2200</v>
      </c>
      <c r="F74" s="23">
        <v>0.35</v>
      </c>
      <c r="G74" s="23">
        <f>E74*0.35</f>
        <v>770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130</v>
      </c>
      <c r="F75" s="23">
        <v>0.71250000000000002</v>
      </c>
      <c r="G75" s="23">
        <f>E75*1</f>
        <v>130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800</v>
      </c>
      <c r="F76" s="23">
        <v>0.28000000000000003</v>
      </c>
      <c r="G76" s="23">
        <f>E76*0.28</f>
        <v>224.00000000000003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40</v>
      </c>
      <c r="F77" s="23"/>
      <c r="G77" s="23">
        <f>E77*0.31</f>
        <v>12.4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80</v>
      </c>
      <c r="F78" s="23"/>
      <c r="G78" s="23">
        <f>E78*0.31</f>
        <v>24.8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550</v>
      </c>
      <c r="F79" s="23">
        <v>0.85</v>
      </c>
      <c r="G79" s="23">
        <f>E79*1</f>
        <v>550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40</v>
      </c>
      <c r="F80" s="23"/>
      <c r="G80" s="23">
        <f>E80*0.35</f>
        <v>14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3200</v>
      </c>
      <c r="F81" s="23">
        <v>0.35</v>
      </c>
      <c r="G81" s="23">
        <f>E81*0.35</f>
        <v>1120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1000</v>
      </c>
      <c r="F83" s="23">
        <v>0.25</v>
      </c>
      <c r="G83" s="23">
        <f>E83*0.25</f>
        <v>250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560</v>
      </c>
      <c r="F84" s="23">
        <v>0.1</v>
      </c>
      <c r="G84" s="23">
        <f>E84*0.1</f>
        <v>56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400</v>
      </c>
      <c r="F85" s="23">
        <v>0.22</v>
      </c>
      <c r="G85" s="23">
        <f>E85*0.22</f>
        <v>88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300</v>
      </c>
      <c r="F86" s="23">
        <v>0.51249999999999996</v>
      </c>
      <c r="G86" s="23">
        <f>E86*1</f>
        <v>300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400</v>
      </c>
      <c r="F87" s="23">
        <v>0.25</v>
      </c>
      <c r="G87" s="23">
        <f>E87*0.25</f>
        <v>100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800</v>
      </c>
      <c r="F88" s="23">
        <v>0.12</v>
      </c>
      <c r="G88" s="23">
        <f>E88*0.12</f>
        <v>96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102</v>
      </c>
      <c r="C89" s="31" t="s">
        <v>23</v>
      </c>
      <c r="D89" s="28">
        <v>1001062504117</v>
      </c>
      <c r="E89" s="24">
        <v>50</v>
      </c>
      <c r="F89" s="23">
        <v>0.48749999999999999</v>
      </c>
      <c r="G89" s="23">
        <f>E89*1</f>
        <v>50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103</v>
      </c>
      <c r="C90" s="34" t="s">
        <v>25</v>
      </c>
      <c r="D90" s="28">
        <v>1001062505483</v>
      </c>
      <c r="E90" s="24">
        <v>800</v>
      </c>
      <c r="F90" s="23">
        <v>0.25</v>
      </c>
      <c r="G90" s="23">
        <f>E90*0.25</f>
        <v>200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104</v>
      </c>
      <c r="C91" s="34" t="s">
        <v>25</v>
      </c>
      <c r="D91" s="28">
        <v>1001202506453</v>
      </c>
      <c r="E91" s="24">
        <v>420</v>
      </c>
      <c r="F91" s="23">
        <v>0.1</v>
      </c>
      <c r="G91" s="23">
        <f>E91*0.1</f>
        <v>42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106</v>
      </c>
      <c r="C93" s="33" t="s">
        <v>23</v>
      </c>
      <c r="D93" s="30">
        <v>1001092444614</v>
      </c>
      <c r="E93" s="24">
        <v>200</v>
      </c>
      <c r="F93" s="23">
        <v>1.5249999999999999</v>
      </c>
      <c r="G93" s="23">
        <f>E93*1</f>
        <v>200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107</v>
      </c>
      <c r="C94" s="38" t="s">
        <v>25</v>
      </c>
      <c r="D94" s="83">
        <v>1001092444611</v>
      </c>
      <c r="E94" s="24">
        <v>40</v>
      </c>
      <c r="F94" s="23"/>
      <c r="G94" s="23">
        <f>E94*0.4</f>
        <v>16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120</v>
      </c>
      <c r="F95" s="23">
        <v>0.4</v>
      </c>
      <c r="G95" s="23">
        <f>E95*0.4</f>
        <v>48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250</v>
      </c>
      <c r="F97" s="82"/>
      <c r="G97" s="23">
        <f>E97*0.1</f>
        <v>25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40</v>
      </c>
      <c r="F98" s="82"/>
      <c r="G98" s="23">
        <f>E98*0.15</f>
        <v>6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50</v>
      </c>
      <c r="F99" s="82"/>
      <c r="G99" s="23">
        <f>E99*0.1</f>
        <v>5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240</v>
      </c>
      <c r="F100" s="23">
        <v>0.3</v>
      </c>
      <c r="G100" s="23">
        <f>E100*0.3</f>
        <v>72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128</v>
      </c>
      <c r="C115" s="37" t="s">
        <v>25</v>
      </c>
      <c r="D115" s="69" t="s">
        <v>129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37960</v>
      </c>
      <c r="F118" s="17">
        <f>SUM(F10:F117)</f>
        <v>39.732916666666668</v>
      </c>
      <c r="G118" s="17">
        <f>SUM(G11:G117)</f>
        <v>14790.999999999998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141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142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143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2023-09-28T13:09:26Z</dcterms:modified>
</cp:coreProperties>
</file>