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<sst xmlns="http://schemas.openxmlformats.org/spreadsheetml/2006/main" count="313" uniqueCount="144">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</sst>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4" activePane="bottomLeft" state="frozen"/>
      <selection pane="bottomLeft" activeCell="E118" sqref="E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45200</v>
      </c>
      <c r="E3" s="7" t="s">
        <v>3</v>
      </c>
      <c r="F3" s="86"/>
      <c r="G3" s="90">
        <v>45203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200</v>
      </c>
      <c r="F14" s="23"/>
      <c r="G14" s="23">
        <f>E14*0.4</f>
        <v>80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10</v>
      </c>
      <c r="F25" s="23"/>
      <c r="G25" s="23">
        <f>E25*1</f>
        <v>10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150</v>
      </c>
      <c r="F29" s="23">
        <v>1.366666666666666</v>
      </c>
      <c r="G29" s="23">
        <f>E29*1</f>
        <v>150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400</v>
      </c>
      <c r="F30" s="23">
        <v>0.4</v>
      </c>
      <c r="G30" s="23">
        <f>E30*0.4</f>
        <v>160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200</v>
      </c>
      <c r="F38" s="23"/>
      <c r="G38" s="23">
        <f>E38*1</f>
        <v>200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6062</v>
      </c>
      <c r="B40" s="27" t="s">
        <v>53</v>
      </c>
      <c r="C40" s="32" t="s">
        <v>23</v>
      </c>
      <c r="D40" s="28">
        <v>1001024906062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50</v>
      </c>
      <c r="F42" s="23"/>
      <c r="G42" s="23">
        <f>E42*1</f>
        <v>50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1000</v>
      </c>
      <c r="F49" s="23">
        <v>0.45</v>
      </c>
      <c r="G49" s="23">
        <f>E49*0.41</f>
        <v>410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200</v>
      </c>
      <c r="F51" s="23">
        <v>1.033333333333333</v>
      </c>
      <c r="G51" s="23">
        <f>E51*1</f>
        <v>200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74</v>
      </c>
      <c r="C61" s="31" t="s">
        <v>23</v>
      </c>
      <c r="D61" s="28">
        <v>1001031076527</v>
      </c>
      <c r="E61" s="24">
        <v>0</v>
      </c>
      <c r="F61" s="23">
        <v>1.0166666666666671</v>
      </c>
      <c r="G61" s="23">
        <f>E61*1</f>
        <v>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76</v>
      </c>
      <c r="C63" s="34" t="s">
        <v>25</v>
      </c>
      <c r="D63" s="28">
        <v>1001302276666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77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78</v>
      </c>
      <c r="C65" s="34" t="s">
        <v>25</v>
      </c>
      <c r="D65" s="28">
        <v>1001300516669</v>
      </c>
      <c r="E65" s="24">
        <v>0</v>
      </c>
      <c r="F65" s="23">
        <v>0.28000000000000003</v>
      </c>
      <c r="G65" s="23">
        <f>E65*0.28</f>
        <v>0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79</v>
      </c>
      <c r="C66" s="31" t="s">
        <v>23</v>
      </c>
      <c r="D66" s="28">
        <v>1001043094342</v>
      </c>
      <c r="E66" s="24">
        <v>0</v>
      </c>
      <c r="F66" s="23">
        <v>0.61875000000000002</v>
      </c>
      <c r="G66" s="23">
        <f>E66*1</f>
        <v>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81</v>
      </c>
      <c r="C68" s="34" t="s">
        <v>25</v>
      </c>
      <c r="D68" s="28">
        <v>1001300386683</v>
      </c>
      <c r="E68" s="24">
        <v>0</v>
      </c>
      <c r="F68" s="23">
        <v>0.35</v>
      </c>
      <c r="G68" s="23">
        <f>E68*0.35</f>
        <v>0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82</v>
      </c>
      <c r="C69" s="34" t="s">
        <v>25</v>
      </c>
      <c r="D69" s="28">
        <v>1001303636636</v>
      </c>
      <c r="E69" s="24">
        <v>0</v>
      </c>
      <c r="F69" s="23"/>
      <c r="G69" s="23">
        <f>E69*0.35</f>
        <v>0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83</v>
      </c>
      <c r="C70" s="34" t="s">
        <v>25</v>
      </c>
      <c r="D70" s="28">
        <v>1001304506684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84</v>
      </c>
      <c r="C71" s="34" t="s">
        <v>25</v>
      </c>
      <c r="D71" s="28">
        <v>1001304506562</v>
      </c>
      <c r="E71" s="24">
        <v>0</v>
      </c>
      <c r="F71" s="23"/>
      <c r="G71" s="23">
        <f>E71*0.28</f>
        <v>0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85</v>
      </c>
      <c r="C72" s="34" t="s">
        <v>25</v>
      </c>
      <c r="D72" s="28">
        <v>1001305196535</v>
      </c>
      <c r="E72" s="24">
        <v>0</v>
      </c>
      <c r="F72" s="23"/>
      <c r="G72" s="23">
        <f>E72*0.35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86</v>
      </c>
      <c r="C73" s="34" t="s">
        <v>25</v>
      </c>
      <c r="D73" s="28">
        <v>1001305196564</v>
      </c>
      <c r="E73" s="24">
        <v>0</v>
      </c>
      <c r="F73" s="23"/>
      <c r="G73" s="23">
        <f>E73*0.31</f>
        <v>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0</v>
      </c>
      <c r="F79" s="23">
        <v>0.85</v>
      </c>
      <c r="G79" s="23">
        <f>E79*1</f>
        <v>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0</v>
      </c>
      <c r="F80" s="23"/>
      <c r="G80" s="23">
        <f>E80*0.35</f>
        <v>0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0</v>
      </c>
      <c r="F81" s="23">
        <v>0.35</v>
      </c>
      <c r="G81" s="23">
        <f>E81*0.35</f>
        <v>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0</v>
      </c>
      <c r="F84" s="23">
        <v>0.1</v>
      </c>
      <c r="G84" s="23">
        <f>E84*0.1</f>
        <v>0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0</v>
      </c>
      <c r="F88" s="23">
        <v>0.12</v>
      </c>
      <c r="G88" s="23">
        <f>E88*0.12</f>
        <v>0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3">RIGHT(D89:D203,4)</f>
        <v>4117</v>
      </c>
      <c r="B89" s="27" t="s">
        <v>102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3"/>
        <v>5483</v>
      </c>
      <c r="B90" s="27" t="s">
        <v>103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3"/>
        <v>6453</v>
      </c>
      <c r="B91" s="27" t="s">
        <v>104</v>
      </c>
      <c r="C91" s="34" t="s">
        <v>25</v>
      </c>
      <c r="D91" s="28">
        <v>1001202506453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3"/>
        <v>4614</v>
      </c>
      <c r="B93" s="29" t="s">
        <v>106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3"/>
        <v>4611</v>
      </c>
      <c r="B94" s="29" t="s">
        <v>107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0</v>
      </c>
      <c r="F95" s="23">
        <v>0.4</v>
      </c>
      <c r="G95" s="23">
        <f>E95*0.4</f>
        <v>0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0</v>
      </c>
      <c r="F97" s="82"/>
      <c r="G97" s="23">
        <f>E97*0.1</f>
        <v>0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0</v>
      </c>
      <c r="F98" s="82"/>
      <c r="G98" s="23">
        <f>E98*0.15</f>
        <v>0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0</v>
      </c>
      <c r="F99" s="82"/>
      <c r="G99" s="23">
        <f>E99*0.1</f>
        <v>0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0</v>
      </c>
      <c r="F100" s="23">
        <v>0.3</v>
      </c>
      <c r="G100" s="23">
        <f>E100*0.3</f>
        <v>0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4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4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4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4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4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4"/>
        <v>6004</v>
      </c>
      <c r="B115" s="48" t="s">
        <v>128</v>
      </c>
      <c r="C115" s="37" t="s">
        <v>25</v>
      </c>
      <c r="D115" s="69" t="s">
        <v>129</v>
      </c>
      <c r="E115" s="24">
        <v>0</v>
      </c>
      <c r="F115" s="23">
        <v>1</v>
      </c>
      <c r="G115" s="23">
        <f>E115*1</f>
        <v>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4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4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3470</v>
      </c>
      <c r="F118" s="17">
        <f>SUM(F10:F117)</f>
        <v>39.732916666666668</v>
      </c>
      <c r="G118" s="17">
        <f>SUM(G11:G117)</f>
        <v>1800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>
      <formula1>40</formula1>
    </dataValidation>
    <dataValidation type="textLength" operator="equal" allowBlank="1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141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142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143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2023-09-29T12:27:11Z</dcterms:modified>
</cp:coreProperties>
</file>