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G78" i="1"/>
  <c r="A78" i="1"/>
  <c r="G77" i="1"/>
  <c r="G76" i="1"/>
  <c r="A76" i="1"/>
  <c r="G75" i="1"/>
  <c r="A75" i="1"/>
  <c r="G74" i="1"/>
  <c r="G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<sst xmlns="http://schemas.openxmlformats.org/spreadsheetml/2006/main" count="321" uniqueCount="157">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</sst>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style="100" customWidth="1"/>
    <col min="13" max="13" width="18.5703125" style="100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1">
        <v>45263</v>
      </c>
      <c r="E3" s="7" t="s">
        <v>3</v>
      </c>
      <c r="F3" s="101"/>
      <c r="G3" s="105">
        <v>45266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600</v>
      </c>
      <c r="F21" s="23">
        <v>1.366666666666666</v>
      </c>
      <c r="G21" s="23">
        <f>E21*1</f>
        <v>600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480</v>
      </c>
      <c r="F32" s="23">
        <v>0.4</v>
      </c>
      <c r="G32" s="23">
        <f>E32*0.4</f>
        <v>192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RIGHT(D38:D146,4)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RIGHT(D39:D147,4)</f>
        <v>6438</v>
      </c>
      <c r="B39" s="27" t="s">
        <v>52</v>
      </c>
      <c r="C39" s="34" t="s">
        <v>25</v>
      </c>
      <c r="D39" s="28">
        <v>1001024636438</v>
      </c>
      <c r="E39" s="24">
        <v>0</v>
      </c>
      <c r="F39" s="23"/>
      <c r="G39" s="23">
        <f>E39*0.3</f>
        <v>0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RIGHT(D40:D149,4)</f>
        <v>6589</v>
      </c>
      <c r="B40" s="27" t="s">
        <v>53</v>
      </c>
      <c r="C40" s="34" t="s">
        <v>25</v>
      </c>
      <c r="D40" s="28">
        <v>1001020836589</v>
      </c>
      <c r="E40" s="24">
        <v>0</v>
      </c>
      <c r="F40" s="23"/>
      <c r="G40" s="23">
        <f>E40*0.41</f>
        <v>0</v>
      </c>
      <c r="H40" s="14"/>
      <c r="I40" s="14"/>
      <c r="J40" s="40"/>
      <c r="K40" s="85"/>
    </row>
    <row r="41" spans="1:11" ht="16.5" customHeight="1" x14ac:dyDescent="0.25">
      <c r="A41" s="79" t="str">
        <f>RIGHT(D41:D154,4)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RIGHT(D42:D157,4)</f>
        <v>6042</v>
      </c>
      <c r="B42" s="27" t="s">
        <v>55</v>
      </c>
      <c r="C42" s="34" t="s">
        <v>25</v>
      </c>
      <c r="D42" s="28">
        <v>1001024906042</v>
      </c>
      <c r="E42" s="24">
        <v>0</v>
      </c>
      <c r="F42" s="23">
        <v>0.4</v>
      </c>
      <c r="G42" s="23">
        <f>E42*0.4</f>
        <v>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RIGHT(D43:D158,4)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RIGHT(D44:D159,4)</f>
        <v>6227</v>
      </c>
      <c r="B44" s="27" t="s">
        <v>57</v>
      </c>
      <c r="C44" s="34" t="s">
        <v>25</v>
      </c>
      <c r="D44" s="28">
        <v>1001020966227</v>
      </c>
      <c r="E44" s="24">
        <v>0</v>
      </c>
      <c r="F44" s="23"/>
      <c r="G44" s="23">
        <f>E44*0.6</f>
        <v>0</v>
      </c>
      <c r="H44" s="14"/>
      <c r="I44" s="14"/>
      <c r="J44" s="40"/>
    </row>
    <row r="45" spans="1:11" ht="16.5" customHeight="1" x14ac:dyDescent="0.25">
      <c r="A45" s="79" t="str">
        <f>RIGHT(D45:D160,4)</f>
        <v>5981</v>
      </c>
      <c r="B45" s="27" t="s">
        <v>58</v>
      </c>
      <c r="C45" s="31" t="s">
        <v>23</v>
      </c>
      <c r="D45" s="28">
        <v>1001020965981</v>
      </c>
      <c r="E45" s="24">
        <v>0</v>
      </c>
      <c r="F45" s="23"/>
      <c r="G45" s="23">
        <f>E45*1</f>
        <v>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0</v>
      </c>
      <c r="F47" s="23">
        <v>0.45</v>
      </c>
      <c r="G47" s="23">
        <f>E47*0.41</f>
        <v>0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RIGHT(D48:D163,4)</f>
        <v>5820</v>
      </c>
      <c r="B48" s="46" t="s">
        <v>61</v>
      </c>
      <c r="C48" s="31" t="s">
        <v>23</v>
      </c>
      <c r="D48" s="28">
        <v>1001022465820</v>
      </c>
      <c r="E48" s="24">
        <v>0</v>
      </c>
      <c r="F48" s="23"/>
      <c r="G48" s="23">
        <f>E48*1</f>
        <v>0</v>
      </c>
      <c r="H48" s="14"/>
      <c r="I48" s="14">
        <v>45</v>
      </c>
      <c r="J48" s="40"/>
    </row>
    <row r="49" spans="1:11" ht="16.5" customHeight="1" x14ac:dyDescent="0.25">
      <c r="A49" s="79" t="str">
        <f>RIGHT(D49:D164,4)</f>
        <v>6590</v>
      </c>
      <c r="B49" s="46" t="s">
        <v>62</v>
      </c>
      <c r="C49" s="34" t="s">
        <v>25</v>
      </c>
      <c r="D49" s="28">
        <v>1001020846590</v>
      </c>
      <c r="E49" s="24">
        <v>0</v>
      </c>
      <c r="F49" s="23"/>
      <c r="G49" s="23">
        <f>E49*0.41</f>
        <v>0</v>
      </c>
      <c r="H49" s="14"/>
      <c r="I49" s="14"/>
      <c r="J49" s="40"/>
    </row>
    <row r="50" spans="1:11" ht="16.5" customHeight="1" x14ac:dyDescent="0.25">
      <c r="A50" s="99" t="str">
        <f>RIGHT(D50:D165,4)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RIGHT(D51:D166,4)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0</v>
      </c>
      <c r="F53" s="23">
        <v>0.45</v>
      </c>
      <c r="G53" s="23">
        <f>E53*0.41</f>
        <v>0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300</v>
      </c>
      <c r="F54" s="23">
        <v>2.125</v>
      </c>
      <c r="G54" s="23">
        <f>E54*1</f>
        <v>300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RIGHT(D56:D167,4)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0</v>
      </c>
      <c r="F57" s="23"/>
      <c r="G57" s="23">
        <f>E57*0.41</f>
        <v>0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RIGHT(D58:D169,4)</f>
        <v>6475</v>
      </c>
      <c r="B58" s="27" t="s">
        <v>71</v>
      </c>
      <c r="C58" s="36" t="s">
        <v>25</v>
      </c>
      <c r="D58" s="28">
        <v>1001025176475</v>
      </c>
      <c r="E58" s="24">
        <v>0</v>
      </c>
      <c r="F58" s="23"/>
      <c r="G58" s="23">
        <f>E58*0.4</f>
        <v>0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>RIGHT(D60:D167,4)</f>
        <v>6297</v>
      </c>
      <c r="B60" s="47" t="s">
        <v>73</v>
      </c>
      <c r="C60" s="36" t="s">
        <v>25</v>
      </c>
      <c r="D60" s="28">
        <v>1001022556297</v>
      </c>
      <c r="E60" s="24">
        <v>0</v>
      </c>
      <c r="F60" s="23"/>
      <c r="G60" s="23">
        <f>E60*0.27</f>
        <v>0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>RIGHT(D61:D168,4)</f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>RIGHT(D62:D169,4)</f>
        <v>6606</v>
      </c>
      <c r="B62" s="47" t="s">
        <v>75</v>
      </c>
      <c r="C62" s="31" t="s">
        <v>23</v>
      </c>
      <c r="D62" s="28">
        <v>6606</v>
      </c>
      <c r="E62" s="24">
        <v>0</v>
      </c>
      <c r="F62" s="23">
        <v>1.013333333333333</v>
      </c>
      <c r="G62" s="23">
        <f>E62*1</f>
        <v>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>RIGHT(D63:D170,4)</f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>RIGHT(D64:D172,4)</f>
        <v>6217</v>
      </c>
      <c r="B64" s="47" t="s">
        <v>77</v>
      </c>
      <c r="C64" s="34" t="s">
        <v>25</v>
      </c>
      <c r="D64" s="28">
        <v>1001035326217</v>
      </c>
      <c r="E64" s="24">
        <v>0</v>
      </c>
      <c r="F64" s="23"/>
      <c r="G64" s="23">
        <f>E64*0.4</f>
        <v>0</v>
      </c>
      <c r="H64" s="14"/>
      <c r="I64" s="14"/>
      <c r="J64" s="40"/>
    </row>
    <row r="65" spans="1:10" ht="16.5" customHeight="1" thickBot="1" x14ac:dyDescent="0.3">
      <c r="A65" s="99" t="str">
        <f>RIGHT(D65:D174,4)</f>
        <v>6527</v>
      </c>
      <c r="B65" s="47" t="s">
        <v>78</v>
      </c>
      <c r="C65" s="31" t="s">
        <v>23</v>
      </c>
      <c r="D65" s="28">
        <v>1001031076527</v>
      </c>
      <c r="E65" s="24">
        <v>0</v>
      </c>
      <c r="F65" s="23">
        <v>1.0166666666666671</v>
      </c>
      <c r="G65" s="23">
        <f>E65*1</f>
        <v>0</v>
      </c>
      <c r="H65" s="14">
        <v>3.05</v>
      </c>
      <c r="I65" s="14">
        <v>30</v>
      </c>
      <c r="J65" s="40"/>
    </row>
    <row r="66" spans="1:10" ht="16.5" customHeight="1" thickTop="1" thickBot="1" x14ac:dyDescent="0.3">
      <c r="A66" s="99" t="str">
        <f>RIGHT(D66:D175,4)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9" t="str">
        <f>RIGHT(D67:D176,4)</f>
        <v>6666</v>
      </c>
      <c r="B67" s="27" t="s">
        <v>80</v>
      </c>
      <c r="C67" s="34" t="s">
        <v>25</v>
      </c>
      <c r="D67" s="28">
        <v>1001302276666</v>
      </c>
      <c r="E67" s="24">
        <v>0</v>
      </c>
      <c r="F67" s="23">
        <v>0.28000000000000003</v>
      </c>
      <c r="G67" s="23">
        <f>E67*0.28</f>
        <v>0</v>
      </c>
      <c r="H67" s="14">
        <v>2.2400000000000002</v>
      </c>
      <c r="I67" s="14">
        <v>45</v>
      </c>
      <c r="J67" s="40"/>
    </row>
    <row r="68" spans="1:10" ht="16.5" customHeight="1" x14ac:dyDescent="0.25">
      <c r="A68" s="99" t="str">
        <f>RIGHT(D68:D177,4)</f>
        <v>6658</v>
      </c>
      <c r="B68" s="27" t="s">
        <v>81</v>
      </c>
      <c r="C68" s="34" t="s">
        <v>25</v>
      </c>
      <c r="D68" s="28">
        <v>1001305256658</v>
      </c>
      <c r="E68" s="24">
        <v>0</v>
      </c>
      <c r="F68" s="23"/>
      <c r="G68" s="23">
        <f>E68*0.33</f>
        <v>0</v>
      </c>
      <c r="H68" s="14"/>
      <c r="I68" s="14"/>
      <c r="J68" s="40"/>
    </row>
    <row r="69" spans="1:10" ht="16.5" customHeight="1" x14ac:dyDescent="0.25">
      <c r="A69" s="99" t="str">
        <f>RIGHT(D69:D177,4)</f>
        <v>6669</v>
      </c>
      <c r="B69" s="27" t="s">
        <v>82</v>
      </c>
      <c r="C69" s="34" t="s">
        <v>25</v>
      </c>
      <c r="D69" s="28">
        <v>1001300516669</v>
      </c>
      <c r="E69" s="24">
        <v>0</v>
      </c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40"/>
    </row>
    <row r="70" spans="1:10" ht="16.5" customHeight="1" thickBot="1" x14ac:dyDescent="0.3">
      <c r="A70" s="99" t="str">
        <f>RIGHT(D70:D178,4)</f>
        <v>4342</v>
      </c>
      <c r="B70" s="27" t="s">
        <v>83</v>
      </c>
      <c r="C70" s="31" t="s">
        <v>23</v>
      </c>
      <c r="D70" s="28">
        <v>1001043094342</v>
      </c>
      <c r="E70" s="24">
        <v>0</v>
      </c>
      <c r="F70" s="23">
        <v>0.61875000000000002</v>
      </c>
      <c r="G70" s="23">
        <f>E70*1</f>
        <v>0</v>
      </c>
      <c r="H70" s="14">
        <v>4.95</v>
      </c>
      <c r="I70" s="14">
        <v>45</v>
      </c>
      <c r="J70" s="40"/>
    </row>
    <row r="71" spans="1:10" ht="16.5" customHeight="1" thickTop="1" thickBot="1" x14ac:dyDescent="0.3">
      <c r="A71" s="99" t="str">
        <f>RIGHT(D71:D180,4)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0" ht="16.5" customHeight="1" thickTop="1" x14ac:dyDescent="0.25">
      <c r="A72" s="99" t="str">
        <f>RIGHT(D72:D181,4)</f>
        <v>6683</v>
      </c>
      <c r="B72" s="27" t="s">
        <v>85</v>
      </c>
      <c r="C72" s="34" t="s">
        <v>25</v>
      </c>
      <c r="D72" s="28">
        <v>1001300386683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99">
        <v>6301</v>
      </c>
      <c r="B73" s="27" t="s">
        <v>86</v>
      </c>
      <c r="C73" s="31" t="s">
        <v>23</v>
      </c>
      <c r="D73" s="28">
        <v>1001303636301</v>
      </c>
      <c r="E73" s="24">
        <v>0</v>
      </c>
      <c r="F73" s="23">
        <v>0.7</v>
      </c>
      <c r="G73" s="23">
        <f>E73</f>
        <v>0</v>
      </c>
      <c r="H73" s="14"/>
      <c r="I73" s="14">
        <v>45</v>
      </c>
      <c r="J73" s="40"/>
    </row>
    <row r="74" spans="1:10" ht="16.5" customHeight="1" x14ac:dyDescent="0.25">
      <c r="A74" s="99">
        <v>6302</v>
      </c>
      <c r="B74" s="27" t="s">
        <v>87</v>
      </c>
      <c r="C74" s="34" t="s">
        <v>25</v>
      </c>
      <c r="D74" s="28">
        <v>1001303636302</v>
      </c>
      <c r="E74" s="24">
        <v>0</v>
      </c>
      <c r="F74" s="23"/>
      <c r="G74" s="23">
        <f>E74*0.35</f>
        <v>0</v>
      </c>
      <c r="H74" s="14"/>
      <c r="I74" s="14"/>
      <c r="J74" s="40"/>
    </row>
    <row r="75" spans="1:10" ht="16.5" customHeight="1" x14ac:dyDescent="0.25">
      <c r="A75" s="99" t="str">
        <f>RIGHT(D75:D185,4)</f>
        <v>6684</v>
      </c>
      <c r="B75" s="27" t="s">
        <v>88</v>
      </c>
      <c r="C75" s="34" t="s">
        <v>25</v>
      </c>
      <c r="D75" s="28">
        <v>1001304506684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0"/>
    </row>
    <row r="76" spans="1:10" ht="16.5" customHeight="1" x14ac:dyDescent="0.25">
      <c r="A76" s="99" t="str">
        <f>RIGHT(D76:D186,4)</f>
        <v>6562</v>
      </c>
      <c r="B76" s="27" t="s">
        <v>89</v>
      </c>
      <c r="C76" s="34" t="s">
        <v>25</v>
      </c>
      <c r="D76" s="28">
        <v>1001304506562</v>
      </c>
      <c r="E76" s="24">
        <v>0</v>
      </c>
      <c r="F76" s="23"/>
      <c r="G76" s="23">
        <f>E76*0.28</f>
        <v>0</v>
      </c>
      <c r="H76" s="14"/>
      <c r="I76" s="14"/>
      <c r="J76" s="40"/>
    </row>
    <row r="77" spans="1:10" ht="16.5" customHeight="1" x14ac:dyDescent="0.25">
      <c r="A77" s="99">
        <v>6215</v>
      </c>
      <c r="B77" s="27" t="s">
        <v>90</v>
      </c>
      <c r="C77" s="34" t="s">
        <v>25</v>
      </c>
      <c r="D77" s="28">
        <v>1001305196215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6.5" customHeight="1" x14ac:dyDescent="0.25">
      <c r="A78" s="99" t="str">
        <f>RIGHT(D78:D186,4)</f>
        <v>6689</v>
      </c>
      <c r="B78" s="65" t="s">
        <v>91</v>
      </c>
      <c r="C78" s="34" t="s">
        <v>25</v>
      </c>
      <c r="D78" s="28">
        <v>1001303986689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x14ac:dyDescent="0.25">
      <c r="A79" s="99">
        <v>6212</v>
      </c>
      <c r="B79" s="65" t="s">
        <v>92</v>
      </c>
      <c r="C79" s="31" t="s">
        <v>23</v>
      </c>
      <c r="D79" s="28">
        <v>1001301876212</v>
      </c>
      <c r="E79" s="24">
        <v>0</v>
      </c>
      <c r="F79" s="23">
        <v>0.68</v>
      </c>
      <c r="G79" s="23">
        <f>E79*1</f>
        <v>0</v>
      </c>
      <c r="H79" s="14"/>
      <c r="I79" s="14">
        <v>45</v>
      </c>
      <c r="J79" s="40"/>
    </row>
    <row r="80" spans="1:10" ht="16.5" customHeight="1" x14ac:dyDescent="0.25">
      <c r="A80" s="99" t="str">
        <f>RIGHT(D80:D187,4)</f>
        <v>5341</v>
      </c>
      <c r="B80" s="65" t="s">
        <v>93</v>
      </c>
      <c r="C80" s="31" t="s">
        <v>23</v>
      </c>
      <c r="D80" s="28">
        <v>1001053985341</v>
      </c>
      <c r="E80" s="24">
        <v>0</v>
      </c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9" t="str">
        <f>RIGHT(D81:D188,4)</f>
        <v>6692</v>
      </c>
      <c r="B81" s="65" t="s">
        <v>94</v>
      </c>
      <c r="C81" s="34" t="s">
        <v>25</v>
      </c>
      <c r="D81" s="28">
        <v>1001303056692</v>
      </c>
      <c r="E81" s="24">
        <v>0</v>
      </c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40"/>
    </row>
    <row r="82" spans="1:10" ht="16.5" customHeight="1" x14ac:dyDescent="0.25">
      <c r="A82" s="99" t="str">
        <f>RIGHT(D82:D188,4)</f>
        <v>6225</v>
      </c>
      <c r="B82" s="65" t="s">
        <v>95</v>
      </c>
      <c r="C82" s="34" t="s">
        <v>25</v>
      </c>
      <c r="D82" s="28">
        <v>6225</v>
      </c>
      <c r="E82" s="24">
        <v>0</v>
      </c>
      <c r="F82" s="23"/>
      <c r="G82" s="23">
        <f>E82*0.09</f>
        <v>0</v>
      </c>
      <c r="H82" s="14"/>
      <c r="I82" s="14"/>
      <c r="J82" s="40"/>
    </row>
    <row r="83" spans="1:10" ht="16.5" customHeight="1" x14ac:dyDescent="0.25">
      <c r="A83" s="99" t="str">
        <f>RIGHT(D83:D189,4)</f>
        <v>6228</v>
      </c>
      <c r="B83" s="65" t="s">
        <v>96</v>
      </c>
      <c r="C83" s="34" t="s">
        <v>25</v>
      </c>
      <c r="D83" s="28">
        <v>6228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9" t="str">
        <f>RIGHT(D84:D189,4)</f>
        <v>5544</v>
      </c>
      <c r="B84" s="27" t="s">
        <v>97</v>
      </c>
      <c r="C84" s="31" t="s">
        <v>23</v>
      </c>
      <c r="D84" s="28">
        <v>1001051875544</v>
      </c>
      <c r="E84" s="24">
        <v>0</v>
      </c>
      <c r="F84" s="23">
        <v>0.85</v>
      </c>
      <c r="G84" s="23">
        <f>E84*1</f>
        <v>0</v>
      </c>
      <c r="H84" s="14">
        <v>5.0999999999999996</v>
      </c>
      <c r="I84" s="14">
        <v>45</v>
      </c>
      <c r="J84" s="40"/>
    </row>
    <row r="85" spans="1:10" ht="16.5" customHeight="1" x14ac:dyDescent="0.25">
      <c r="A85" s="99">
        <v>6213</v>
      </c>
      <c r="B85" s="27" t="s">
        <v>98</v>
      </c>
      <c r="C85" s="34" t="s">
        <v>25</v>
      </c>
      <c r="D85" s="28">
        <v>1001301876213</v>
      </c>
      <c r="E85" s="24">
        <v>0</v>
      </c>
      <c r="F85" s="23"/>
      <c r="G85" s="23">
        <f>E85*0.35</f>
        <v>0</v>
      </c>
      <c r="H85" s="14"/>
      <c r="I85" s="14"/>
      <c r="J85" s="40"/>
    </row>
    <row r="86" spans="1:10" ht="15.75" customHeight="1" thickBot="1" x14ac:dyDescent="0.3">
      <c r="A86" s="99" t="str">
        <f>RIGHT(D86:D191,4)</f>
        <v>6697</v>
      </c>
      <c r="B86" s="27" t="s">
        <v>99</v>
      </c>
      <c r="C86" s="37" t="s">
        <v>25</v>
      </c>
      <c r="D86" s="28">
        <v>1001301876697</v>
      </c>
      <c r="E86" s="24">
        <v>0</v>
      </c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9" t="str">
        <f>RIGHT(D87:D192,4)</f>
        <v/>
      </c>
      <c r="B87" s="75" t="s">
        <v>100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9" t="str">
        <f>RIGHT(D88:D193,4)</f>
        <v>5706</v>
      </c>
      <c r="B88" s="27" t="s">
        <v>101</v>
      </c>
      <c r="C88" s="34" t="s">
        <v>25</v>
      </c>
      <c r="D88" s="28">
        <v>1001061975706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99" t="str">
        <f>RIGHT(D89:D194,4)</f>
        <v>6454</v>
      </c>
      <c r="B89" s="27" t="s">
        <v>102</v>
      </c>
      <c r="C89" s="34" t="s">
        <v>25</v>
      </c>
      <c r="D89" s="28">
        <v>1001201976454</v>
      </c>
      <c r="E89" s="24">
        <v>0</v>
      </c>
      <c r="F89" s="23">
        <v>0.1</v>
      </c>
      <c r="G89" s="23">
        <f>E89*0.1</f>
        <v>0</v>
      </c>
      <c r="H89" s="14">
        <v>0.8</v>
      </c>
      <c r="I89" s="14">
        <v>60</v>
      </c>
      <c r="J89" s="40"/>
    </row>
    <row r="90" spans="1:10" ht="16.5" customHeight="1" x14ac:dyDescent="0.25">
      <c r="A90" s="99" t="str">
        <f>RIGHT(D90:D196,4)</f>
        <v>5931</v>
      </c>
      <c r="B90" s="27" t="s">
        <v>103</v>
      </c>
      <c r="C90" s="34" t="s">
        <v>25</v>
      </c>
      <c r="D90" s="28">
        <v>1001060755931</v>
      </c>
      <c r="E90" s="24">
        <v>0</v>
      </c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9" t="str">
        <f>RIGHT(D91:D198,4)</f>
        <v>5708</v>
      </c>
      <c r="B91" s="27" t="s">
        <v>104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9" t="str">
        <f>RIGHT(D92:D203,4)</f>
        <v>4993</v>
      </c>
      <c r="B92" s="27" t="s">
        <v>105</v>
      </c>
      <c r="C92" s="34" t="s">
        <v>25</v>
      </c>
      <c r="D92" s="28">
        <v>1001060764993</v>
      </c>
      <c r="E92" s="24">
        <v>0</v>
      </c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9" t="str">
        <f>RIGHT(D93:D204,4)</f>
        <v>5682</v>
      </c>
      <c r="B93" s="27" t="s">
        <v>106</v>
      </c>
      <c r="C93" s="34" t="s">
        <v>25</v>
      </c>
      <c r="D93" s="28">
        <v>1001193115682</v>
      </c>
      <c r="E93" s="24">
        <v>0</v>
      </c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9" t="str">
        <f t="shared" ref="A94:A100" si="1">RIGHT(D94:D207,4)</f>
        <v>4117</v>
      </c>
      <c r="B94" s="27" t="s">
        <v>107</v>
      </c>
      <c r="C94" s="31" t="s">
        <v>23</v>
      </c>
      <c r="D94" s="28">
        <v>1001062504117</v>
      </c>
      <c r="E94" s="24">
        <v>0</v>
      </c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9" t="str">
        <f t="shared" si="1"/>
        <v>5483</v>
      </c>
      <c r="B95" s="27" t="s">
        <v>108</v>
      </c>
      <c r="C95" s="34" t="s">
        <v>25</v>
      </c>
      <c r="D95" s="28">
        <v>1001062505483</v>
      </c>
      <c r="E95" s="24">
        <v>0</v>
      </c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9" t="str">
        <f t="shared" si="1"/>
        <v>6453</v>
      </c>
      <c r="B96" s="27" t="s">
        <v>109</v>
      </c>
      <c r="C96" s="34" t="s">
        <v>25</v>
      </c>
      <c r="D96" s="28">
        <v>1001202506453</v>
      </c>
      <c r="E96" s="24">
        <v>0</v>
      </c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thickTop="1" thickBot="1" x14ac:dyDescent="0.3">
      <c r="A97" s="99" t="str">
        <f t="shared" si="1"/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x14ac:dyDescent="0.25">
      <c r="A98" s="99" t="str">
        <f t="shared" si="1"/>
        <v>4614</v>
      </c>
      <c r="B98" s="29" t="s">
        <v>111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0" ht="16.5" customHeight="1" x14ac:dyDescent="0.25">
      <c r="A99" s="99" t="str">
        <f t="shared" si="1"/>
        <v>4611</v>
      </c>
      <c r="B99" s="29" t="s">
        <v>112</v>
      </c>
      <c r="C99" s="38" t="s">
        <v>25</v>
      </c>
      <c r="D99" s="83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0" ht="16.5" customHeight="1" x14ac:dyDescent="0.25">
      <c r="A100" s="99" t="str">
        <f t="shared" si="1"/>
        <v>6645</v>
      </c>
      <c r="B100" s="29" t="s">
        <v>113</v>
      </c>
      <c r="C100" s="38" t="s">
        <v>25</v>
      </c>
      <c r="D100" s="83">
        <v>6645</v>
      </c>
      <c r="E100" s="24">
        <v>0</v>
      </c>
      <c r="F100" s="23"/>
      <c r="G100" s="23">
        <f>E100*0.8</f>
        <v>0</v>
      </c>
      <c r="H100" s="14"/>
      <c r="I100" s="14"/>
      <c r="J100" s="40"/>
    </row>
    <row r="101" spans="1:10" ht="16.5" customHeight="1" thickBot="1" x14ac:dyDescent="0.3">
      <c r="A101" s="99" t="str">
        <f>RIGHT(D101:D212,4)</f>
        <v>3215</v>
      </c>
      <c r="B101" s="27" t="s">
        <v>114</v>
      </c>
      <c r="C101" s="38" t="s">
        <v>25</v>
      </c>
      <c r="D101" s="52">
        <v>1001094053215</v>
      </c>
      <c r="E101" s="24">
        <v>0</v>
      </c>
      <c r="F101" s="23">
        <v>0.4</v>
      </c>
      <c r="G101" s="23">
        <f>E101*0.4</f>
        <v>0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RIGHT(D102:D215,4)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RIGHT(D103:D220,4)</f>
        <v>6448</v>
      </c>
      <c r="B103" s="48" t="s">
        <v>116</v>
      </c>
      <c r="C103" s="36" t="s">
        <v>25</v>
      </c>
      <c r="D103" s="28">
        <v>1001234146448</v>
      </c>
      <c r="E103" s="24">
        <v>0</v>
      </c>
      <c r="F103" s="82"/>
      <c r="G103" s="23">
        <f>E103*0.1</f>
        <v>0</v>
      </c>
      <c r="H103" s="14"/>
      <c r="I103" s="14"/>
      <c r="J103" s="40"/>
    </row>
    <row r="104" spans="1:10" ht="16.5" customHeight="1" thickBot="1" x14ac:dyDescent="0.3">
      <c r="A104" s="99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9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9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9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9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9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9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9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4" customFormat="1" ht="16.5" customHeight="1" thickTop="1" thickBot="1" x14ac:dyDescent="0.3">
      <c r="A114" s="86" t="str">
        <f t="shared" si="2"/>
        <v>4956</v>
      </c>
      <c r="B114" s="95" t="s">
        <v>127</v>
      </c>
      <c r="C114" s="96" t="s">
        <v>25</v>
      </c>
      <c r="D114" s="89">
        <v>1002133974956</v>
      </c>
      <c r="E114" s="90">
        <v>0</v>
      </c>
      <c r="F114" s="91">
        <v>0.42</v>
      </c>
      <c r="G114" s="91">
        <f>E114*0.42</f>
        <v>0</v>
      </c>
      <c r="H114" s="92">
        <v>4.2</v>
      </c>
      <c r="I114" s="97">
        <v>120</v>
      </c>
      <c r="J114" s="92"/>
      <c r="K114" s="93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1380</v>
      </c>
      <c r="F122" s="17">
        <f>SUM(F10:F121)</f>
        <v>42.872916666666661</v>
      </c>
      <c r="G122" s="17">
        <f>SUM(G11:G121)</f>
        <v>1092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139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4"/>
    </row>
    <row r="8" spans="2:3" x14ac:dyDescent="0.25">
      <c r="B8" s="27" t="s">
        <v>36</v>
      </c>
    </row>
    <row r="9" spans="2:3" x14ac:dyDescent="0.25">
      <c r="B9" s="81" t="s">
        <v>112</v>
      </c>
      <c r="C9" s="84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142</v>
      </c>
      <c r="C21" s="84"/>
    </row>
    <row r="22" spans="2:3" x14ac:dyDescent="0.25">
      <c r="B22" s="68" t="s">
        <v>143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144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145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146</v>
      </c>
    </row>
    <row r="36" spans="2:3" x14ac:dyDescent="0.25">
      <c r="B36" s="27" t="s">
        <v>54</v>
      </c>
    </row>
    <row r="37" spans="2:3" x14ac:dyDescent="0.25">
      <c r="B37" s="81" t="s">
        <v>147</v>
      </c>
      <c r="C37" s="84"/>
    </row>
    <row r="38" spans="2:3" x14ac:dyDescent="0.25">
      <c r="B38" s="67" t="s">
        <v>117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116</v>
      </c>
      <c r="C54" s="62"/>
    </row>
    <row r="55" spans="2:3" x14ac:dyDescent="0.25">
      <c r="B55" s="81" t="s">
        <v>148</v>
      </c>
      <c r="C55" s="84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4"/>
    </row>
    <row r="73" spans="2:3" x14ac:dyDescent="0.25">
      <c r="B73" s="81" t="s">
        <v>90</v>
      </c>
      <c r="C73" s="84"/>
    </row>
    <row r="74" spans="2:3" x14ac:dyDescent="0.25">
      <c r="B74" s="81" t="s">
        <v>89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2023-12-01T10:54:01Z</dcterms:modified>
</cp:coreProperties>
</file>