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0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9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6" min="11" max="11"/>
    <col width="24.140625" customWidth="1" style="86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45160</v>
      </c>
      <c r="E3" s="7" t="inlineStr">
        <is>
          <t xml:space="preserve">Доставка: </t>
        </is>
      </c>
      <c r="F3" s="90" t="n"/>
      <c r="G3" s="90" t="n">
        <v>45163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80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6" t="n"/>
      <c r="L11" s="86" t="n"/>
    </row>
    <row r="12" ht="16.5" customFormat="1" customHeight="1" s="15">
      <c r="A12" s="79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6" t="n"/>
      <c r="L12" s="86" t="n"/>
    </row>
    <row r="13" ht="16.5" customFormat="1" customHeight="1" s="15">
      <c r="A13" s="79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6" t="n"/>
      <c r="L13" s="86" t="n"/>
    </row>
    <row r="14" ht="16.5" customFormat="1" customHeight="1" s="15">
      <c r="A14" s="79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6" t="n"/>
      <c r="L14" s="86" t="n"/>
    </row>
    <row r="15" ht="16.5" customFormat="1" customHeight="1" s="15">
      <c r="A15" s="79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40</v>
      </c>
      <c r="F15" s="23" t="n"/>
      <c r="G15" s="23">
        <f>E15*1</f>
        <v/>
      </c>
      <c r="H15" s="14" t="n"/>
      <c r="I15" s="14" t="n"/>
      <c r="J15" s="40" t="n"/>
      <c r="K15" s="86" t="n"/>
      <c r="L15" s="86" t="n"/>
    </row>
    <row r="16" ht="16.5" customFormat="1" customHeight="1" s="15">
      <c r="A16" s="79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40</v>
      </c>
      <c r="F16" s="23" t="n"/>
      <c r="G16" s="23">
        <f>E16*0.45</f>
        <v/>
      </c>
      <c r="H16" s="14" t="n"/>
      <c r="I16" s="14" t="n"/>
      <c r="J16" s="40" t="n"/>
      <c r="K16" s="86" t="n"/>
      <c r="L16" s="86" t="n"/>
    </row>
    <row r="17" ht="16.5" customFormat="1" customHeight="1" s="15">
      <c r="A17" s="79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400</v>
      </c>
      <c r="F17" s="23" t="n"/>
      <c r="G17" s="23">
        <f>E17*0.35</f>
        <v/>
      </c>
      <c r="H17" s="14" t="n"/>
      <c r="I17" s="14" t="n"/>
      <c r="J17" s="40" t="n"/>
      <c r="K17" s="86" t="n"/>
      <c r="L17" s="86" t="n"/>
    </row>
    <row r="18" ht="16.5" customFormat="1" customHeight="1" s="15">
      <c r="A18" s="79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0" t="n"/>
      <c r="K18" s="86" t="n"/>
      <c r="L18" s="86" t="n"/>
    </row>
    <row r="19" ht="16.5" customFormat="1" customHeight="1" s="15">
      <c r="A19" s="79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80</v>
      </c>
      <c r="F19" s="23" t="n"/>
      <c r="G19" s="23">
        <f>E19*0.45</f>
        <v/>
      </c>
      <c r="H19" s="14" t="n"/>
      <c r="I19" s="14" t="n"/>
      <c r="J19" s="40" t="n"/>
      <c r="K19" s="86" t="n"/>
      <c r="L19" s="86" t="n"/>
    </row>
    <row r="20" ht="16.5" customHeight="1">
      <c r="A20" s="79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1000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1200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40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40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250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RIGHT(D32:D137,4)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120</v>
      </c>
      <c r="F33" s="23" t="n"/>
      <c r="G33" s="23">
        <f>E33*1</f>
        <v/>
      </c>
      <c r="H33" s="14" t="n"/>
      <c r="I33" s="14" t="n"/>
      <c r="J33" s="40" t="n"/>
      <c r="K33" s="86" t="n"/>
      <c r="L33" s="86" t="n"/>
    </row>
    <row r="34" ht="16.5" customFormat="1" customHeight="1" s="15">
      <c r="A34" s="79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6" t="n"/>
      <c r="L34" s="86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80</v>
      </c>
      <c r="F35" s="23" t="n"/>
      <c r="G35" s="23">
        <f>E35*0.3</f>
        <v/>
      </c>
      <c r="H35" s="14" t="n"/>
      <c r="I35" s="14" t="n"/>
      <c r="J35" s="40" t="n"/>
      <c r="K35" s="86" t="n"/>
      <c r="L35" s="86" t="n"/>
    </row>
    <row r="36" ht="16.5" customFormat="1" customHeight="1" s="15">
      <c r="A36" s="79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6" t="n"/>
      <c r="L36" s="86" t="n"/>
    </row>
    <row r="37" ht="16.5" customHeight="1">
      <c r="A37" s="79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150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RIGHT(D40:D154,4)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6" t="n"/>
      <c r="L40" s="86" t="n"/>
    </row>
    <row r="41" ht="16.5" customHeight="1">
      <c r="A41" s="79">
        <f>RIGHT(D41:D155,4)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RIGHT(D42:D156,4)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30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RIGHT(D43:D157,4)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100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RIGHT(D44:D158,4)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20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RIGHT(D45:D159,4)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RIGHT(D46:D157,4)</f>
        <v/>
      </c>
      <c r="B46" s="46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1400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RIGHT(D47:D158,4)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300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6" t="n"/>
      <c r="L48" s="86" t="n"/>
    </row>
    <row r="49" ht="16.5" customFormat="1" customHeight="1" s="15">
      <c r="A49" s="79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60</v>
      </c>
      <c r="F49" s="23" t="n"/>
      <c r="G49" s="23">
        <f>E49*1</f>
        <v/>
      </c>
      <c r="H49" s="14" t="n"/>
      <c r="I49" s="14" t="n"/>
      <c r="J49" s="40" t="n"/>
      <c r="K49" s="86" t="n"/>
      <c r="L49" s="86" t="n"/>
    </row>
    <row r="50" ht="16.5" customFormat="1" customHeight="1" s="15">
      <c r="A50" s="79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0</v>
      </c>
      <c r="F50" s="23" t="n"/>
      <c r="G50" s="23">
        <f>E50*0.41</f>
        <v/>
      </c>
      <c r="H50" s="14" t="n"/>
      <c r="I50" s="14" t="n"/>
      <c r="J50" s="40" t="n"/>
      <c r="K50" s="86" t="n"/>
      <c r="L50" s="86" t="n"/>
    </row>
    <row r="51" ht="16.5" customFormat="1" customHeight="1" s="15">
      <c r="A51" s="79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60</v>
      </c>
      <c r="F51" s="23" t="n"/>
      <c r="G51" s="23">
        <f>E51*0.4</f>
        <v/>
      </c>
      <c r="H51" s="14" t="n"/>
      <c r="I51" s="14" t="n"/>
      <c r="J51" s="40" t="n"/>
      <c r="K51" s="86" t="n"/>
      <c r="L51" s="86" t="n"/>
    </row>
    <row r="52" ht="16.5" customFormat="1" customHeight="1" s="15">
      <c r="A52" s="79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180</v>
      </c>
      <c r="F52" s="23" t="n"/>
      <c r="G52" s="23">
        <f>E52*0.38</f>
        <v/>
      </c>
      <c r="H52" s="14" t="n"/>
      <c r="I52" s="14" t="n"/>
      <c r="J52" s="40" t="n"/>
      <c r="K52" s="86" t="n"/>
      <c r="L52" s="86" t="n"/>
    </row>
    <row r="53" ht="16.5" customHeight="1" thickBot="1">
      <c r="A53" s="79">
        <f>RIGHT(D53:D160,4)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600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RIGHT(D54:D161,4)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RIGHT(D55:D162,4)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RIGHT(D56:D163,4)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RIGHT(D57:D164,4)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0" t="n"/>
    </row>
    <row r="58" ht="16.5" customHeight="1">
      <c r="A58" s="79">
        <f>RIGHT(D58:D165,4)</f>
        <v/>
      </c>
      <c r="B58" s="47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 thickBot="1">
      <c r="A59" s="79">
        <f>RIGHT(D59:D167,4)</f>
        <v/>
      </c>
      <c r="B59" s="47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100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0" t="n"/>
    </row>
    <row r="60" ht="16.5" customHeight="1" thickBot="1" thickTop="1">
      <c r="A60" s="79">
        <f>RIGHT(D60:D168,4)</f>
        <v/>
      </c>
      <c r="B60" s="75" t="inlineStr">
        <is>
          <t>Полукопченые колбасы</t>
        </is>
      </c>
      <c r="C60" s="75" t="n"/>
      <c r="D60" s="75" t="n"/>
      <c r="E60" s="75" t="n"/>
      <c r="F60" s="74" t="n"/>
      <c r="G60" s="75" t="n"/>
      <c r="H60" s="75" t="n"/>
      <c r="I60" s="75" t="n"/>
      <c r="J60" s="76" t="n"/>
    </row>
    <row r="61" ht="16.5" customHeight="1" thickTop="1">
      <c r="A61" s="79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0" t="n"/>
    </row>
    <row r="62" ht="16.5" customHeight="1">
      <c r="A62" s="79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0" t="n"/>
    </row>
    <row r="63" ht="16.5" customHeight="1">
      <c r="A63" s="79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600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 thickBot="1">
      <c r="A64" s="79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0" t="n"/>
    </row>
    <row r="65" ht="16.5" customHeight="1" thickBot="1" thickTop="1">
      <c r="A65" s="79">
        <f>RIGHT(D65:D173,4)</f>
        <v/>
      </c>
      <c r="B65" s="75" t="inlineStr">
        <is>
          <t>Варенокопченые колбасы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thickTop="1">
      <c r="A66" s="79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6683</v>
      </c>
      <c r="E66" s="24" t="n">
        <v>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0" t="n"/>
    </row>
    <row r="67" ht="16.5" customHeight="1">
      <c r="A67" s="79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0" t="n"/>
    </row>
    <row r="68" ht="16.5" customHeight="1">
      <c r="A68" s="79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1400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79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0</v>
      </c>
      <c r="F69" s="23" t="n"/>
      <c r="G69" s="23">
        <f>E69*0.28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40</v>
      </c>
      <c r="F71" s="23" t="n"/>
      <c r="G71" s="23">
        <f>E71*0.31</f>
        <v/>
      </c>
      <c r="H71" s="14" t="n"/>
      <c r="I71" s="14" t="n"/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 срез 0.35кг</t>
        </is>
      </c>
      <c r="C72" s="34" t="inlineStr">
        <is>
          <t>ШТ</t>
        </is>
      </c>
      <c r="D72" s="28" t="n">
        <v>6689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70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0" t="n"/>
    </row>
    <row r="76" ht="16.5" customHeight="1">
      <c r="A76" s="79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550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0" t="n"/>
    </row>
    <row r="77" ht="16.5" customHeight="1">
      <c r="A77" s="79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0</v>
      </c>
      <c r="F77" s="23" t="n"/>
      <c r="G77" s="23">
        <f>E77*0.35</f>
        <v/>
      </c>
      <c r="H77" s="14" t="n"/>
      <c r="I77" s="14" t="n"/>
      <c r="J77" s="40" t="n"/>
    </row>
    <row r="78" ht="15.75" customHeight="1" thickBot="1">
      <c r="A78" s="79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6697</v>
      </c>
      <c r="E78" s="24" t="n">
        <v>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thickBot="1" thickTop="1">
      <c r="A79" s="79">
        <f>RIGHT(D79:D185,4)</f>
        <v/>
      </c>
      <c r="B79" s="75" t="inlineStr">
        <is>
          <t>Сырокопченые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thickTop="1">
      <c r="A80" s="79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1000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0" t="n"/>
    </row>
    <row r="81" ht="16.5" customHeight="1">
      <c r="A81" s="79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420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0" t="n"/>
    </row>
    <row r="82" ht="16.5" customHeight="1">
      <c r="A82" s="79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0" t="n"/>
    </row>
    <row r="83" ht="16.5" customHeight="1">
      <c r="A83" s="79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100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200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1200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100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400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 thickBot="1">
      <c r="A88" s="79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280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0" t="n"/>
    </row>
    <row r="89" ht="16.5" customHeight="1" thickBot="1" thickTop="1">
      <c r="A89" s="79">
        <f>RIGHT(D89:D203,4)</f>
        <v/>
      </c>
      <c r="B89" s="75" t="inlineStr">
        <is>
          <t>Ветчины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thickTop="1">
      <c r="A90" s="79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0" t="n"/>
    </row>
    <row r="91" ht="16.5" customHeight="1">
      <c r="A91" s="79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3" t="n">
        <v>1001092444611</v>
      </c>
      <c r="E91" s="24" t="n">
        <v>40</v>
      </c>
      <c r="F91" s="23" t="n"/>
      <c r="G91" s="23">
        <f>E91*0.4</f>
        <v/>
      </c>
      <c r="H91" s="14" t="n"/>
      <c r="I91" s="14" t="n"/>
      <c r="J91" s="40" t="n"/>
    </row>
    <row r="92" ht="16.5" customHeight="1" thickBot="1">
      <c r="A92" s="79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2" t="n">
        <v>1001094053215</v>
      </c>
      <c r="E92" s="24" t="n">
        <v>120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0" t="n"/>
    </row>
    <row r="93" ht="16.5" customHeight="1" thickBot="1" thickTop="1">
      <c r="A93" s="79">
        <f>RIGHT(D93:D208,4)</f>
        <v/>
      </c>
      <c r="B93" s="75" t="inlineStr">
        <is>
          <t>Копчености варенокопченые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5.75" customHeight="1" thickTop="1">
      <c r="A94" s="79">
        <f>RIGHT(D94:D210,4)</f>
        <v/>
      </c>
      <c r="B94" s="48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120</v>
      </c>
      <c r="F94" s="82" t="n"/>
      <c r="G94" s="23">
        <f>E94*0.1</f>
        <v/>
      </c>
      <c r="H94" s="14" t="n"/>
      <c r="I94" s="14" t="n">
        <v>30</v>
      </c>
      <c r="J94" s="40" t="n"/>
    </row>
    <row r="95">
      <c r="A95" s="79">
        <f>RIGHT(D95:D212,4)</f>
        <v/>
      </c>
      <c r="B95" s="48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2" t="n"/>
      <c r="G95" s="23">
        <f>E95*0.15</f>
        <v/>
      </c>
      <c r="H95" s="14" t="n"/>
      <c r="I95" s="14" t="n"/>
      <c r="J95" s="40" t="n"/>
    </row>
    <row r="96">
      <c r="A96" s="79">
        <f>RIGHT(D96:D213,4)</f>
        <v/>
      </c>
      <c r="B96" s="48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0</v>
      </c>
      <c r="F96" s="82" t="n"/>
      <c r="G96" s="23">
        <f>E96*0.1</f>
        <v/>
      </c>
      <c r="H96" s="14" t="n"/>
      <c r="I96" s="14" t="n"/>
      <c r="J96" s="40" t="n"/>
    </row>
    <row r="97" ht="16.5" customHeight="1" thickBot="1">
      <c r="A97" s="79">
        <f>RIGHT(D97:D211,4)</f>
        <v/>
      </c>
      <c r="B97" s="48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360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0" t="n"/>
    </row>
    <row r="98" ht="16.5" customHeight="1" thickBot="1" thickTop="1">
      <c r="A98" s="79">
        <f>RIGHT(D98:D213,4)</f>
        <v/>
      </c>
      <c r="B98" s="75" t="inlineStr">
        <is>
          <t>Паштеты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Bot="1" thickTop="1">
      <c r="A99" s="79">
        <f>RIGHT(D99:D216,4)</f>
        <v/>
      </c>
      <c r="B99" s="75" t="inlineStr">
        <is>
          <t>Пельмени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Top="1">
      <c r="A100" s="79">
        <f>RIGHT(D100:D217,4)</f>
        <v/>
      </c>
      <c r="B100" s="48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3" t="n">
        <v>120</v>
      </c>
      <c r="J100" s="40" t="n"/>
    </row>
    <row r="101" ht="16.5" customHeight="1">
      <c r="A101" s="79">
        <f>RIGHT(D101:D218,4)</f>
        <v/>
      </c>
      <c r="B101" s="48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>
      <c r="A102" s="79">
        <f>RIGHT(D102:D219,4)</f>
        <v/>
      </c>
      <c r="B102" s="48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 thickBot="1">
      <c r="A103" s="79">
        <f>RIGHT(D103:D218,4)</f>
        <v/>
      </c>
      <c r="B103" s="48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3" t="n">
        <v>120</v>
      </c>
      <c r="J103" s="40" t="n"/>
    </row>
    <row r="104" ht="16.5" customHeight="1" thickBot="1" thickTop="1">
      <c r="A104" s="79">
        <f>RIGHT(D104:D219,4)</f>
        <v/>
      </c>
      <c r="B104" s="75" t="inlineStr">
        <is>
          <t>Полуфабрикаты с картофелем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thickBot="1" thickTop="1">
      <c r="A105" s="79">
        <f>RIGHT(D105:D220,4)</f>
        <v/>
      </c>
      <c r="B105" s="48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3" t="n">
        <v>120</v>
      </c>
      <c r="J105" s="40" t="n"/>
    </row>
    <row r="106" ht="16.5" customHeight="1" thickBot="1" thickTop="1">
      <c r="A106" s="79">
        <f>RIGHT(D106:D221,4)</f>
        <v/>
      </c>
      <c r="B106" s="75" t="inlineStr">
        <is>
          <t>Блины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79">
        <f>RIGHT(D107:D222,4)</f>
        <v/>
      </c>
      <c r="B107" s="48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Top="1">
      <c r="A108" s="79">
        <f>RIGHT(D108:D223,4)</f>
        <v/>
      </c>
      <c r="B108" s="48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>
      <c r="A109" s="79">
        <f>RIGHT(D109:D224,4)</f>
        <v/>
      </c>
      <c r="B109" s="48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Консервы мясные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75" t="inlineStr">
        <is>
          <t>Мясокостные замороженные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48" t="inlineStr">
        <is>
          <t xml:space="preserve"> РАГУ СВИНОЕ 1кг 8шт.зам_120с </t>
        </is>
      </c>
      <c r="C112" s="37" t="inlineStr">
        <is>
          <t>ШТ</t>
        </is>
      </c>
      <c r="D112" s="69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3" t="n">
        <v>120</v>
      </c>
      <c r="J112" s="40" t="n"/>
    </row>
    <row r="113" ht="15.75" customHeight="1" thickTop="1">
      <c r="A113" s="79">
        <f>RIGHT(D113:D228,4)</f>
        <v/>
      </c>
      <c r="B113" s="48" t="inlineStr">
        <is>
          <t>ШАШЛЫК ИЗ СВИНИНЫ зам.</t>
        </is>
      </c>
      <c r="C113" s="31" t="inlineStr">
        <is>
          <t>КГ</t>
        </is>
      </c>
      <c r="D113" s="69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3" t="n">
        <v>90</v>
      </c>
      <c r="J113" s="40" t="n"/>
    </row>
    <row r="114" ht="15.75" customHeight="1" thickBot="1">
      <c r="A114" s="79">
        <f>RIGHT(D114:D229,4)</f>
        <v/>
      </c>
      <c r="B114" s="48" t="inlineStr">
        <is>
          <t>РЕБРЫШКИ ОБЫКНОВЕННЫЕ 1кг 12шт.зам.</t>
        </is>
      </c>
      <c r="C114" s="37" t="inlineStr">
        <is>
          <t>ШТ</t>
        </is>
      </c>
      <c r="D114" s="70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3" t="n">
        <v>120</v>
      </c>
      <c r="J114" s="40" t="n"/>
    </row>
    <row r="115" ht="16.5" customHeight="1" thickBot="1" thickTop="1">
      <c r="A115" s="78" t="n"/>
      <c r="B115" s="78" t="inlineStr">
        <is>
          <t>ВСЕГО:</t>
        </is>
      </c>
      <c r="C115" s="16" t="n"/>
      <c r="D115" s="49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2023-08-22T12:16:42Z</dcterms:modified>
  <cp:lastModifiedBy>Uaer4</cp:lastModifiedBy>
  <cp:lastPrinted>2015-01-13T07:32:10Z</cp:lastPrinted>
</cp:coreProperties>
</file>