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50" i="1" s="1"/>
  <c r="A12" i="1"/>
  <c r="G11" i="1"/>
  <c r="A11" i="1"/>
</calcChain>
</file>

<file path=xl/sharedStrings.xml><?xml version="1.0" encoding="utf-8"?>
<sst xmlns="http://schemas.openxmlformats.org/spreadsheetml/2006/main" count="377" uniqueCount="222">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</sst>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5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45672</v>
      </c>
      <c r="E3" s="7" t="s">
        <v>3</v>
      </c>
      <c r="F3" s="97"/>
      <c r="G3" s="101">
        <v>45675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200</v>
      </c>
      <c r="F17" s="23">
        <v>0.4</v>
      </c>
      <c r="G17" s="23">
        <f>F17*E17</f>
        <v>80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800</v>
      </c>
      <c r="F20" s="23">
        <v>1.366666666666666</v>
      </c>
      <c r="G20" s="23">
        <f>E20*1</f>
        <v>800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250</v>
      </c>
      <c r="F27" s="23">
        <v>1.366666666666666</v>
      </c>
      <c r="G27" s="23">
        <f>E27*1</f>
        <v>250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1500</v>
      </c>
      <c r="F41" s="23"/>
      <c r="G41" s="23">
        <f>E41</f>
        <v>1500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250</v>
      </c>
      <c r="F46" s="23"/>
      <c r="G46" s="23">
        <f>E46*1</f>
        <v>250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1400</v>
      </c>
      <c r="F48" s="23"/>
      <c r="G48" s="23">
        <f>E48*0.35</f>
        <v>489.99999999999994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840</v>
      </c>
      <c r="F53" s="23"/>
      <c r="G53" s="23">
        <f>E53*0.4</f>
        <v>336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1100</v>
      </c>
      <c r="F54" s="23">
        <v>0.45</v>
      </c>
      <c r="G54" s="23">
        <f>E54*0.41</f>
        <v>451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>
        <v>160</v>
      </c>
      <c r="F55" s="23">
        <v>0.41</v>
      </c>
      <c r="G55" s="23">
        <f>E55*F55</f>
        <v>65.599999999999994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>
        <v>30</v>
      </c>
      <c r="F57" s="23"/>
      <c r="G57" s="23">
        <f>E57*1</f>
        <v>30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>
        <v>320</v>
      </c>
      <c r="F61" s="23"/>
      <c r="G61" s="23">
        <f>E61*0.36</f>
        <v>115.19999999999999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120</v>
      </c>
      <c r="F62" s="23">
        <v>0.33</v>
      </c>
      <c r="G62" s="23">
        <f>E62*F62</f>
        <v>39.6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2500</v>
      </c>
      <c r="F63" s="23">
        <v>0.41</v>
      </c>
      <c r="G63" s="23">
        <f>E63*0.41</f>
        <v>1025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600</v>
      </c>
      <c r="F64" s="23">
        <v>0.4</v>
      </c>
      <c r="G64" s="23">
        <f>E64*0.4</f>
        <v>240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720</v>
      </c>
      <c r="F66" s="23"/>
      <c r="G66" s="23">
        <f>E66*0.41</f>
        <v>295.2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>
        <v>40</v>
      </c>
      <c r="F71" s="23">
        <v>0.4</v>
      </c>
      <c r="G71" s="23">
        <f>F71*E71</f>
        <v>16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600</v>
      </c>
      <c r="F74" s="23">
        <v>0.28000000000000003</v>
      </c>
      <c r="G74" s="23">
        <f>E74*0.28</f>
        <v>168.00000000000003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200</v>
      </c>
      <c r="F75" s="23"/>
      <c r="G75" s="23">
        <f>E75*0.33</f>
        <v>66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160</v>
      </c>
      <c r="F80" s="23">
        <v>0.28000000000000003</v>
      </c>
      <c r="G80" s="23">
        <f>E80*0.28</f>
        <v>44.800000000000004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120</v>
      </c>
      <c r="F83" s="23"/>
      <c r="G83" s="23">
        <f>E83*0.33</f>
        <v>39.6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400</v>
      </c>
      <c r="F86" s="23">
        <v>0.28000000000000003</v>
      </c>
      <c r="G86" s="23">
        <f>E86*0.28</f>
        <v>112.00000000000001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50</v>
      </c>
      <c r="F92" s="23">
        <v>0.71250000000000002</v>
      </c>
      <c r="G92" s="23">
        <f>E92*1</f>
        <v>50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40</v>
      </c>
      <c r="F93" s="23">
        <v>0.1</v>
      </c>
      <c r="G93" s="23">
        <f>E93*F93</f>
        <v>4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160</v>
      </c>
      <c r="F94" s="23"/>
      <c r="G94" s="23">
        <f>E94*0.09</f>
        <v>14.399999999999999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240</v>
      </c>
      <c r="F95" s="23"/>
      <c r="G95" s="23">
        <f>E95*0.09</f>
        <v>21.599999999999998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300</v>
      </c>
      <c r="F96" s="23">
        <v>0.85</v>
      </c>
      <c r="G96" s="23">
        <f>E96*1</f>
        <v>300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1000</v>
      </c>
      <c r="F97" s="23">
        <v>0.35</v>
      </c>
      <c r="G97" s="23">
        <f>E97*0.35</f>
        <v>350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>
        <v>400</v>
      </c>
      <c r="F99" s="23">
        <v>0.25</v>
      </c>
      <c r="G99" s="23">
        <f>E99*0.25</f>
        <v>100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420</v>
      </c>
      <c r="F100" s="23">
        <v>0.1</v>
      </c>
      <c r="G100" s="23">
        <f>E100*0.1</f>
        <v>42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>
        <v>800</v>
      </c>
      <c r="F102" s="23">
        <v>0.22</v>
      </c>
      <c r="G102" s="23">
        <f>E102*0.22</f>
        <v>176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>
        <v>120</v>
      </c>
      <c r="F106" s="23">
        <v>0.1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120</v>
      </c>
      <c r="F107" s="23">
        <v>0.09</v>
      </c>
      <c r="G107" s="23">
        <f>F107*E107</f>
        <v>10.799999999999999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>
        <v>80</v>
      </c>
      <c r="F108" s="23">
        <v>0.15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>
        <v>200</v>
      </c>
      <c r="F109" s="23">
        <v>0.25</v>
      </c>
      <c r="G109" s="23">
        <f>E109*0.25</f>
        <v>50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400</v>
      </c>
      <c r="F111" s="23">
        <v>0.12</v>
      </c>
      <c r="G111" s="23">
        <f>E111*0.12</f>
        <v>48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700</v>
      </c>
      <c r="F115" s="23">
        <v>0.1</v>
      </c>
      <c r="G115" s="23">
        <f>E115*0.1</f>
        <v>70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>
        <v>20</v>
      </c>
      <c r="F117" s="23"/>
      <c r="G117" s="23">
        <f>E117*1</f>
        <v>20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180</v>
      </c>
      <c r="F118" s="23">
        <v>0.3</v>
      </c>
      <c r="G118" s="23">
        <f>F118*E118</f>
        <v>54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>
        <v>200</v>
      </c>
      <c r="F119" s="23">
        <v>0.35</v>
      </c>
      <c r="G119" s="23">
        <f>F119*E119</f>
        <v>70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30</v>
      </c>
      <c r="F120" s="23"/>
      <c r="G120" s="23">
        <f>E120*1</f>
        <v>30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>
        <v>80</v>
      </c>
      <c r="F121" s="23">
        <v>0.4</v>
      </c>
      <c r="G121" s="23">
        <f>E121*0.4</f>
        <v>32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240</v>
      </c>
      <c r="F123" s="23">
        <v>0.3</v>
      </c>
      <c r="G123" s="23">
        <f>E123*0.3</f>
        <v>72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160</v>
      </c>
      <c r="F125" s="23">
        <v>0.3</v>
      </c>
      <c r="G125" s="23">
        <f t="shared" si="3"/>
        <v>48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40</v>
      </c>
      <c r="F130" s="23">
        <v>7.0000000000000007E-2</v>
      </c>
      <c r="G130" s="23">
        <f t="shared" si="3"/>
        <v>2.8000000000000003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360</v>
      </c>
      <c r="F131" s="23">
        <v>0.14000000000000001</v>
      </c>
      <c r="G131" s="23">
        <f t="shared" si="3"/>
        <v>50.400000000000006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>
        <v>80</v>
      </c>
      <c r="F132" s="23"/>
      <c r="G132" s="23">
        <f>E132*0.18</f>
        <v>14.399999999999999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>
        <v>600</v>
      </c>
      <c r="F147" s="23">
        <v>1</v>
      </c>
      <c r="G147" s="23">
        <f>E147*1</f>
        <v>600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25720</v>
      </c>
      <c r="F150" s="17">
        <f>SUM(F10:F149)</f>
        <v>38.255833333333342</v>
      </c>
      <c r="G150" s="17">
        <f>SUM(G11:G149)</f>
        <v>11122.4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176</v>
      </c>
      <c r="C16" s="61"/>
    </row>
    <row r="17" spans="2:3" x14ac:dyDescent="0.25">
      <c r="B17" s="27" t="s">
        <v>177</v>
      </c>
    </row>
    <row r="18" spans="2:3" x14ac:dyDescent="0.25">
      <c r="B18" s="27" t="s">
        <v>178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179</v>
      </c>
      <c r="C21" s="81"/>
    </row>
    <row r="22" spans="2:3" x14ac:dyDescent="0.25">
      <c r="B22" s="67" t="s">
        <v>180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181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182</v>
      </c>
      <c r="C31" s="61"/>
    </row>
    <row r="32" spans="2:3" x14ac:dyDescent="0.25">
      <c r="B32" s="79" t="s">
        <v>183</v>
      </c>
      <c r="C32" s="81"/>
    </row>
    <row r="33" spans="2:3" x14ac:dyDescent="0.25">
      <c r="B33" s="79" t="s">
        <v>184</v>
      </c>
      <c r="C33" s="61"/>
    </row>
    <row r="34" spans="2:3" x14ac:dyDescent="0.25">
      <c r="B34" s="66" t="s">
        <v>185</v>
      </c>
      <c r="C34" s="61"/>
    </row>
    <row r="35" spans="2:3" x14ac:dyDescent="0.25">
      <c r="B35" s="27" t="s">
        <v>186</v>
      </c>
    </row>
    <row r="36" spans="2:3" x14ac:dyDescent="0.25">
      <c r="B36" s="27" t="s">
        <v>187</v>
      </c>
    </row>
    <row r="37" spans="2:3" x14ac:dyDescent="0.25">
      <c r="B37" s="79" t="s">
        <v>143</v>
      </c>
      <c r="C37" s="81"/>
    </row>
    <row r="38" spans="2:3" x14ac:dyDescent="0.25">
      <c r="B38" s="66" t="s">
        <v>188</v>
      </c>
      <c r="C38" s="61"/>
    </row>
    <row r="39" spans="2:3" x14ac:dyDescent="0.25">
      <c r="B39" s="27" t="s">
        <v>189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190</v>
      </c>
      <c r="C46" s="61"/>
    </row>
    <row r="47" spans="2:3" x14ac:dyDescent="0.25">
      <c r="B47" s="27" t="s">
        <v>88</v>
      </c>
    </row>
    <row r="48" spans="2:3" x14ac:dyDescent="0.25">
      <c r="B48" s="66" t="s">
        <v>191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192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193</v>
      </c>
      <c r="C52" s="61"/>
    </row>
    <row r="53" spans="2:3" x14ac:dyDescent="0.25">
      <c r="B53" s="79" t="s">
        <v>194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195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196</v>
      </c>
      <c r="C58" s="61"/>
    </row>
    <row r="59" spans="2:3" x14ac:dyDescent="0.25">
      <c r="B59" s="79" t="s">
        <v>197</v>
      </c>
      <c r="C59" s="61"/>
    </row>
    <row r="60" spans="2:3" x14ac:dyDescent="0.25">
      <c r="B60" s="79" t="s">
        <v>198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199</v>
      </c>
      <c r="C63" s="81"/>
    </row>
    <row r="64" spans="2:3" x14ac:dyDescent="0.25">
      <c r="B64" s="55" t="s">
        <v>86</v>
      </c>
    </row>
    <row r="65" spans="2:3" x14ac:dyDescent="0.25">
      <c r="B65" s="55" t="s">
        <v>200</v>
      </c>
      <c r="C65" s="61"/>
    </row>
    <row r="66" spans="2:3" x14ac:dyDescent="0.25">
      <c r="B66" s="55" t="s">
        <v>201</v>
      </c>
      <c r="C66" s="61"/>
    </row>
    <row r="67" spans="2:3" x14ac:dyDescent="0.25">
      <c r="B67" s="79" t="s">
        <v>202</v>
      </c>
      <c r="C67" s="61"/>
    </row>
    <row r="68" spans="2:3" x14ac:dyDescent="0.25">
      <c r="B68" s="79" t="s">
        <v>203</v>
      </c>
      <c r="C68" s="61"/>
    </row>
    <row r="69" spans="2:3" x14ac:dyDescent="0.25">
      <c r="B69" s="79" t="s">
        <v>204</v>
      </c>
      <c r="C69" s="61"/>
    </row>
    <row r="70" spans="2:3" x14ac:dyDescent="0.25">
      <c r="B70" s="79" t="s">
        <v>205</v>
      </c>
      <c r="C70" s="61"/>
    </row>
    <row r="71" spans="2:3" x14ac:dyDescent="0.25">
      <c r="B71" s="79" t="s">
        <v>206</v>
      </c>
      <c r="C71" s="61"/>
    </row>
    <row r="72" spans="2:3" x14ac:dyDescent="0.25">
      <c r="B72" s="79" t="s">
        <v>207</v>
      </c>
      <c r="C72" s="81"/>
    </row>
    <row r="73" spans="2:3" x14ac:dyDescent="0.25">
      <c r="B73" s="79" t="s">
        <v>208</v>
      </c>
      <c r="C73" s="81"/>
    </row>
    <row r="74" spans="2:3" x14ac:dyDescent="0.25">
      <c r="B74" s="79" t="s">
        <v>209</v>
      </c>
      <c r="C74" s="81"/>
    </row>
    <row r="75" spans="2:3" x14ac:dyDescent="0.25">
      <c r="B75" s="79" t="s">
        <v>210</v>
      </c>
      <c r="C75" s="81"/>
    </row>
    <row r="76" spans="2:3" x14ac:dyDescent="0.25">
      <c r="B76" s="60" t="s">
        <v>211</v>
      </c>
      <c r="C76" s="61"/>
    </row>
    <row r="77" spans="2:3" x14ac:dyDescent="0.25">
      <c r="B77" s="60" t="s">
        <v>212</v>
      </c>
      <c r="C77" s="61"/>
    </row>
    <row r="78" spans="2:3" x14ac:dyDescent="0.25">
      <c r="B78" s="60" t="s">
        <v>213</v>
      </c>
      <c r="C78" s="61"/>
    </row>
    <row r="79" spans="2:3" x14ac:dyDescent="0.25">
      <c r="B79" s="60" t="s">
        <v>214</v>
      </c>
      <c r="C79" s="61"/>
    </row>
    <row r="80" spans="2:3" x14ac:dyDescent="0.25">
      <c r="B80" s="60" t="s">
        <v>215</v>
      </c>
      <c r="C80" s="61"/>
    </row>
    <row r="81" spans="2:4" x14ac:dyDescent="0.25">
      <c r="B81" s="60" t="s">
        <v>216</v>
      </c>
      <c r="C81" s="61"/>
    </row>
    <row r="82" spans="2:4" x14ac:dyDescent="0.25">
      <c r="B82" s="60" t="s">
        <v>217</v>
      </c>
      <c r="C82" s="61"/>
    </row>
    <row r="83" spans="2:4" x14ac:dyDescent="0.25">
      <c r="B83" s="60" t="s">
        <v>218</v>
      </c>
      <c r="C83" s="61"/>
    </row>
    <row r="84" spans="2:4" x14ac:dyDescent="0.25">
      <c r="B84" s="60" t="s">
        <v>219</v>
      </c>
      <c r="C84" s="61"/>
    </row>
    <row r="85" spans="2:4" x14ac:dyDescent="0.25">
      <c r="B85" s="60" t="s">
        <v>220</v>
      </c>
      <c r="C85" s="61"/>
    </row>
    <row r="86" spans="2:4" x14ac:dyDescent="0.25">
      <c r="B86" s="67" t="s">
        <v>221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2025-01-13T11:30:34Z</dcterms:modified>
</cp:coreProperties>
</file>