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03,25 Сочи Ост\Сочи\"/>
    </mc:Choice>
  </mc:AlternateContent>
  <xr:revisionPtr revIDLastSave="0" documentId="13_ncr:1_{5E23C3DE-7CE1-43ED-B5AB-ED1F97C81A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O20" i="1"/>
  <c r="Q20" i="1" s="1"/>
  <c r="O21" i="1"/>
  <c r="Q21" i="1" s="1"/>
  <c r="O22" i="1"/>
  <c r="O23" i="1"/>
  <c r="O24" i="1"/>
  <c r="Q24" i="1" s="1"/>
  <c r="O25" i="1"/>
  <c r="Q25" i="1" s="1"/>
  <c r="O26" i="1"/>
  <c r="Q26" i="1" s="1"/>
  <c r="O27" i="1"/>
  <c r="Q27" i="1" s="1"/>
  <c r="O28" i="1"/>
  <c r="O29" i="1"/>
  <c r="O30" i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O45" i="1"/>
  <c r="Q45" i="1" s="1"/>
  <c r="O46" i="1"/>
  <c r="Q46" i="1" s="1"/>
  <c r="O47" i="1"/>
  <c r="Q47" i="1" s="1"/>
  <c r="O48" i="1"/>
  <c r="Q48" i="1" s="1"/>
  <c r="O49" i="1"/>
  <c r="Q49" i="1" s="1"/>
  <c r="O50" i="1"/>
  <c r="O6" i="1"/>
  <c r="Q6" i="1" s="1"/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<sst xmlns="http://schemas.openxmlformats.org/spreadsheetml/2006/main" count="171" uniqueCount="85">
  <si>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</si>
  <si>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</si>
  <si>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</si>
  <si>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</si>
  <si>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</si>
  <si>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</si>
  <si>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</si>
  <si>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</si>
  <si>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</si>
  <si>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</si>
  <si>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</si>
  <si>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</si>
  <si>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</si>
  <si>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</si>
  <si>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</si>
  <si>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</si>
  <si>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</si>
  <si>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</si>
  <si>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</si>
  <si>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</si>
  <si>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</si>
  <si>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</si>
  <si>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</si>
  <si>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</si>
  <si>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</si>
  <si>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</si>
  <si>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</si>
  <si>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</si>
  <si>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</si>
  <si>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</si>
  <si>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</si>
  <si>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</si>
  <si>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</si>
  <si>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</si>
  <si>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</si>
  <si>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</si>
  <si>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</si>
  <si>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</si>
  <si>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</si>
  <si>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</si>
  <si>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</si>
  <si>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</si>
  <si>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</si>
  <si>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</si>
  <si>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</si>
  <si>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</si>
  <si>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</si>
  <si>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</si>
  <si>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</si>
  <si>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</si>
  <si>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</si>
  <si>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</si>
  <si>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</si>
  <si>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</si>
  <si>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</si>
  <si>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</si>
  <si>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</si>
  <si>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</si>
  <si>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</si>
  <si>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</si>
  <si>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</si>
  <si>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</si>
  <si>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</si>
  <si>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</si>
  <si>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</si>
  <si>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</si>
  <si>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</si>
  <si>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</si>
  <si>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</si>
  <si>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</si>
  <si>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</si>
  <si>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</si>
  <si>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</si>
  <si>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</si>
  <si>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</si>
  <si>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</si>
  <si>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</si>
  <si>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</si>
  <si>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</si>
  <si>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7187 ГРУДИНКА ПРЕМИУМ к/в мл/к в/у 0,3кг_50с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</si>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</sst>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0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0" sqref="AE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28515625" customWidth="1"/>
    <col min="10" max="11" width="7" customWidth="1"/>
    <col min="12" max="14" width="0.42578125" customWidth="1"/>
    <col min="15" max="15" width="7" style="10" customWidth="1"/>
    <col min="16" max="16" width="0.5703125" customWidth="1"/>
    <col min="17" max="17" width="18.140625" customWidth="1"/>
    <col min="18" max="18" width="21" customWidth="1"/>
    <col min="19" max="20" width="0.5703125" customWidth="1"/>
    <col min="21" max="21" width="6" style="10" customWidth="1"/>
    <col min="22" max="30" width="6" customWidth="1"/>
    <col min="31" max="31" width="25" customWidth="1"/>
    <col min="32" max="32" width="0.710937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8" t="s">
        <v>14</v>
      </c>
      <c r="P3" s="3" t="s">
        <v>15</v>
      </c>
      <c r="Q3" s="8" t="s">
        <v>80</v>
      </c>
      <c r="R3" s="8" t="s">
        <v>81</v>
      </c>
      <c r="S3" s="2" t="s">
        <v>16</v>
      </c>
      <c r="T3" s="2" t="s">
        <v>17</v>
      </c>
      <c r="U3" s="8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911.09400000000005</v>
      </c>
      <c r="F5" s="4">
        <f>SUM(F6:F495)</f>
        <v>1373.97</v>
      </c>
      <c r="G5" s="1"/>
      <c r="H5" s="1"/>
      <c r="I5" s="1"/>
      <c r="J5" s="4">
        <f>SUM(J6:J495)</f>
        <v>1222.4000000000001</v>
      </c>
      <c r="K5" s="4">
        <f>SUM(K6:K495)</f>
        <v>-311.30599999999998</v>
      </c>
      <c r="L5" s="4">
        <f>SUM(L6:L495)</f>
        <v>0</v>
      </c>
      <c r="M5" s="4">
        <f>SUM(M6:M495)</f>
        <v>0</v>
      </c>
      <c r="N5" s="4">
        <f>SUM(N6:N495)</f>
        <v>0</v>
      </c>
      <c r="O5" s="9">
        <f>SUM(O6:O495)</f>
        <v>182.21879999999999</v>
      </c>
      <c r="P5" s="4">
        <f>SUM(P6:P495)</f>
        <v>0</v>
      </c>
      <c r="Q5" s="4">
        <f>SUM(Q6:Q495)</f>
        <v>1312.1461426927849</v>
      </c>
      <c r="R5" s="1"/>
      <c r="S5" s="1"/>
      <c r="T5" s="1"/>
      <c r="U5" s="9">
        <f>SUM(U6:U495)</f>
        <v>184.5882</v>
      </c>
      <c r="V5" s="4">
        <f>SUM(V6:V495)</f>
        <v>189.20420000000001</v>
      </c>
      <c r="W5" s="4">
        <f>SUM(W6:W495)</f>
        <v>199.84319999999997</v>
      </c>
      <c r="X5" s="4">
        <f>SUM(X6:X495)</f>
        <v>164.08940000000001</v>
      </c>
      <c r="Y5" s="4">
        <f>SUM(Y6:Y495)</f>
        <v>156.78559999999999</v>
      </c>
      <c r="Z5" s="4">
        <f>SUM(Z6:Z495)</f>
        <v>145.6224</v>
      </c>
      <c r="AA5" s="4">
        <f>SUM(AA6:AA495)</f>
        <v>152.67360000000002</v>
      </c>
      <c r="AB5" s="4">
        <f>SUM(AB6:AB495)</f>
        <v>153.27580000000006</v>
      </c>
      <c r="AC5" s="4">
        <f>SUM(AC6:AC495)</f>
        <v>191.52360000000002</v>
      </c>
      <c r="AD5" s="4">
        <f>SUM(AD6:AD495)</f>
        <v>205.55640000000002</v>
      </c>
      <c r="AE5" s="1"/>
      <c r="AF5" s="4">
        <f>SUM(AF6:AF495)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55</v>
      </c>
      <c r="D6" s="1">
        <v>54</v>
      </c>
      <c r="E6" s="1">
        <v>27</v>
      </c>
      <c r="F6" s="1">
        <v>61</v>
      </c>
      <c r="G6" s="1"/>
      <c r="H6" s="1"/>
      <c r="I6" s="1"/>
      <c r="J6" s="1">
        <v>30</v>
      </c>
      <c r="K6" s="1">
        <f t="shared" ref="K6:K33" si="0">E6-J6</f>
        <v>-3</v>
      </c>
      <c r="L6" s="1"/>
      <c r="M6" s="1"/>
      <c r="N6" s="1"/>
      <c r="O6" s="7">
        <f>E6/5</f>
        <v>5.4</v>
      </c>
      <c r="P6" s="5"/>
      <c r="Q6" s="5">
        <f>O6/(U6/100)-100</f>
        <v>58.823529411764696</v>
      </c>
      <c r="R6" s="14" t="s">
        <v>84</v>
      </c>
      <c r="S6" s="1"/>
      <c r="T6" s="1"/>
      <c r="U6" s="7">
        <v>3.4</v>
      </c>
      <c r="V6" s="1">
        <v>2.2000000000000002</v>
      </c>
      <c r="W6" s="1">
        <v>5</v>
      </c>
      <c r="X6" s="1">
        <v>3.6</v>
      </c>
      <c r="Y6" s="1">
        <v>2.6</v>
      </c>
      <c r="Z6" s="1">
        <v>5.2</v>
      </c>
      <c r="AA6" s="1">
        <v>2.8</v>
      </c>
      <c r="AB6" s="1">
        <v>2</v>
      </c>
      <c r="AC6" s="1">
        <v>6</v>
      </c>
      <c r="AD6" s="1">
        <v>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10.667</v>
      </c>
      <c r="D7" s="1">
        <v>0.112</v>
      </c>
      <c r="E7" s="1">
        <v>1.2999999999999999E-2</v>
      </c>
      <c r="F7" s="1">
        <v>9.4039999999999999</v>
      </c>
      <c r="G7" s="1"/>
      <c r="H7" s="1"/>
      <c r="I7" s="1"/>
      <c r="J7" s="1">
        <v>1.4</v>
      </c>
      <c r="K7" s="1">
        <f t="shared" si="0"/>
        <v>-1.387</v>
      </c>
      <c r="L7" s="1"/>
      <c r="M7" s="1"/>
      <c r="N7" s="1"/>
      <c r="O7" s="7">
        <f t="shared" ref="O7:O50" si="1">E7/5</f>
        <v>2.5999999999999999E-3</v>
      </c>
      <c r="P7" s="5"/>
      <c r="Q7" s="5"/>
      <c r="R7" s="11" t="s">
        <v>82</v>
      </c>
      <c r="S7" s="1"/>
      <c r="T7" s="1"/>
      <c r="U7" s="7">
        <v>0.82119999999999993</v>
      </c>
      <c r="V7" s="1">
        <v>0</v>
      </c>
      <c r="W7" s="1">
        <v>1.075</v>
      </c>
      <c r="X7" s="1">
        <v>0.26979999999999998</v>
      </c>
      <c r="Y7" s="1">
        <v>2.1480000000000001</v>
      </c>
      <c r="Z7" s="1">
        <v>1.6334</v>
      </c>
      <c r="AA7" s="1">
        <v>0.27139999999999997</v>
      </c>
      <c r="AB7" s="1">
        <v>2.1876000000000002</v>
      </c>
      <c r="AC7" s="1">
        <v>0.27079999999999999</v>
      </c>
      <c r="AD7" s="1">
        <v>0.2722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/>
      <c r="D8" s="1">
        <v>12</v>
      </c>
      <c r="E8" s="1">
        <v>1</v>
      </c>
      <c r="F8" s="1">
        <v>5</v>
      </c>
      <c r="G8" s="1"/>
      <c r="H8" s="1"/>
      <c r="I8" s="1"/>
      <c r="J8" s="1">
        <v>7</v>
      </c>
      <c r="K8" s="1">
        <f t="shared" si="0"/>
        <v>-6</v>
      </c>
      <c r="L8" s="1"/>
      <c r="M8" s="1"/>
      <c r="N8" s="1"/>
      <c r="O8" s="7">
        <f t="shared" si="1"/>
        <v>0.2</v>
      </c>
      <c r="P8" s="5"/>
      <c r="Q8" s="5">
        <f t="shared" ref="Q7:Q50" si="2">O8/(U8/100)-100</f>
        <v>-96</v>
      </c>
      <c r="R8" s="12" t="s">
        <v>83</v>
      </c>
      <c r="S8" s="1"/>
      <c r="T8" s="1"/>
      <c r="U8" s="7">
        <v>5</v>
      </c>
      <c r="V8" s="1">
        <v>2.8</v>
      </c>
      <c r="W8" s="1">
        <v>3.2</v>
      </c>
      <c r="X8" s="1">
        <v>2.4</v>
      </c>
      <c r="Y8" s="1">
        <v>3.2</v>
      </c>
      <c r="Z8" s="1">
        <v>3.4</v>
      </c>
      <c r="AA8" s="1">
        <v>6.8</v>
      </c>
      <c r="AB8" s="1">
        <v>2.6</v>
      </c>
      <c r="AC8" s="1">
        <v>3.4</v>
      </c>
      <c r="AD8" s="1">
        <v>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45</v>
      </c>
      <c r="D9" s="1"/>
      <c r="E9" s="1">
        <v>10</v>
      </c>
      <c r="F9" s="1">
        <v>33</v>
      </c>
      <c r="G9" s="1"/>
      <c r="H9" s="1"/>
      <c r="I9" s="1"/>
      <c r="J9" s="1">
        <v>12</v>
      </c>
      <c r="K9" s="1">
        <f t="shared" si="0"/>
        <v>-2</v>
      </c>
      <c r="L9" s="1"/>
      <c r="M9" s="1"/>
      <c r="N9" s="1"/>
      <c r="O9" s="7">
        <f t="shared" si="1"/>
        <v>2</v>
      </c>
      <c r="P9" s="5"/>
      <c r="Q9" s="5">
        <f t="shared" si="2"/>
        <v>-23.07692307692308</v>
      </c>
      <c r="R9" s="12" t="s">
        <v>83</v>
      </c>
      <c r="S9" s="1"/>
      <c r="T9" s="1"/>
      <c r="U9" s="7">
        <v>2.6</v>
      </c>
      <c r="V9" s="1">
        <v>1.4</v>
      </c>
      <c r="W9" s="1">
        <v>3</v>
      </c>
      <c r="X9" s="1">
        <v>1.6</v>
      </c>
      <c r="Y9" s="1">
        <v>3.2</v>
      </c>
      <c r="Z9" s="1">
        <v>2.6</v>
      </c>
      <c r="AA9" s="1">
        <v>1.6</v>
      </c>
      <c r="AB9" s="1">
        <v>1.8</v>
      </c>
      <c r="AC9" s="1">
        <v>2.4</v>
      </c>
      <c r="AD9" s="1">
        <v>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39</v>
      </c>
      <c r="D10" s="1">
        <v>71</v>
      </c>
      <c r="E10" s="1">
        <v>80</v>
      </c>
      <c r="F10" s="1">
        <v>10</v>
      </c>
      <c r="G10" s="1"/>
      <c r="H10" s="1"/>
      <c r="I10" s="1"/>
      <c r="J10" s="1">
        <v>93</v>
      </c>
      <c r="K10" s="1">
        <f t="shared" si="0"/>
        <v>-13</v>
      </c>
      <c r="L10" s="1"/>
      <c r="M10" s="1"/>
      <c r="N10" s="1"/>
      <c r="O10" s="7">
        <f t="shared" si="1"/>
        <v>16</v>
      </c>
      <c r="P10" s="5"/>
      <c r="Q10" s="5">
        <f t="shared" si="2"/>
        <v>50.943396226415103</v>
      </c>
      <c r="R10" s="14" t="s">
        <v>84</v>
      </c>
      <c r="S10" s="1"/>
      <c r="T10" s="1"/>
      <c r="U10" s="7">
        <v>10.6</v>
      </c>
      <c r="V10" s="1">
        <v>12.2</v>
      </c>
      <c r="W10" s="1">
        <v>11.8</v>
      </c>
      <c r="X10" s="1">
        <v>8.4</v>
      </c>
      <c r="Y10" s="1">
        <v>5.2</v>
      </c>
      <c r="Z10" s="1">
        <v>9.6</v>
      </c>
      <c r="AA10" s="1">
        <v>12.8</v>
      </c>
      <c r="AB10" s="1">
        <v>16</v>
      </c>
      <c r="AC10" s="1">
        <v>2.4</v>
      </c>
      <c r="AD10" s="1">
        <v>8.1999999999999993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79</v>
      </c>
      <c r="D11" s="1">
        <v>142</v>
      </c>
      <c r="E11" s="1">
        <v>99</v>
      </c>
      <c r="F11" s="1">
        <v>68</v>
      </c>
      <c r="G11" s="1"/>
      <c r="H11" s="1"/>
      <c r="I11" s="1"/>
      <c r="J11" s="1">
        <v>116</v>
      </c>
      <c r="K11" s="1">
        <f t="shared" si="0"/>
        <v>-17</v>
      </c>
      <c r="L11" s="1"/>
      <c r="M11" s="1"/>
      <c r="N11" s="1"/>
      <c r="O11" s="7">
        <f t="shared" si="1"/>
        <v>19.8</v>
      </c>
      <c r="P11" s="5"/>
      <c r="Q11" s="5">
        <f t="shared" si="2"/>
        <v>135.71428571428569</v>
      </c>
      <c r="R11" s="14" t="s">
        <v>84</v>
      </c>
      <c r="S11" s="1"/>
      <c r="T11" s="1"/>
      <c r="U11" s="7">
        <v>8.4</v>
      </c>
      <c r="V11" s="1">
        <v>9.4</v>
      </c>
      <c r="W11" s="1">
        <v>15.4</v>
      </c>
      <c r="X11" s="1">
        <v>11.4</v>
      </c>
      <c r="Y11" s="1">
        <v>8.4</v>
      </c>
      <c r="Z11" s="1">
        <v>7.6</v>
      </c>
      <c r="AA11" s="1">
        <v>8.1999999999999993</v>
      </c>
      <c r="AB11" s="1">
        <v>9.4</v>
      </c>
      <c r="AC11" s="1">
        <v>25.6</v>
      </c>
      <c r="AD11" s="1">
        <v>8.8000000000000007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69</v>
      </c>
      <c r="D12" s="1">
        <v>24</v>
      </c>
      <c r="E12" s="1">
        <v>12</v>
      </c>
      <c r="F12" s="1">
        <v>79</v>
      </c>
      <c r="G12" s="1"/>
      <c r="H12" s="1"/>
      <c r="I12" s="1"/>
      <c r="J12" s="1">
        <v>14</v>
      </c>
      <c r="K12" s="1">
        <f t="shared" si="0"/>
        <v>-2</v>
      </c>
      <c r="L12" s="1"/>
      <c r="M12" s="1"/>
      <c r="N12" s="1"/>
      <c r="O12" s="7">
        <f t="shared" si="1"/>
        <v>2.4</v>
      </c>
      <c r="P12" s="5"/>
      <c r="Q12" s="5">
        <f t="shared" si="2"/>
        <v>50</v>
      </c>
      <c r="R12" s="14" t="s">
        <v>84</v>
      </c>
      <c r="S12" s="1"/>
      <c r="T12" s="1"/>
      <c r="U12" s="7">
        <v>1.6</v>
      </c>
      <c r="V12" s="1">
        <v>1.6</v>
      </c>
      <c r="W12" s="1">
        <v>1.2</v>
      </c>
      <c r="X12" s="1">
        <v>0.2</v>
      </c>
      <c r="Y12" s="1">
        <v>2.6</v>
      </c>
      <c r="Z12" s="1">
        <v>1.6</v>
      </c>
      <c r="AA12" s="1">
        <v>1.6</v>
      </c>
      <c r="AB12" s="1">
        <v>2.6</v>
      </c>
      <c r="AC12" s="1">
        <v>2.6</v>
      </c>
      <c r="AD12" s="1">
        <v>9.6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29</v>
      </c>
      <c r="D13" s="1">
        <v>32</v>
      </c>
      <c r="E13" s="1">
        <v>9</v>
      </c>
      <c r="F13" s="1">
        <v>17</v>
      </c>
      <c r="G13" s="1"/>
      <c r="H13" s="1"/>
      <c r="I13" s="1"/>
      <c r="J13" s="1">
        <v>31</v>
      </c>
      <c r="K13" s="1">
        <f t="shared" si="0"/>
        <v>-22</v>
      </c>
      <c r="L13" s="1"/>
      <c r="M13" s="1"/>
      <c r="N13" s="1"/>
      <c r="O13" s="7">
        <f t="shared" si="1"/>
        <v>1.8</v>
      </c>
      <c r="P13" s="5"/>
      <c r="Q13" s="5">
        <f t="shared" si="2"/>
        <v>-30.769230769230774</v>
      </c>
      <c r="R13" s="12" t="s">
        <v>83</v>
      </c>
      <c r="S13" s="1"/>
      <c r="T13" s="1"/>
      <c r="U13" s="7">
        <v>2.6</v>
      </c>
      <c r="V13" s="1">
        <v>2.6</v>
      </c>
      <c r="W13" s="1">
        <v>4.5999999999999996</v>
      </c>
      <c r="X13" s="1">
        <v>4.2</v>
      </c>
      <c r="Y13" s="1">
        <v>3.8</v>
      </c>
      <c r="Z13" s="1">
        <v>6.2</v>
      </c>
      <c r="AA13" s="1">
        <v>7.6</v>
      </c>
      <c r="AB13" s="1">
        <v>9.8000000000000007</v>
      </c>
      <c r="AC13" s="1">
        <v>5</v>
      </c>
      <c r="AD13" s="1">
        <v>13.8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/>
      <c r="D14" s="1">
        <v>110</v>
      </c>
      <c r="E14" s="1">
        <v>49</v>
      </c>
      <c r="F14" s="1">
        <v>8</v>
      </c>
      <c r="G14" s="1"/>
      <c r="H14" s="1"/>
      <c r="I14" s="1"/>
      <c r="J14" s="1">
        <v>52</v>
      </c>
      <c r="K14" s="1">
        <f t="shared" si="0"/>
        <v>-3</v>
      </c>
      <c r="L14" s="1"/>
      <c r="M14" s="1"/>
      <c r="N14" s="1"/>
      <c r="O14" s="7">
        <f t="shared" si="1"/>
        <v>9.8000000000000007</v>
      </c>
      <c r="P14" s="5"/>
      <c r="Q14" s="5">
        <f t="shared" si="2"/>
        <v>32.432432432432421</v>
      </c>
      <c r="R14" s="14" t="s">
        <v>84</v>
      </c>
      <c r="S14" s="1"/>
      <c r="T14" s="1"/>
      <c r="U14" s="7">
        <v>7.4</v>
      </c>
      <c r="V14" s="1">
        <v>8</v>
      </c>
      <c r="W14" s="1">
        <v>13</v>
      </c>
      <c r="X14" s="1">
        <v>11.6</v>
      </c>
      <c r="Y14" s="1">
        <v>11.6</v>
      </c>
      <c r="Z14" s="1">
        <v>11</v>
      </c>
      <c r="AA14" s="1">
        <v>6.6</v>
      </c>
      <c r="AB14" s="1">
        <v>18.600000000000001</v>
      </c>
      <c r="AC14" s="1">
        <v>10.8</v>
      </c>
      <c r="AD14" s="1">
        <v>9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36</v>
      </c>
      <c r="C15" s="1">
        <v>17.167000000000002</v>
      </c>
      <c r="D15" s="1">
        <v>9.2230000000000008</v>
      </c>
      <c r="E15" s="1">
        <v>3.081</v>
      </c>
      <c r="F15" s="1">
        <v>14.111000000000001</v>
      </c>
      <c r="G15" s="1"/>
      <c r="H15" s="1"/>
      <c r="I15" s="1"/>
      <c r="J15" s="1">
        <v>3</v>
      </c>
      <c r="K15" s="1">
        <f t="shared" si="0"/>
        <v>8.0999999999999961E-2</v>
      </c>
      <c r="L15" s="1"/>
      <c r="M15" s="1"/>
      <c r="N15" s="1"/>
      <c r="O15" s="7">
        <f t="shared" si="1"/>
        <v>0.61619999999999997</v>
      </c>
      <c r="P15" s="5"/>
      <c r="Q15" s="5">
        <f t="shared" si="2"/>
        <v>-34.931362196409722</v>
      </c>
      <c r="R15" s="12" t="s">
        <v>83</v>
      </c>
      <c r="S15" s="1"/>
      <c r="T15" s="1"/>
      <c r="U15" s="7">
        <v>0.94700000000000006</v>
      </c>
      <c r="V15" s="1">
        <v>0.96</v>
      </c>
      <c r="W15" s="1">
        <v>0.96820000000000006</v>
      </c>
      <c r="X15" s="1">
        <v>2.2195999999999998</v>
      </c>
      <c r="Y15" s="1">
        <v>3.8146</v>
      </c>
      <c r="Z15" s="1">
        <v>5.3890000000000002</v>
      </c>
      <c r="AA15" s="1">
        <v>2.2000000000000001E-3</v>
      </c>
      <c r="AB15" s="1">
        <v>1.2882</v>
      </c>
      <c r="AC15" s="1">
        <v>2.2528000000000001</v>
      </c>
      <c r="AD15" s="1">
        <v>2.8841999999999999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34</v>
      </c>
      <c r="C16" s="1">
        <v>39</v>
      </c>
      <c r="D16" s="1">
        <v>41</v>
      </c>
      <c r="E16" s="1">
        <v>20</v>
      </c>
      <c r="F16" s="1">
        <v>58</v>
      </c>
      <c r="G16" s="1"/>
      <c r="H16" s="1"/>
      <c r="I16" s="1"/>
      <c r="J16" s="1">
        <v>22</v>
      </c>
      <c r="K16" s="1">
        <f t="shared" si="0"/>
        <v>-2</v>
      </c>
      <c r="L16" s="1"/>
      <c r="M16" s="1"/>
      <c r="N16" s="1"/>
      <c r="O16" s="7">
        <f t="shared" si="1"/>
        <v>4</v>
      </c>
      <c r="P16" s="5"/>
      <c r="Q16" s="5">
        <f t="shared" si="2"/>
        <v>-31.034482758620683</v>
      </c>
      <c r="R16" s="12" t="s">
        <v>83</v>
      </c>
      <c r="S16" s="1"/>
      <c r="T16" s="1"/>
      <c r="U16" s="7">
        <v>5.8</v>
      </c>
      <c r="V16" s="1">
        <v>5.6</v>
      </c>
      <c r="W16" s="1">
        <v>5.6</v>
      </c>
      <c r="X16" s="1">
        <v>3</v>
      </c>
      <c r="Y16" s="1">
        <v>5</v>
      </c>
      <c r="Z16" s="1">
        <v>3</v>
      </c>
      <c r="AA16" s="1">
        <v>6</v>
      </c>
      <c r="AB16" s="1">
        <v>0.8</v>
      </c>
      <c r="AC16" s="1">
        <v>5.6</v>
      </c>
      <c r="AD16" s="1">
        <v>4.4000000000000004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51</v>
      </c>
      <c r="D17" s="1">
        <v>57</v>
      </c>
      <c r="E17" s="1">
        <v>25</v>
      </c>
      <c r="F17" s="1">
        <v>78</v>
      </c>
      <c r="G17" s="1"/>
      <c r="H17" s="1"/>
      <c r="I17" s="1"/>
      <c r="J17" s="1">
        <v>30</v>
      </c>
      <c r="K17" s="1">
        <f t="shared" si="0"/>
        <v>-5</v>
      </c>
      <c r="L17" s="1"/>
      <c r="M17" s="1"/>
      <c r="N17" s="1"/>
      <c r="O17" s="7">
        <f t="shared" si="1"/>
        <v>5</v>
      </c>
      <c r="P17" s="5"/>
      <c r="Q17" s="5">
        <f t="shared" si="2"/>
        <v>31.578947368421069</v>
      </c>
      <c r="R17" s="14" t="s">
        <v>84</v>
      </c>
      <c r="S17" s="1"/>
      <c r="T17" s="1"/>
      <c r="U17" s="7">
        <v>3.8</v>
      </c>
      <c r="V17" s="1">
        <v>5</v>
      </c>
      <c r="W17" s="1">
        <v>5</v>
      </c>
      <c r="X17" s="1">
        <v>4.2</v>
      </c>
      <c r="Y17" s="1">
        <v>6.4</v>
      </c>
      <c r="Z17" s="1">
        <v>6.6</v>
      </c>
      <c r="AA17" s="1">
        <v>6.6</v>
      </c>
      <c r="AB17" s="1">
        <v>4</v>
      </c>
      <c r="AC17" s="1">
        <v>7.6</v>
      </c>
      <c r="AD17" s="1">
        <v>18.2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60</v>
      </c>
      <c r="D18" s="1">
        <v>16</v>
      </c>
      <c r="E18" s="1">
        <v>9</v>
      </c>
      <c r="F18" s="1">
        <v>67</v>
      </c>
      <c r="G18" s="1"/>
      <c r="H18" s="1"/>
      <c r="I18" s="1"/>
      <c r="J18" s="1">
        <v>9</v>
      </c>
      <c r="K18" s="1">
        <f t="shared" si="0"/>
        <v>0</v>
      </c>
      <c r="L18" s="1"/>
      <c r="M18" s="1"/>
      <c r="N18" s="1"/>
      <c r="O18" s="7">
        <f t="shared" si="1"/>
        <v>1.8</v>
      </c>
      <c r="P18" s="5"/>
      <c r="Q18" s="5">
        <f t="shared" si="2"/>
        <v>12.5</v>
      </c>
      <c r="R18" s="14" t="s">
        <v>84</v>
      </c>
      <c r="S18" s="1"/>
      <c r="T18" s="1"/>
      <c r="U18" s="7">
        <v>1.6</v>
      </c>
      <c r="V18" s="1">
        <v>1.8</v>
      </c>
      <c r="W18" s="1">
        <v>2.8</v>
      </c>
      <c r="X18" s="1">
        <v>1.6</v>
      </c>
      <c r="Y18" s="1">
        <v>3.2</v>
      </c>
      <c r="Z18" s="1">
        <v>3.4</v>
      </c>
      <c r="AA18" s="1">
        <v>3.2</v>
      </c>
      <c r="AB18" s="1">
        <v>-1.2</v>
      </c>
      <c r="AC18" s="1">
        <v>0.4</v>
      </c>
      <c r="AD18" s="1">
        <v>0.4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24</v>
      </c>
      <c r="D19" s="1"/>
      <c r="E19" s="1"/>
      <c r="F19" s="1">
        <v>24</v>
      </c>
      <c r="G19" s="1"/>
      <c r="H19" s="1"/>
      <c r="I19" s="1"/>
      <c r="J19" s="1"/>
      <c r="K19" s="1">
        <f t="shared" si="0"/>
        <v>0</v>
      </c>
      <c r="L19" s="1"/>
      <c r="M19" s="1"/>
      <c r="N19" s="1"/>
      <c r="O19" s="7">
        <f t="shared" si="1"/>
        <v>0</v>
      </c>
      <c r="P19" s="5"/>
      <c r="Q19" s="5"/>
      <c r="R19" s="11" t="s">
        <v>82</v>
      </c>
      <c r="S19" s="1"/>
      <c r="T19" s="1"/>
      <c r="U19" s="7">
        <v>-0.4</v>
      </c>
      <c r="V19" s="1">
        <v>-1.8</v>
      </c>
      <c r="W19" s="1">
        <v>-0.8</v>
      </c>
      <c r="X19" s="1">
        <v>-0.2</v>
      </c>
      <c r="Y19" s="1">
        <v>0.2</v>
      </c>
      <c r="Z19" s="1">
        <v>1.2</v>
      </c>
      <c r="AA19" s="1">
        <v>1.4</v>
      </c>
      <c r="AB19" s="1">
        <v>0</v>
      </c>
      <c r="AC19" s="1">
        <v>2.8</v>
      </c>
      <c r="AD19" s="1">
        <v>3.4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37</v>
      </c>
      <c r="D20" s="1">
        <v>41</v>
      </c>
      <c r="E20" s="1">
        <v>20</v>
      </c>
      <c r="F20" s="1">
        <v>51</v>
      </c>
      <c r="G20" s="1"/>
      <c r="H20" s="1"/>
      <c r="I20" s="1"/>
      <c r="J20" s="1">
        <v>27</v>
      </c>
      <c r="K20" s="1">
        <f t="shared" si="0"/>
        <v>-7</v>
      </c>
      <c r="L20" s="1"/>
      <c r="M20" s="1"/>
      <c r="N20" s="1"/>
      <c r="O20" s="7">
        <f t="shared" si="1"/>
        <v>4</v>
      </c>
      <c r="P20" s="5"/>
      <c r="Q20" s="5">
        <f t="shared" si="2"/>
        <v>66.666666666666657</v>
      </c>
      <c r="R20" s="14" t="s">
        <v>84</v>
      </c>
      <c r="S20" s="1"/>
      <c r="T20" s="1"/>
      <c r="U20" s="7">
        <v>2.4</v>
      </c>
      <c r="V20" s="1">
        <v>4</v>
      </c>
      <c r="W20" s="1">
        <v>2.4</v>
      </c>
      <c r="X20" s="1">
        <v>3.4</v>
      </c>
      <c r="Y20" s="1">
        <v>4.5999999999999996</v>
      </c>
      <c r="Z20" s="1">
        <v>6.2</v>
      </c>
      <c r="AA20" s="1">
        <v>2.8</v>
      </c>
      <c r="AB20" s="1">
        <v>1.6</v>
      </c>
      <c r="AC20" s="1">
        <v>5.8</v>
      </c>
      <c r="AD20" s="1">
        <v>6.4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54</v>
      </c>
      <c r="D21" s="1">
        <v>25</v>
      </c>
      <c r="E21" s="1">
        <v>13</v>
      </c>
      <c r="F21" s="1">
        <v>57</v>
      </c>
      <c r="G21" s="1"/>
      <c r="H21" s="1"/>
      <c r="I21" s="1"/>
      <c r="J21" s="1">
        <v>22</v>
      </c>
      <c r="K21" s="1">
        <f t="shared" si="0"/>
        <v>-9</v>
      </c>
      <c r="L21" s="1"/>
      <c r="M21" s="1"/>
      <c r="N21" s="1"/>
      <c r="O21" s="7">
        <f t="shared" si="1"/>
        <v>2.6</v>
      </c>
      <c r="P21" s="5"/>
      <c r="Q21" s="5">
        <f t="shared" si="2"/>
        <v>44.444444444444429</v>
      </c>
      <c r="R21" s="14" t="s">
        <v>84</v>
      </c>
      <c r="S21" s="1"/>
      <c r="T21" s="1"/>
      <c r="U21" s="7">
        <v>1.8</v>
      </c>
      <c r="V21" s="1">
        <v>-0.2</v>
      </c>
      <c r="W21" s="1">
        <v>1.6</v>
      </c>
      <c r="X21" s="1">
        <v>1.4</v>
      </c>
      <c r="Y21" s="1">
        <v>3.8</v>
      </c>
      <c r="Z21" s="1">
        <v>4</v>
      </c>
      <c r="AA21" s="1">
        <v>5</v>
      </c>
      <c r="AB21" s="1">
        <v>1.4</v>
      </c>
      <c r="AC21" s="1">
        <v>6.4</v>
      </c>
      <c r="AD21" s="1">
        <v>14.4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5</v>
      </c>
      <c r="D22" s="1">
        <v>91</v>
      </c>
      <c r="E22" s="1">
        <v>68</v>
      </c>
      <c r="F22" s="1"/>
      <c r="G22" s="1"/>
      <c r="H22" s="1"/>
      <c r="I22" s="1"/>
      <c r="J22" s="1">
        <v>101</v>
      </c>
      <c r="K22" s="1">
        <f t="shared" si="0"/>
        <v>-33</v>
      </c>
      <c r="L22" s="1"/>
      <c r="M22" s="1"/>
      <c r="N22" s="1"/>
      <c r="O22" s="7">
        <f t="shared" si="1"/>
        <v>13.6</v>
      </c>
      <c r="P22" s="5"/>
      <c r="Q22" s="5"/>
      <c r="R22" s="1"/>
      <c r="S22" s="1"/>
      <c r="T22" s="1"/>
      <c r="U22" s="7">
        <v>18.399999999999999</v>
      </c>
      <c r="V22" s="1">
        <v>14.4</v>
      </c>
      <c r="W22" s="1">
        <v>14.2</v>
      </c>
      <c r="X22" s="1">
        <v>20</v>
      </c>
      <c r="Y22" s="1">
        <v>7.8</v>
      </c>
      <c r="Z22" s="1">
        <v>10</v>
      </c>
      <c r="AA22" s="1">
        <v>8</v>
      </c>
      <c r="AB22" s="1">
        <v>21</v>
      </c>
      <c r="AC22" s="1">
        <v>20.6</v>
      </c>
      <c r="AD22" s="1">
        <v>17.399999999999999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12</v>
      </c>
      <c r="D23" s="1">
        <v>71</v>
      </c>
      <c r="E23" s="1">
        <v>61</v>
      </c>
      <c r="F23" s="1"/>
      <c r="G23" s="1"/>
      <c r="H23" s="1"/>
      <c r="I23" s="1"/>
      <c r="J23" s="1">
        <v>82</v>
      </c>
      <c r="K23" s="1">
        <f t="shared" si="0"/>
        <v>-21</v>
      </c>
      <c r="L23" s="1"/>
      <c r="M23" s="1"/>
      <c r="N23" s="1"/>
      <c r="O23" s="7">
        <f t="shared" si="1"/>
        <v>12.2</v>
      </c>
      <c r="P23" s="5"/>
      <c r="Q23" s="5"/>
      <c r="R23" s="1"/>
      <c r="S23" s="1"/>
      <c r="T23" s="1"/>
      <c r="U23" s="7">
        <v>19</v>
      </c>
      <c r="V23" s="1">
        <v>12.6</v>
      </c>
      <c r="W23" s="1">
        <v>14.8</v>
      </c>
      <c r="X23" s="1">
        <v>11</v>
      </c>
      <c r="Y23" s="1">
        <v>9.1999999999999993</v>
      </c>
      <c r="Z23" s="1">
        <v>11.8</v>
      </c>
      <c r="AA23" s="1">
        <v>11.2</v>
      </c>
      <c r="AB23" s="1">
        <v>19</v>
      </c>
      <c r="AC23" s="1">
        <v>24.6</v>
      </c>
      <c r="AD23" s="1">
        <v>11.2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37</v>
      </c>
      <c r="D24" s="1">
        <v>30</v>
      </c>
      <c r="E24" s="1">
        <v>7</v>
      </c>
      <c r="F24" s="1">
        <v>47</v>
      </c>
      <c r="G24" s="1"/>
      <c r="H24" s="1"/>
      <c r="I24" s="1"/>
      <c r="J24" s="1">
        <v>20</v>
      </c>
      <c r="K24" s="1">
        <f t="shared" si="0"/>
        <v>-13</v>
      </c>
      <c r="L24" s="1"/>
      <c r="M24" s="1"/>
      <c r="N24" s="1"/>
      <c r="O24" s="7">
        <f t="shared" si="1"/>
        <v>1.4</v>
      </c>
      <c r="P24" s="5"/>
      <c r="Q24" s="5">
        <f t="shared" si="2"/>
        <v>-36.363636363636374</v>
      </c>
      <c r="R24" s="12" t="s">
        <v>83</v>
      </c>
      <c r="S24" s="1"/>
      <c r="T24" s="1"/>
      <c r="U24" s="7">
        <v>2.2000000000000002</v>
      </c>
      <c r="V24" s="1">
        <v>3.6</v>
      </c>
      <c r="W24" s="1">
        <v>6.8</v>
      </c>
      <c r="X24" s="1">
        <v>4</v>
      </c>
      <c r="Y24" s="1">
        <v>3.8</v>
      </c>
      <c r="Z24" s="1">
        <v>4.8</v>
      </c>
      <c r="AA24" s="1">
        <v>7.8</v>
      </c>
      <c r="AB24" s="1">
        <v>2.2000000000000002</v>
      </c>
      <c r="AC24" s="1">
        <v>7.4</v>
      </c>
      <c r="AD24" s="1">
        <v>9.4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/>
      <c r="D25" s="1">
        <v>32</v>
      </c>
      <c r="E25" s="1">
        <v>24</v>
      </c>
      <c r="F25" s="1"/>
      <c r="G25" s="1"/>
      <c r="H25" s="1"/>
      <c r="I25" s="1"/>
      <c r="J25" s="1">
        <v>41</v>
      </c>
      <c r="K25" s="1">
        <f t="shared" si="0"/>
        <v>-17</v>
      </c>
      <c r="L25" s="1"/>
      <c r="M25" s="1"/>
      <c r="N25" s="1"/>
      <c r="O25" s="7">
        <f t="shared" si="1"/>
        <v>4.8</v>
      </c>
      <c r="P25" s="5"/>
      <c r="Q25" s="5">
        <f t="shared" si="2"/>
        <v>242.85714285714289</v>
      </c>
      <c r="R25" s="14" t="s">
        <v>84</v>
      </c>
      <c r="S25" s="1"/>
      <c r="T25" s="1"/>
      <c r="U25" s="7">
        <v>1.4</v>
      </c>
      <c r="V25" s="1">
        <v>8.4</v>
      </c>
      <c r="W25" s="1">
        <v>10.4</v>
      </c>
      <c r="X25" s="1">
        <v>12.6</v>
      </c>
      <c r="Y25" s="1">
        <v>10.8</v>
      </c>
      <c r="Z25" s="1">
        <v>8.4</v>
      </c>
      <c r="AA25" s="1">
        <v>10.8</v>
      </c>
      <c r="AB25" s="1">
        <v>16</v>
      </c>
      <c r="AC25" s="1">
        <v>4.5999999999999996</v>
      </c>
      <c r="AD25" s="1">
        <v>6.6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/>
      <c r="D26" s="1">
        <v>30</v>
      </c>
      <c r="E26" s="1">
        <v>19</v>
      </c>
      <c r="F26" s="1">
        <v>10</v>
      </c>
      <c r="G26" s="1"/>
      <c r="H26" s="1"/>
      <c r="I26" s="1"/>
      <c r="J26" s="1">
        <v>20</v>
      </c>
      <c r="K26" s="1">
        <f t="shared" si="0"/>
        <v>-1</v>
      </c>
      <c r="L26" s="1"/>
      <c r="M26" s="1"/>
      <c r="N26" s="1"/>
      <c r="O26" s="7">
        <f t="shared" si="1"/>
        <v>3.8</v>
      </c>
      <c r="P26" s="5"/>
      <c r="Q26" s="5">
        <f t="shared" si="2"/>
        <v>-36.666666666666664</v>
      </c>
      <c r="R26" s="12" t="s">
        <v>83</v>
      </c>
      <c r="S26" s="1"/>
      <c r="T26" s="1"/>
      <c r="U26" s="7">
        <v>6</v>
      </c>
      <c r="V26" s="1">
        <v>11.4</v>
      </c>
      <c r="W26" s="1">
        <v>4.8</v>
      </c>
      <c r="X26" s="1">
        <v>9.8000000000000007</v>
      </c>
      <c r="Y26" s="1">
        <v>8.1999999999999993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41</v>
      </c>
      <c r="D27" s="1">
        <v>41</v>
      </c>
      <c r="E27" s="1">
        <v>17</v>
      </c>
      <c r="F27" s="1">
        <v>62</v>
      </c>
      <c r="G27" s="1"/>
      <c r="H27" s="1"/>
      <c r="I27" s="1"/>
      <c r="J27" s="1">
        <v>20</v>
      </c>
      <c r="K27" s="1">
        <f t="shared" si="0"/>
        <v>-3</v>
      </c>
      <c r="L27" s="1"/>
      <c r="M27" s="1"/>
      <c r="N27" s="1"/>
      <c r="O27" s="7">
        <f t="shared" si="1"/>
        <v>3.4</v>
      </c>
      <c r="P27" s="5"/>
      <c r="Q27" s="5">
        <f t="shared" si="2"/>
        <v>88.888888888888857</v>
      </c>
      <c r="R27" s="14" t="s">
        <v>84</v>
      </c>
      <c r="S27" s="1"/>
      <c r="T27" s="1"/>
      <c r="U27" s="7">
        <v>1.8</v>
      </c>
      <c r="V27" s="1">
        <v>5.6</v>
      </c>
      <c r="W27" s="1">
        <v>5.8</v>
      </c>
      <c r="X27" s="1">
        <v>1</v>
      </c>
      <c r="Y27" s="1">
        <v>3.4</v>
      </c>
      <c r="Z27" s="1">
        <v>3</v>
      </c>
      <c r="AA27" s="1">
        <v>4.4000000000000004</v>
      </c>
      <c r="AB27" s="1">
        <v>-2.6</v>
      </c>
      <c r="AC27" s="1">
        <v>3</v>
      </c>
      <c r="AD27" s="1">
        <v>3.6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14</v>
      </c>
      <c r="D28" s="1">
        <v>1</v>
      </c>
      <c r="E28" s="1">
        <v>-4</v>
      </c>
      <c r="F28" s="1">
        <v>13</v>
      </c>
      <c r="G28" s="1"/>
      <c r="H28" s="1"/>
      <c r="I28" s="1"/>
      <c r="J28" s="1">
        <v>2</v>
      </c>
      <c r="K28" s="1">
        <f t="shared" si="0"/>
        <v>-6</v>
      </c>
      <c r="L28" s="1"/>
      <c r="M28" s="1"/>
      <c r="N28" s="1"/>
      <c r="O28" s="7">
        <f t="shared" si="1"/>
        <v>-0.8</v>
      </c>
      <c r="P28" s="5"/>
      <c r="Q28" s="5"/>
      <c r="R28" s="11" t="s">
        <v>82</v>
      </c>
      <c r="S28" s="1"/>
      <c r="T28" s="1"/>
      <c r="U28" s="7">
        <v>-1.4</v>
      </c>
      <c r="V28" s="1">
        <v>4.5999999999999996</v>
      </c>
      <c r="W28" s="1">
        <v>4</v>
      </c>
      <c r="X28" s="1">
        <v>1.8</v>
      </c>
      <c r="Y28" s="1">
        <v>4.4000000000000004</v>
      </c>
      <c r="Z28" s="1">
        <v>0.6</v>
      </c>
      <c r="AA28" s="1">
        <v>2.4</v>
      </c>
      <c r="AB28" s="1">
        <v>3.4</v>
      </c>
      <c r="AC28" s="1">
        <v>3.4</v>
      </c>
      <c r="AD28" s="1">
        <v>-0.2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16</v>
      </c>
      <c r="D29" s="1">
        <v>1</v>
      </c>
      <c r="E29" s="1">
        <v>11</v>
      </c>
      <c r="F29" s="1"/>
      <c r="G29" s="1"/>
      <c r="H29" s="1"/>
      <c r="I29" s="1"/>
      <c r="J29" s="1">
        <v>20</v>
      </c>
      <c r="K29" s="1">
        <f t="shared" si="0"/>
        <v>-9</v>
      </c>
      <c r="L29" s="1"/>
      <c r="M29" s="1"/>
      <c r="N29" s="1"/>
      <c r="O29" s="7">
        <f t="shared" si="1"/>
        <v>2.2000000000000002</v>
      </c>
      <c r="P29" s="5"/>
      <c r="Q29" s="5"/>
      <c r="R29" s="1"/>
      <c r="S29" s="1"/>
      <c r="T29" s="1"/>
      <c r="U29" s="7">
        <v>4.2</v>
      </c>
      <c r="V29" s="1">
        <v>4</v>
      </c>
      <c r="W29" s="1">
        <v>3.4</v>
      </c>
      <c r="X29" s="1">
        <v>2.8</v>
      </c>
      <c r="Y29" s="1">
        <v>6</v>
      </c>
      <c r="Z29" s="1">
        <v>5</v>
      </c>
      <c r="AA29" s="1">
        <v>4.5999999999999996</v>
      </c>
      <c r="AB29" s="1">
        <v>1.4</v>
      </c>
      <c r="AC29" s="1">
        <v>1.8</v>
      </c>
      <c r="AD29" s="1">
        <v>0.8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13</v>
      </c>
      <c r="D30" s="1">
        <v>1</v>
      </c>
      <c r="E30" s="1">
        <v>8</v>
      </c>
      <c r="F30" s="1"/>
      <c r="G30" s="1"/>
      <c r="H30" s="1"/>
      <c r="I30" s="1"/>
      <c r="J30" s="1">
        <v>18</v>
      </c>
      <c r="K30" s="1">
        <f t="shared" si="0"/>
        <v>-10</v>
      </c>
      <c r="L30" s="1"/>
      <c r="M30" s="1"/>
      <c r="N30" s="1"/>
      <c r="O30" s="7">
        <f t="shared" si="1"/>
        <v>1.6</v>
      </c>
      <c r="P30" s="5"/>
      <c r="Q30" s="5"/>
      <c r="R30" s="1"/>
      <c r="S30" s="1"/>
      <c r="T30" s="1"/>
      <c r="U30" s="7">
        <v>7</v>
      </c>
      <c r="V30" s="1">
        <v>6.8</v>
      </c>
      <c r="W30" s="1">
        <v>4.5999999999999996</v>
      </c>
      <c r="X30" s="1">
        <v>4.5999999999999996</v>
      </c>
      <c r="Y30" s="1">
        <v>8.4</v>
      </c>
      <c r="Z30" s="1">
        <v>9</v>
      </c>
      <c r="AA30" s="1">
        <v>7.4</v>
      </c>
      <c r="AB30" s="1">
        <v>5.8</v>
      </c>
      <c r="AC30" s="1">
        <v>8.6</v>
      </c>
      <c r="AD30" s="1">
        <v>15.8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18</v>
      </c>
      <c r="D31" s="1">
        <v>32</v>
      </c>
      <c r="E31" s="1">
        <v>20</v>
      </c>
      <c r="F31" s="1">
        <v>24</v>
      </c>
      <c r="G31" s="1"/>
      <c r="H31" s="1"/>
      <c r="I31" s="1"/>
      <c r="J31" s="1">
        <v>29</v>
      </c>
      <c r="K31" s="1">
        <f t="shared" si="0"/>
        <v>-9</v>
      </c>
      <c r="L31" s="1"/>
      <c r="M31" s="1"/>
      <c r="N31" s="1"/>
      <c r="O31" s="7">
        <f t="shared" si="1"/>
        <v>4</v>
      </c>
      <c r="P31" s="5"/>
      <c r="Q31" s="5">
        <f t="shared" si="2"/>
        <v>25</v>
      </c>
      <c r="R31" s="14" t="s">
        <v>84</v>
      </c>
      <c r="S31" s="1"/>
      <c r="T31" s="1"/>
      <c r="U31" s="7">
        <v>3.2</v>
      </c>
      <c r="V31" s="1">
        <v>2.6</v>
      </c>
      <c r="W31" s="1">
        <v>1.2</v>
      </c>
      <c r="X31" s="1">
        <v>3.4</v>
      </c>
      <c r="Y31" s="1">
        <v>4</v>
      </c>
      <c r="Z31" s="1">
        <v>3.4</v>
      </c>
      <c r="AA31" s="1">
        <v>4.8</v>
      </c>
      <c r="AB31" s="1">
        <v>4</v>
      </c>
      <c r="AC31" s="1">
        <v>7</v>
      </c>
      <c r="AD31" s="1">
        <v>11.6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24</v>
      </c>
      <c r="D32" s="1">
        <v>34</v>
      </c>
      <c r="E32" s="1">
        <v>14</v>
      </c>
      <c r="F32" s="1">
        <v>25</v>
      </c>
      <c r="G32" s="1"/>
      <c r="H32" s="1"/>
      <c r="I32" s="1"/>
      <c r="J32" s="1">
        <v>29</v>
      </c>
      <c r="K32" s="1">
        <f t="shared" si="0"/>
        <v>-15</v>
      </c>
      <c r="L32" s="1"/>
      <c r="M32" s="1"/>
      <c r="N32" s="1"/>
      <c r="O32" s="7">
        <f t="shared" si="1"/>
        <v>2.8</v>
      </c>
      <c r="P32" s="5"/>
      <c r="Q32" s="5">
        <f t="shared" si="2"/>
        <v>-39.130434782608695</v>
      </c>
      <c r="R32" s="12" t="s">
        <v>83</v>
      </c>
      <c r="S32" s="1"/>
      <c r="T32" s="1"/>
      <c r="U32" s="7">
        <v>4.5999999999999996</v>
      </c>
      <c r="V32" s="1">
        <v>4.8</v>
      </c>
      <c r="W32" s="1">
        <v>4.5999999999999996</v>
      </c>
      <c r="X32" s="1">
        <v>4.2</v>
      </c>
      <c r="Y32" s="1">
        <v>4</v>
      </c>
      <c r="Z32" s="1">
        <v>4.5999999999999996</v>
      </c>
      <c r="AA32" s="1">
        <v>8.1999999999999993</v>
      </c>
      <c r="AB32" s="1">
        <v>3</v>
      </c>
      <c r="AC32" s="1">
        <v>8.1999999999999993</v>
      </c>
      <c r="AD32" s="1">
        <v>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21</v>
      </c>
      <c r="D33" s="1">
        <v>16</v>
      </c>
      <c r="E33" s="1">
        <v>4</v>
      </c>
      <c r="F33" s="1">
        <v>27</v>
      </c>
      <c r="G33" s="1"/>
      <c r="H33" s="1"/>
      <c r="I33" s="1"/>
      <c r="J33" s="1">
        <v>10</v>
      </c>
      <c r="K33" s="1">
        <f t="shared" si="0"/>
        <v>-6</v>
      </c>
      <c r="L33" s="1"/>
      <c r="M33" s="1"/>
      <c r="N33" s="1"/>
      <c r="O33" s="7">
        <f t="shared" si="1"/>
        <v>0.8</v>
      </c>
      <c r="P33" s="5"/>
      <c r="Q33" s="5">
        <f t="shared" si="2"/>
        <v>33.333333333333343</v>
      </c>
      <c r="R33" s="14" t="s">
        <v>84</v>
      </c>
      <c r="S33" s="1"/>
      <c r="T33" s="1"/>
      <c r="U33" s="7">
        <v>0.6</v>
      </c>
      <c r="V33" s="1">
        <v>0.4</v>
      </c>
      <c r="W33" s="1">
        <v>1.6</v>
      </c>
      <c r="X33" s="1">
        <v>-0.2</v>
      </c>
      <c r="Y33" s="1">
        <v>0.6</v>
      </c>
      <c r="Z33" s="1">
        <v>0.2</v>
      </c>
      <c r="AA33" s="1">
        <v>0.2</v>
      </c>
      <c r="AB33" s="1">
        <v>-1.2</v>
      </c>
      <c r="AC33" s="1">
        <v>1.4</v>
      </c>
      <c r="AD33" s="1">
        <v>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32</v>
      </c>
      <c r="D34" s="1">
        <v>16</v>
      </c>
      <c r="E34" s="1">
        <v>3</v>
      </c>
      <c r="F34" s="1">
        <v>37</v>
      </c>
      <c r="G34" s="1"/>
      <c r="H34" s="1"/>
      <c r="I34" s="1"/>
      <c r="J34" s="1">
        <v>11</v>
      </c>
      <c r="K34" s="1">
        <f t="shared" ref="K34:K50" si="3">E34-J34</f>
        <v>-8</v>
      </c>
      <c r="L34" s="1"/>
      <c r="M34" s="1"/>
      <c r="N34" s="1"/>
      <c r="O34" s="7">
        <f t="shared" si="1"/>
        <v>0.6</v>
      </c>
      <c r="P34" s="5"/>
      <c r="Q34" s="5">
        <f t="shared" si="2"/>
        <v>50</v>
      </c>
      <c r="R34" s="14" t="s">
        <v>84</v>
      </c>
      <c r="S34" s="1"/>
      <c r="T34" s="1"/>
      <c r="U34" s="7">
        <v>0.4</v>
      </c>
      <c r="V34" s="1">
        <v>0.8</v>
      </c>
      <c r="W34" s="1">
        <v>1.2</v>
      </c>
      <c r="X34" s="1">
        <v>-0.2</v>
      </c>
      <c r="Y34" s="1">
        <v>0.6</v>
      </c>
      <c r="Z34" s="1">
        <v>0.2</v>
      </c>
      <c r="AA34" s="1">
        <v>1.6</v>
      </c>
      <c r="AB34" s="1">
        <v>0.4</v>
      </c>
      <c r="AC34" s="1">
        <v>2.6</v>
      </c>
      <c r="AD34" s="1">
        <v>2.4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23</v>
      </c>
      <c r="D35" s="1">
        <v>16</v>
      </c>
      <c r="E35" s="1">
        <v>1</v>
      </c>
      <c r="F35" s="1">
        <v>32</v>
      </c>
      <c r="G35" s="1"/>
      <c r="H35" s="1"/>
      <c r="I35" s="1"/>
      <c r="J35" s="1">
        <v>7</v>
      </c>
      <c r="K35" s="1">
        <f t="shared" si="3"/>
        <v>-6</v>
      </c>
      <c r="L35" s="1"/>
      <c r="M35" s="1"/>
      <c r="N35" s="1"/>
      <c r="O35" s="7">
        <f t="shared" si="1"/>
        <v>0.2</v>
      </c>
      <c r="P35" s="5"/>
      <c r="Q35" s="5">
        <f t="shared" si="2"/>
        <v>-66.666666666666657</v>
      </c>
      <c r="R35" s="12" t="s">
        <v>83</v>
      </c>
      <c r="S35" s="1"/>
      <c r="T35" s="1"/>
      <c r="U35" s="7">
        <v>0.6</v>
      </c>
      <c r="V35" s="1">
        <v>1.2</v>
      </c>
      <c r="W35" s="1">
        <v>1.4</v>
      </c>
      <c r="X35" s="1">
        <v>0.8</v>
      </c>
      <c r="Y35" s="1">
        <v>0.8</v>
      </c>
      <c r="Z35" s="1">
        <v>1.4</v>
      </c>
      <c r="AA35" s="1">
        <v>0.8</v>
      </c>
      <c r="AB35" s="1">
        <v>2</v>
      </c>
      <c r="AC35" s="1">
        <v>2.8</v>
      </c>
      <c r="AD35" s="1">
        <v>0.4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/>
      <c r="D36" s="1">
        <v>24</v>
      </c>
      <c r="E36" s="1"/>
      <c r="F36" s="1">
        <v>22</v>
      </c>
      <c r="G36" s="1"/>
      <c r="H36" s="1"/>
      <c r="I36" s="1"/>
      <c r="J36" s="1">
        <v>5</v>
      </c>
      <c r="K36" s="1">
        <f t="shared" si="3"/>
        <v>-5</v>
      </c>
      <c r="L36" s="1"/>
      <c r="M36" s="1"/>
      <c r="N36" s="1"/>
      <c r="O36" s="7">
        <f t="shared" si="1"/>
        <v>0</v>
      </c>
      <c r="P36" s="5"/>
      <c r="Q36" s="5"/>
      <c r="R36" s="13"/>
      <c r="S36" s="1"/>
      <c r="T36" s="1"/>
      <c r="U36" s="7">
        <v>0.8</v>
      </c>
      <c r="V36" s="1">
        <v>0.2</v>
      </c>
      <c r="W36" s="1">
        <v>0.4</v>
      </c>
      <c r="X36" s="1">
        <v>0</v>
      </c>
      <c r="Y36" s="1">
        <v>0.6</v>
      </c>
      <c r="Z36" s="1">
        <v>0.4</v>
      </c>
      <c r="AA36" s="1">
        <v>2</v>
      </c>
      <c r="AB36" s="1">
        <v>0</v>
      </c>
      <c r="AC36" s="1">
        <v>1.2</v>
      </c>
      <c r="AD36" s="1">
        <v>1.2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36</v>
      </c>
      <c r="C37" s="1">
        <v>18.454999999999998</v>
      </c>
      <c r="D37" s="1"/>
      <c r="E37" s="1"/>
      <c r="F37" s="1">
        <v>18.454999999999998</v>
      </c>
      <c r="G37" s="1"/>
      <c r="H37" s="1"/>
      <c r="I37" s="1"/>
      <c r="J37" s="1"/>
      <c r="K37" s="1">
        <f t="shared" si="3"/>
        <v>0</v>
      </c>
      <c r="L37" s="1"/>
      <c r="M37" s="1"/>
      <c r="N37" s="1"/>
      <c r="O37" s="7">
        <f t="shared" si="1"/>
        <v>0</v>
      </c>
      <c r="P37" s="5"/>
      <c r="Q37" s="5"/>
      <c r="R37" s="11" t="s">
        <v>82</v>
      </c>
      <c r="S37" s="1"/>
      <c r="T37" s="1"/>
      <c r="U37" s="7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51</v>
      </c>
      <c r="D38" s="1"/>
      <c r="E38" s="1">
        <v>6</v>
      </c>
      <c r="F38" s="1">
        <v>42</v>
      </c>
      <c r="G38" s="1"/>
      <c r="H38" s="1"/>
      <c r="I38" s="1"/>
      <c r="J38" s="1">
        <v>9</v>
      </c>
      <c r="K38" s="1">
        <f t="shared" si="3"/>
        <v>-3</v>
      </c>
      <c r="L38" s="1"/>
      <c r="M38" s="1"/>
      <c r="N38" s="1"/>
      <c r="O38" s="7">
        <f t="shared" si="1"/>
        <v>1.2</v>
      </c>
      <c r="P38" s="5"/>
      <c r="Q38" s="5">
        <f t="shared" si="2"/>
        <v>-33.333333333333343</v>
      </c>
      <c r="R38" s="12" t="s">
        <v>83</v>
      </c>
      <c r="S38" s="1"/>
      <c r="T38" s="1"/>
      <c r="U38" s="7">
        <v>1.8</v>
      </c>
      <c r="V38" s="1">
        <v>1.4</v>
      </c>
      <c r="W38" s="1">
        <v>2.6</v>
      </c>
      <c r="X38" s="1">
        <v>2</v>
      </c>
      <c r="Y38" s="1">
        <v>2.8</v>
      </c>
      <c r="Z38" s="1">
        <v>1.4</v>
      </c>
      <c r="AA38" s="1">
        <v>2.4</v>
      </c>
      <c r="AB38" s="1">
        <v>1.8</v>
      </c>
      <c r="AC38" s="1">
        <v>2.4</v>
      </c>
      <c r="AD38" s="1">
        <v>2.6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23</v>
      </c>
      <c r="D39" s="1"/>
      <c r="E39" s="1">
        <v>14</v>
      </c>
      <c r="F39" s="1">
        <v>8</v>
      </c>
      <c r="G39" s="1"/>
      <c r="H39" s="1"/>
      <c r="I39" s="1"/>
      <c r="J39" s="1">
        <v>15</v>
      </c>
      <c r="K39" s="1">
        <f t="shared" si="3"/>
        <v>-1</v>
      </c>
      <c r="L39" s="1"/>
      <c r="M39" s="1"/>
      <c r="N39" s="1"/>
      <c r="O39" s="7">
        <f t="shared" si="1"/>
        <v>2.8</v>
      </c>
      <c r="P39" s="5"/>
      <c r="Q39" s="5">
        <f t="shared" si="2"/>
        <v>0</v>
      </c>
      <c r="R39" s="14" t="s">
        <v>84</v>
      </c>
      <c r="S39" s="1"/>
      <c r="T39" s="1"/>
      <c r="U39" s="7">
        <v>2.8</v>
      </c>
      <c r="V39" s="1">
        <v>1</v>
      </c>
      <c r="W39" s="1">
        <v>2.4</v>
      </c>
      <c r="X39" s="1">
        <v>2</v>
      </c>
      <c r="Y39" s="1">
        <v>2.6</v>
      </c>
      <c r="Z39" s="1">
        <v>2.8</v>
      </c>
      <c r="AA39" s="1">
        <v>2.8</v>
      </c>
      <c r="AB39" s="1">
        <v>4.2</v>
      </c>
      <c r="AC39" s="1">
        <v>2.6</v>
      </c>
      <c r="AD39" s="1">
        <v>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61</v>
      </c>
      <c r="D40" s="1">
        <v>44</v>
      </c>
      <c r="E40" s="1">
        <v>56</v>
      </c>
      <c r="F40" s="1">
        <v>40</v>
      </c>
      <c r="G40" s="1"/>
      <c r="H40" s="1"/>
      <c r="I40" s="1"/>
      <c r="J40" s="1">
        <v>62</v>
      </c>
      <c r="K40" s="1">
        <f t="shared" si="3"/>
        <v>-6</v>
      </c>
      <c r="L40" s="1"/>
      <c r="M40" s="1"/>
      <c r="N40" s="1"/>
      <c r="O40" s="7">
        <f t="shared" si="1"/>
        <v>11.2</v>
      </c>
      <c r="P40" s="5"/>
      <c r="Q40" s="5">
        <f t="shared" si="2"/>
        <v>19.148936170212764</v>
      </c>
      <c r="R40" s="14" t="s">
        <v>84</v>
      </c>
      <c r="S40" s="1"/>
      <c r="T40" s="1"/>
      <c r="U40" s="7">
        <v>9.4</v>
      </c>
      <c r="V40" s="1">
        <v>8.4</v>
      </c>
      <c r="W40" s="1">
        <v>9.4</v>
      </c>
      <c r="X40" s="1">
        <v>3.4</v>
      </c>
      <c r="Y40" s="1">
        <v>1.2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36</v>
      </c>
      <c r="C41" s="1">
        <v>-0.32800000000000001</v>
      </c>
      <c r="D41" s="1">
        <v>0.32800000000000001</v>
      </c>
      <c r="E41" s="1"/>
      <c r="F41" s="1"/>
      <c r="G41" s="1"/>
      <c r="H41" s="1"/>
      <c r="I41" s="1"/>
      <c r="J41" s="1"/>
      <c r="K41" s="1">
        <f t="shared" si="3"/>
        <v>0</v>
      </c>
      <c r="L41" s="1"/>
      <c r="M41" s="1"/>
      <c r="N41" s="1"/>
      <c r="O41" s="7">
        <f t="shared" si="1"/>
        <v>0</v>
      </c>
      <c r="P41" s="5"/>
      <c r="Q41" s="5"/>
      <c r="R41" s="1"/>
      <c r="S41" s="1"/>
      <c r="T41" s="1"/>
      <c r="U41" s="7">
        <v>2.2200000000000002</v>
      </c>
      <c r="V41" s="1">
        <v>1.8442000000000001</v>
      </c>
      <c r="W41" s="1">
        <v>0</v>
      </c>
      <c r="X41" s="1">
        <v>0</v>
      </c>
      <c r="Y41" s="1">
        <v>0.623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36</v>
      </c>
      <c r="D42" s="1">
        <v>44</v>
      </c>
      <c r="E42" s="1">
        <v>31</v>
      </c>
      <c r="F42" s="1">
        <v>39</v>
      </c>
      <c r="G42" s="1"/>
      <c r="H42" s="1"/>
      <c r="I42" s="1"/>
      <c r="J42" s="1">
        <v>35</v>
      </c>
      <c r="K42" s="1">
        <f t="shared" si="3"/>
        <v>-4</v>
      </c>
      <c r="L42" s="1"/>
      <c r="M42" s="1"/>
      <c r="N42" s="1"/>
      <c r="O42" s="7">
        <f t="shared" si="1"/>
        <v>6.2</v>
      </c>
      <c r="P42" s="5"/>
      <c r="Q42" s="5">
        <f t="shared" si="2"/>
        <v>-32.608695652173907</v>
      </c>
      <c r="R42" s="12" t="s">
        <v>83</v>
      </c>
      <c r="S42" s="1"/>
      <c r="T42" s="1"/>
      <c r="U42" s="7">
        <v>9.1999999999999993</v>
      </c>
      <c r="V42" s="1">
        <v>7.8</v>
      </c>
      <c r="W42" s="1">
        <v>6.6</v>
      </c>
      <c r="X42" s="1">
        <v>6</v>
      </c>
      <c r="Y42" s="1">
        <v>1.8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27</v>
      </c>
      <c r="D43" s="1">
        <v>36</v>
      </c>
      <c r="E43" s="1">
        <v>37</v>
      </c>
      <c r="F43" s="1">
        <v>16</v>
      </c>
      <c r="G43" s="1"/>
      <c r="H43" s="1"/>
      <c r="I43" s="1"/>
      <c r="J43" s="1">
        <v>43</v>
      </c>
      <c r="K43" s="1">
        <f t="shared" si="3"/>
        <v>-6</v>
      </c>
      <c r="L43" s="1"/>
      <c r="M43" s="1"/>
      <c r="N43" s="1"/>
      <c r="O43" s="7">
        <f t="shared" si="1"/>
        <v>7.4</v>
      </c>
      <c r="P43" s="5"/>
      <c r="Q43" s="5">
        <f t="shared" si="2"/>
        <v>27.586206896551744</v>
      </c>
      <c r="R43" s="14" t="s">
        <v>84</v>
      </c>
      <c r="S43" s="1"/>
      <c r="T43" s="1"/>
      <c r="U43" s="7">
        <v>5.8</v>
      </c>
      <c r="V43" s="1">
        <v>9.6</v>
      </c>
      <c r="W43" s="1">
        <v>7</v>
      </c>
      <c r="X43" s="1">
        <v>6.2</v>
      </c>
      <c r="Y43" s="1">
        <v>0.8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10</v>
      </c>
      <c r="D44" s="1">
        <v>1</v>
      </c>
      <c r="E44" s="1">
        <v>2</v>
      </c>
      <c r="F44" s="1"/>
      <c r="G44" s="1"/>
      <c r="H44" s="1"/>
      <c r="I44" s="1"/>
      <c r="J44" s="1">
        <v>34</v>
      </c>
      <c r="K44" s="1">
        <f t="shared" si="3"/>
        <v>-32</v>
      </c>
      <c r="L44" s="1"/>
      <c r="M44" s="1"/>
      <c r="N44" s="1"/>
      <c r="O44" s="7">
        <f t="shared" si="1"/>
        <v>0.4</v>
      </c>
      <c r="P44" s="5"/>
      <c r="Q44" s="5"/>
      <c r="R44" s="1"/>
      <c r="S44" s="1"/>
      <c r="T44" s="1"/>
      <c r="U44" s="7">
        <v>8.8000000000000007</v>
      </c>
      <c r="V44" s="1">
        <v>7.6</v>
      </c>
      <c r="W44" s="1">
        <v>7.2</v>
      </c>
      <c r="X44" s="1">
        <v>5.8</v>
      </c>
      <c r="Y44" s="1">
        <v>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34</v>
      </c>
      <c r="C45" s="1">
        <v>42</v>
      </c>
      <c r="D45" s="1">
        <v>45</v>
      </c>
      <c r="E45" s="1">
        <v>30</v>
      </c>
      <c r="F45" s="1">
        <v>48</v>
      </c>
      <c r="G45" s="1"/>
      <c r="H45" s="1"/>
      <c r="I45" s="1"/>
      <c r="J45" s="1">
        <v>33</v>
      </c>
      <c r="K45" s="1">
        <f t="shared" si="3"/>
        <v>-3</v>
      </c>
      <c r="L45" s="1"/>
      <c r="M45" s="1"/>
      <c r="N45" s="1"/>
      <c r="O45" s="7">
        <f t="shared" si="1"/>
        <v>6</v>
      </c>
      <c r="P45" s="5"/>
      <c r="Q45" s="5">
        <f t="shared" si="2"/>
        <v>30.434782608695656</v>
      </c>
      <c r="R45" s="14" t="s">
        <v>84</v>
      </c>
      <c r="S45" s="1"/>
      <c r="T45" s="1"/>
      <c r="U45" s="7">
        <v>4.5999999999999996</v>
      </c>
      <c r="V45" s="1">
        <v>10</v>
      </c>
      <c r="W45" s="1">
        <v>9.6</v>
      </c>
      <c r="X45" s="1">
        <v>3.8</v>
      </c>
      <c r="Y45" s="1">
        <v>1.6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27</v>
      </c>
      <c r="D46" s="1">
        <v>40</v>
      </c>
      <c r="E46" s="1">
        <v>43</v>
      </c>
      <c r="F46" s="1">
        <v>24</v>
      </c>
      <c r="G46" s="1"/>
      <c r="H46" s="1"/>
      <c r="I46" s="1"/>
      <c r="J46" s="1">
        <v>43</v>
      </c>
      <c r="K46" s="1">
        <f t="shared" si="3"/>
        <v>0</v>
      </c>
      <c r="L46" s="1"/>
      <c r="M46" s="1"/>
      <c r="N46" s="1"/>
      <c r="O46" s="7">
        <f t="shared" si="1"/>
        <v>8.6</v>
      </c>
      <c r="P46" s="5"/>
      <c r="Q46" s="5">
        <f t="shared" si="2"/>
        <v>760</v>
      </c>
      <c r="R46" s="14" t="s">
        <v>84</v>
      </c>
      <c r="S46" s="1"/>
      <c r="T46" s="1"/>
      <c r="U46" s="7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50</v>
      </c>
      <c r="D47" s="1">
        <v>41</v>
      </c>
      <c r="E47" s="1">
        <v>21</v>
      </c>
      <c r="F47" s="1">
        <v>69</v>
      </c>
      <c r="G47" s="1"/>
      <c r="H47" s="1"/>
      <c r="I47" s="1"/>
      <c r="J47" s="1">
        <v>21</v>
      </c>
      <c r="K47" s="1">
        <f t="shared" si="3"/>
        <v>0</v>
      </c>
      <c r="L47" s="1"/>
      <c r="M47" s="1"/>
      <c r="N47" s="1"/>
      <c r="O47" s="7">
        <f t="shared" si="1"/>
        <v>4.2</v>
      </c>
      <c r="P47" s="5"/>
      <c r="Q47" s="5">
        <f t="shared" si="2"/>
        <v>-8.6956521739130324</v>
      </c>
      <c r="R47" s="12" t="s">
        <v>83</v>
      </c>
      <c r="S47" s="1"/>
      <c r="T47" s="1"/>
      <c r="U47" s="7">
        <v>4.5999999999999996</v>
      </c>
      <c r="V47" s="1">
        <v>0.6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33</v>
      </c>
      <c r="D48" s="1">
        <v>41</v>
      </c>
      <c r="E48" s="1">
        <v>19</v>
      </c>
      <c r="F48" s="1">
        <v>52</v>
      </c>
      <c r="G48" s="1"/>
      <c r="H48" s="1"/>
      <c r="I48" s="1"/>
      <c r="J48" s="1">
        <v>21</v>
      </c>
      <c r="K48" s="1">
        <f t="shared" si="3"/>
        <v>-2</v>
      </c>
      <c r="L48" s="1"/>
      <c r="M48" s="1"/>
      <c r="N48" s="1"/>
      <c r="O48" s="7">
        <f t="shared" si="1"/>
        <v>3.8</v>
      </c>
      <c r="P48" s="5"/>
      <c r="Q48" s="5">
        <f t="shared" si="2"/>
        <v>-17.391304347826093</v>
      </c>
      <c r="R48" s="12" t="s">
        <v>83</v>
      </c>
      <c r="S48" s="1"/>
      <c r="T48" s="1"/>
      <c r="U48" s="7">
        <v>4.5999999999999996</v>
      </c>
      <c r="V48" s="1">
        <v>3.6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49</v>
      </c>
      <c r="D49" s="1">
        <v>40</v>
      </c>
      <c r="E49" s="1">
        <v>18</v>
      </c>
      <c r="F49" s="1">
        <v>71</v>
      </c>
      <c r="G49" s="1"/>
      <c r="H49" s="1"/>
      <c r="I49" s="1"/>
      <c r="J49" s="1">
        <v>18</v>
      </c>
      <c r="K49" s="1">
        <f t="shared" si="3"/>
        <v>0</v>
      </c>
      <c r="L49" s="1"/>
      <c r="M49" s="1"/>
      <c r="N49" s="1"/>
      <c r="O49" s="7">
        <f t="shared" si="1"/>
        <v>3.6</v>
      </c>
      <c r="P49" s="5"/>
      <c r="Q49" s="5">
        <f t="shared" si="2"/>
        <v>38.461538461538453</v>
      </c>
      <c r="R49" s="14" t="s">
        <v>84</v>
      </c>
      <c r="S49" s="1"/>
      <c r="T49" s="1"/>
      <c r="U49" s="7">
        <v>2.6</v>
      </c>
      <c r="V49" s="1">
        <v>0.4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6" t="s">
        <v>79</v>
      </c>
      <c r="B50" s="1" t="s">
        <v>34</v>
      </c>
      <c r="C50" s="1"/>
      <c r="D50" s="1">
        <v>12</v>
      </c>
      <c r="E50" s="1">
        <v>4</v>
      </c>
      <c r="F50" s="1">
        <v>8</v>
      </c>
      <c r="G50" s="1"/>
      <c r="H50" s="1"/>
      <c r="I50" s="1"/>
      <c r="J50" s="1">
        <v>4</v>
      </c>
      <c r="K50" s="1">
        <f t="shared" si="3"/>
        <v>0</v>
      </c>
      <c r="L50" s="1"/>
      <c r="M50" s="1"/>
      <c r="N50" s="1"/>
      <c r="O50" s="7">
        <f t="shared" si="1"/>
        <v>0.8</v>
      </c>
      <c r="P50" s="5"/>
      <c r="Q50" s="5"/>
      <c r="R50" s="1"/>
      <c r="S50" s="1"/>
      <c r="T50" s="1"/>
      <c r="U50" s="7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  <c r="Q51" s="1"/>
      <c r="R51" s="1"/>
      <c r="S51" s="1"/>
      <c r="T51" s="1"/>
      <c r="U51" s="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  <c r="R52" s="1"/>
      <c r="S52" s="1"/>
      <c r="T52" s="1"/>
      <c r="U52" s="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F50" xr:uid="{7A32F6D3-FCC8-4DB8-AD14-03709426EC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2025-03-31T08:27:39Z</dcterms:created>
  <dcterms:modified xsi:type="dcterms:W3CDTF">2025-03-31T08:37:35Z</dcterms:modified>
</cp:coreProperties>
</file>