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СЫР филиалы\"/>
    </mc:Choice>
  </mc:AlternateContent>
  <xr:revisionPtr revIDLastSave="0" documentId="13_ncr:1_{CB024F2D-90D6-4366-BE4A-A3F8A4E6FA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Бердянск!$A$3:$I$46</definedName>
    <definedName name="_xlnm._FilterDatabase" localSheetId="2" hidden="1">Донецк!$A$3:$I$46</definedName>
    <definedName name="_xlnm._FilterDatabase" localSheetId="3" hidden="1">Луганск!$A$3:$I$46</definedName>
    <definedName name="_xlnm._FilterDatabase" localSheetId="0" hidden="1">Мелитополь!$A$3:$I$46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4" l="1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H5" i="4"/>
  <c r="H4" i="4"/>
  <c r="F4" i="4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H5" i="3"/>
  <c r="H4" i="3"/>
  <c r="F4" i="3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H5" i="2"/>
  <c r="H4" i="2"/>
  <c r="F4" i="2"/>
  <c r="H38" i="1"/>
  <c r="H37" i="1"/>
  <c r="H36" i="1"/>
  <c r="H28" i="1"/>
  <c r="H26" i="1"/>
  <c r="H22" i="1"/>
  <c r="H17" i="1"/>
  <c r="H16" i="1"/>
  <c r="H13" i="1"/>
  <c r="H12" i="1"/>
  <c r="H10" i="1"/>
  <c r="H9" i="1"/>
  <c r="H6" i="1"/>
  <c r="F9" i="1"/>
  <c r="H46" i="4" l="1"/>
  <c r="H46" i="3"/>
  <c r="H46" i="2"/>
  <c r="H7" i="1"/>
  <c r="F7" i="1"/>
  <c r="H5" i="1"/>
  <c r="F17" i="1"/>
  <c r="F10" i="1"/>
  <c r="F13" i="1"/>
  <c r="H21" i="1"/>
  <c r="F21" i="1"/>
  <c r="H19" i="1"/>
  <c r="F19" i="1"/>
  <c r="H15" i="1"/>
  <c r="F15" i="1"/>
  <c r="F14" i="1"/>
  <c r="H14" i="1"/>
  <c r="F16" i="1"/>
  <c r="F20" i="1"/>
  <c r="H23" i="1"/>
  <c r="F23" i="1"/>
  <c r="F45" i="1"/>
  <c r="H44" i="1"/>
  <c r="H45" i="1"/>
  <c r="F41" i="1"/>
  <c r="F12" i="1"/>
  <c r="F36" i="1"/>
  <c r="H20" i="1"/>
  <c r="F44" i="1"/>
  <c r="F43" i="1"/>
  <c r="F42" i="1"/>
  <c r="H41" i="1"/>
  <c r="H4" i="1"/>
  <c r="F25" i="1"/>
  <c r="H25" i="1"/>
  <c r="F26" i="1"/>
  <c r="F27" i="1"/>
  <c r="H27" i="1"/>
  <c r="F28" i="1"/>
  <c r="F29" i="1"/>
  <c r="H29" i="1"/>
  <c r="H30" i="1"/>
  <c r="F30" i="1"/>
  <c r="F31" i="1"/>
  <c r="H32" i="1"/>
  <c r="F32" i="1"/>
  <c r="H33" i="1"/>
  <c r="F33" i="1"/>
  <c r="H34" i="1"/>
  <c r="F34" i="1"/>
  <c r="F37" i="1"/>
  <c r="F38" i="1"/>
  <c r="H39" i="1"/>
  <c r="F39" i="1"/>
  <c r="F40" i="1"/>
  <c r="H40" i="1"/>
  <c r="H42" i="1"/>
  <c r="H43" i="1"/>
  <c r="F11" i="1"/>
  <c r="H8" i="1"/>
  <c r="F8" i="1"/>
  <c r="H35" i="1"/>
  <c r="F35" i="1"/>
  <c r="H31" i="1"/>
  <c r="F22" i="1"/>
  <c r="H24" i="1"/>
  <c r="H18" i="1"/>
  <c r="H11" i="1"/>
  <c r="F24" i="1"/>
  <c r="F18" i="1"/>
  <c r="F4" i="1"/>
  <c r="H46" i="1" l="1"/>
  <c r="A49" i="1" s="1"/>
</calcChain>
</file>

<file path=xl/sharedStrings.xml><?xml version="1.0" encoding="utf-8"?>
<sst xmlns="http://schemas.openxmlformats.org/spreadsheetml/2006/main" count="276" uniqueCount="64">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</sst>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22" workbookViewId="0">
      <selection activeCell="E9" sqref="E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200</v>
      </c>
      <c r="E4" s="14"/>
      <c r="F4" s="11">
        <f>D4/C4</f>
        <v>20</v>
      </c>
      <c r="G4" s="2">
        <v>0.18</v>
      </c>
      <c r="H4" s="11">
        <f>G4*D4</f>
        <v>36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/>
      <c r="F9" s="11">
        <f>E9/15</f>
        <v>0</v>
      </c>
      <c r="G9" s="11">
        <v>2.5</v>
      </c>
      <c r="H9" s="11">
        <f t="shared" ref="H9:H10" si="0">E9</f>
        <v>0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470</v>
      </c>
      <c r="E11" s="14"/>
      <c r="F11" s="11">
        <f>D11/C11</f>
        <v>47</v>
      </c>
      <c r="G11" s="2">
        <v>0.18</v>
      </c>
      <c r="H11" s="11">
        <f>G11*D11</f>
        <v>84.6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14">
        <v>75</v>
      </c>
      <c r="F12" s="11">
        <f>E12/15</f>
        <v>5</v>
      </c>
      <c r="G12" s="11">
        <v>2.5</v>
      </c>
      <c r="H12" s="11">
        <f t="shared" ref="H12:H13" si="1">E12</f>
        <v>75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>
        <v>40</v>
      </c>
      <c r="E14" s="14"/>
      <c r="F14" s="11">
        <f>D14/C14</f>
        <v>4</v>
      </c>
      <c r="G14" s="2">
        <v>0.18</v>
      </c>
      <c r="H14" s="11">
        <f>G14*D14</f>
        <v>7.1999999999999993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14"/>
      <c r="F16" s="11">
        <f>E16/15</f>
        <v>0</v>
      </c>
      <c r="G16" s="11">
        <v>2.5</v>
      </c>
      <c r="H16" s="11">
        <f t="shared" ref="H16:H17" si="2"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/>
      <c r="E18" s="14"/>
      <c r="F18" s="11">
        <f>D18/C18</f>
        <v>0</v>
      </c>
      <c r="G18" s="2">
        <v>0.2</v>
      </c>
      <c r="H18" s="11">
        <f>G18*D18</f>
        <v>0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>
        <v>210</v>
      </c>
      <c r="E20" s="14"/>
      <c r="F20" s="11">
        <f>D20/C20</f>
        <v>21</v>
      </c>
      <c r="G20" s="2">
        <v>0.18</v>
      </c>
      <c r="H20" s="11">
        <f>G20*D20</f>
        <v>37.799999999999997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>
        <v>20</v>
      </c>
      <c r="E25" s="14"/>
      <c r="F25" s="11">
        <f>D25/C25</f>
        <v>2</v>
      </c>
      <c r="G25" s="2">
        <v>0.2</v>
      </c>
      <c r="H25" s="11">
        <f>G25*D25</f>
        <v>4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/>
      <c r="F26" s="11">
        <f>E26/15</f>
        <v>0</v>
      </c>
      <c r="G26" s="2">
        <v>3.5</v>
      </c>
      <c r="H26" s="11">
        <f>E26</f>
        <v>0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/>
      <c r="E27" s="14"/>
      <c r="F27" s="11">
        <f>D27/C27</f>
        <v>0</v>
      </c>
      <c r="G27" s="2">
        <v>0.2</v>
      </c>
      <c r="H27" s="11">
        <f>G27*D27</f>
        <v>0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/>
      <c r="F28" s="11">
        <f>E28/15</f>
        <v>0</v>
      </c>
      <c r="G28" s="2">
        <v>3.5</v>
      </c>
      <c r="H28" s="11">
        <f>E28</f>
        <v>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8444187</v>
      </c>
      <c r="B30" s="4" t="s">
        <v>23</v>
      </c>
      <c r="C30" s="13">
        <v>6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8444163</v>
      </c>
      <c r="B31" s="4" t="s">
        <v>24</v>
      </c>
      <c r="C31" s="13">
        <v>8</v>
      </c>
      <c r="D31" s="14">
        <v>56</v>
      </c>
      <c r="E31" s="16"/>
      <c r="F31" s="11">
        <f>D31/C31</f>
        <v>7</v>
      </c>
      <c r="G31" s="2">
        <v>0.1</v>
      </c>
      <c r="H31" s="11">
        <f>G31*D31</f>
        <v>5.6000000000000005</v>
      </c>
      <c r="I31" s="11"/>
    </row>
    <row r="32" spans="1:9">
      <c r="A32" s="3">
        <v>8444170</v>
      </c>
      <c r="B32" s="4" t="s">
        <v>25</v>
      </c>
      <c r="C32" s="13">
        <v>8</v>
      </c>
      <c r="D32" s="14"/>
      <c r="E32" s="16"/>
      <c r="F32" s="11">
        <f>D32/C32</f>
        <v>0</v>
      </c>
      <c r="G32" s="2">
        <v>0.1</v>
      </c>
      <c r="H32" s="11">
        <f>G32*D32</f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6"/>
      <c r="E34" s="16"/>
      <c r="F34" s="11">
        <f>D34/C34</f>
        <v>0</v>
      </c>
      <c r="G34" s="2">
        <v>0.14000000000000001</v>
      </c>
      <c r="H34" s="11">
        <f>G34*D34</f>
        <v>0</v>
      </c>
      <c r="I34" s="11"/>
    </row>
    <row r="35" spans="1:9">
      <c r="A35" s="3">
        <v>5034819</v>
      </c>
      <c r="B35" s="4" t="s">
        <v>28</v>
      </c>
      <c r="C35" s="13">
        <v>6</v>
      </c>
      <c r="D35" s="14">
        <v>678</v>
      </c>
      <c r="E35" s="16"/>
      <c r="F35" s="11">
        <f>D35/C35</f>
        <v>113</v>
      </c>
      <c r="G35" s="2">
        <v>0.18</v>
      </c>
      <c r="H35" s="11">
        <f>G35*D35</f>
        <v>122.03999999999999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28"/>
      <c r="F36" s="18">
        <f>E36/15</f>
        <v>0</v>
      </c>
      <c r="G36" s="19">
        <v>2.5</v>
      </c>
      <c r="H36" s="11">
        <f t="shared" ref="H36:H37" si="3">E36</f>
        <v>0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3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9988476</v>
      </c>
      <c r="B40" s="4" t="s">
        <v>32</v>
      </c>
      <c r="C40" s="13">
        <v>28</v>
      </c>
      <c r="D40" s="14"/>
      <c r="E40" s="16"/>
      <c r="F40" s="11">
        <f>D40/C40</f>
        <v>0</v>
      </c>
      <c r="G40" s="2">
        <v>0.4</v>
      </c>
      <c r="H40" s="11">
        <f>G40*D40</f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9988438</v>
      </c>
      <c r="B42" s="4" t="s">
        <v>33</v>
      </c>
      <c r="C42" s="13">
        <v>16</v>
      </c>
      <c r="D42" s="1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9988445</v>
      </c>
      <c r="B43" s="4" t="s">
        <v>34</v>
      </c>
      <c r="C43" s="13">
        <v>16</v>
      </c>
      <c r="D43" s="14"/>
      <c r="E43" s="16"/>
      <c r="F43" s="11">
        <f>D43/C43</f>
        <v>0</v>
      </c>
      <c r="G43" s="2">
        <v>0.18</v>
      </c>
      <c r="H43" s="11">
        <f>G43*D43</f>
        <v>0</v>
      </c>
      <c r="I43" s="11"/>
    </row>
    <row r="44" spans="1:9">
      <c r="A44" s="3">
        <v>9988421</v>
      </c>
      <c r="B44" s="4" t="s">
        <v>35</v>
      </c>
      <c r="C44" s="13">
        <v>16</v>
      </c>
      <c r="D44" s="14"/>
      <c r="E44" s="16"/>
      <c r="F44" s="11">
        <f>D44/C44</f>
        <v>0</v>
      </c>
      <c r="G44" s="2">
        <v>0.14000000000000001</v>
      </c>
      <c r="H44" s="11">
        <f>G44*D44</f>
        <v>0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>D45/C45</f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372.23999999999995</v>
      </c>
      <c r="I46" s="11"/>
    </row>
    <row r="49" spans="1:1">
      <c r="A49" s="8">
        <f>H46+Бердянск!H46+Донецк!H46+Луганск!H46</f>
        <v>1127.1399999999999</v>
      </c>
    </row>
  </sheetData>
  <sheetProtection selectLockedCells="1" selectUnlockedCells="1"/>
  <autoFilter ref="A3:I46" xr:uid="{A63CC426-AD82-486F-ADFC-B76A765AEE14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3888-FBF5-4387-8BB8-3B6A3420CC4D}">
  <dimension ref="A1:I46"/>
  <sheetViews>
    <sheetView topLeftCell="A19" workbookViewId="0">
      <selection activeCell="F49" sqref="F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>
        <v>190</v>
      </c>
      <c r="E8" s="14"/>
      <c r="F8" s="11">
        <f>D8/C8</f>
        <v>19</v>
      </c>
      <c r="G8" s="2">
        <v>0.18</v>
      </c>
      <c r="H8" s="11">
        <f>G8*D8</f>
        <v>34.199999999999996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/>
      <c r="F9" s="11">
        <f>E9/15</f>
        <v>0</v>
      </c>
      <c r="G9" s="11">
        <v>2.5</v>
      </c>
      <c r="H9" s="11">
        <f t="shared" ref="H9:H10" si="0">E9</f>
        <v>0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60</v>
      </c>
      <c r="E11" s="14"/>
      <c r="F11" s="11">
        <f>D11/C11</f>
        <v>6</v>
      </c>
      <c r="G11" s="2">
        <v>0.18</v>
      </c>
      <c r="H11" s="11">
        <f>G11*D11</f>
        <v>10.799999999999999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14"/>
      <c r="F12" s="11">
        <f>E12/15</f>
        <v>0</v>
      </c>
      <c r="G12" s="11">
        <v>2.5</v>
      </c>
      <c r="H12" s="11">
        <f t="shared" ref="H12:H13" si="1">E12</f>
        <v>0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/>
      <c r="E14" s="14"/>
      <c r="F14" s="11">
        <f>D14/C14</f>
        <v>0</v>
      </c>
      <c r="G14" s="2">
        <v>0.18</v>
      </c>
      <c r="H14" s="11">
        <f>G14*D14</f>
        <v>0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14"/>
      <c r="F16" s="11">
        <f>E16/15</f>
        <v>0</v>
      </c>
      <c r="G16" s="11">
        <v>2.5</v>
      </c>
      <c r="H16" s="11">
        <f t="shared" ref="H16:H17" si="2"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>
        <v>40</v>
      </c>
      <c r="E18" s="14"/>
      <c r="F18" s="11">
        <f>D18/C18</f>
        <v>4</v>
      </c>
      <c r="G18" s="2">
        <v>0.2</v>
      </c>
      <c r="H18" s="11">
        <f>G18*D18</f>
        <v>8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/>
      <c r="E25" s="14"/>
      <c r="F25" s="11">
        <f>D25/C25</f>
        <v>0</v>
      </c>
      <c r="G25" s="2">
        <v>0.2</v>
      </c>
      <c r="H25" s="11">
        <f>G25*D25</f>
        <v>0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/>
      <c r="F26" s="11">
        <f>E26/15</f>
        <v>0</v>
      </c>
      <c r="G26" s="2">
        <v>3.5</v>
      </c>
      <c r="H26" s="11">
        <f>E26</f>
        <v>0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>
        <v>10</v>
      </c>
      <c r="E27" s="14"/>
      <c r="F27" s="11">
        <f>D27/C27</f>
        <v>1</v>
      </c>
      <c r="G27" s="2">
        <v>0.2</v>
      </c>
      <c r="H27" s="11">
        <f>G27*D27</f>
        <v>2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/>
      <c r="F28" s="11">
        <f>E28/15</f>
        <v>0</v>
      </c>
      <c r="G28" s="2">
        <v>3.5</v>
      </c>
      <c r="H28" s="11">
        <f>E28</f>
        <v>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4"/>
      <c r="E29" s="16"/>
      <c r="F29" s="11">
        <f t="shared" ref="F29:F35" si="3">D29/C29</f>
        <v>0</v>
      </c>
      <c r="G29" s="2">
        <v>0.1</v>
      </c>
      <c r="H29" s="11">
        <f t="shared" ref="H29:H35" si="4">G29*D29</f>
        <v>0</v>
      </c>
      <c r="I29" s="11"/>
    </row>
    <row r="30" spans="1:9">
      <c r="A30" s="3">
        <v>8444187</v>
      </c>
      <c r="B30" s="4" t="s">
        <v>23</v>
      </c>
      <c r="C30" s="13">
        <v>6</v>
      </c>
      <c r="D30" s="14">
        <v>12</v>
      </c>
      <c r="E30" s="16"/>
      <c r="F30" s="11">
        <f t="shared" si="3"/>
        <v>2</v>
      </c>
      <c r="G30" s="2">
        <v>0.1</v>
      </c>
      <c r="H30" s="11">
        <f t="shared" si="4"/>
        <v>1.2000000000000002</v>
      </c>
      <c r="I30" s="11"/>
    </row>
    <row r="31" spans="1:9">
      <c r="A31" s="3">
        <v>8444163</v>
      </c>
      <c r="B31" s="4" t="s">
        <v>24</v>
      </c>
      <c r="C31" s="13">
        <v>8</v>
      </c>
      <c r="D31" s="16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8444170</v>
      </c>
      <c r="B32" s="4" t="s">
        <v>25</v>
      </c>
      <c r="C32" s="13">
        <v>8</v>
      </c>
      <c r="D32" s="16"/>
      <c r="E32" s="16"/>
      <c r="F32" s="11">
        <f t="shared" si="3"/>
        <v>0</v>
      </c>
      <c r="G32" s="2">
        <v>0.1</v>
      </c>
      <c r="H32" s="11">
        <f t="shared" si="4"/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4">
        <v>32</v>
      </c>
      <c r="E34" s="16"/>
      <c r="F34" s="11">
        <f t="shared" si="3"/>
        <v>2</v>
      </c>
      <c r="G34" s="2">
        <v>0.14000000000000001</v>
      </c>
      <c r="H34" s="11">
        <f t="shared" si="4"/>
        <v>4.4800000000000004</v>
      </c>
      <c r="I34" s="11"/>
    </row>
    <row r="35" spans="1:9">
      <c r="A35" s="3">
        <v>5034819</v>
      </c>
      <c r="B35" s="4" t="s">
        <v>28</v>
      </c>
      <c r="C35" s="13">
        <v>6</v>
      </c>
      <c r="D35" s="14">
        <v>126</v>
      </c>
      <c r="E35" s="16"/>
      <c r="F35" s="11">
        <f t="shared" si="3"/>
        <v>21</v>
      </c>
      <c r="G35" s="2">
        <v>0.18</v>
      </c>
      <c r="H35" s="11">
        <f t="shared" si="4"/>
        <v>22.68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28"/>
      <c r="F36" s="18">
        <f>E36/15</f>
        <v>0</v>
      </c>
      <c r="G36" s="19">
        <v>2.5</v>
      </c>
      <c r="H36" s="11">
        <f t="shared" ref="H36:H37" si="5">E36</f>
        <v>0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5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4"/>
      <c r="E39" s="16"/>
      <c r="F39" s="11">
        <f t="shared" ref="F39:F45" si="6">D39/C39</f>
        <v>0</v>
      </c>
      <c r="G39" s="2">
        <v>0.4</v>
      </c>
      <c r="H39" s="11">
        <f t="shared" ref="H39:H44" si="7">G39*D39</f>
        <v>0</v>
      </c>
      <c r="I39" s="11"/>
    </row>
    <row r="40" spans="1:9">
      <c r="A40" s="3">
        <v>9988476</v>
      </c>
      <c r="B40" s="4" t="s">
        <v>32</v>
      </c>
      <c r="C40" s="13">
        <v>28</v>
      </c>
      <c r="D40" s="16"/>
      <c r="E40" s="16"/>
      <c r="F40" s="11">
        <f t="shared" si="6"/>
        <v>0</v>
      </c>
      <c r="G40" s="2">
        <v>0.4</v>
      </c>
      <c r="H40" s="11">
        <f t="shared" si="7"/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9988438</v>
      </c>
      <c r="B42" s="4" t="s">
        <v>33</v>
      </c>
      <c r="C42" s="13">
        <v>16</v>
      </c>
      <c r="D42" s="14">
        <v>64</v>
      </c>
      <c r="E42" s="16"/>
      <c r="F42" s="11">
        <f t="shared" si="6"/>
        <v>4</v>
      </c>
      <c r="G42" s="2">
        <v>0.18</v>
      </c>
      <c r="H42" s="11">
        <f t="shared" si="7"/>
        <v>11.52</v>
      </c>
      <c r="I42" s="11"/>
    </row>
    <row r="43" spans="1:9">
      <c r="A43" s="3">
        <v>9988445</v>
      </c>
      <c r="B43" s="4" t="s">
        <v>34</v>
      </c>
      <c r="C43" s="13">
        <v>16</v>
      </c>
      <c r="D43" s="14">
        <v>48</v>
      </c>
      <c r="E43" s="16"/>
      <c r="F43" s="11">
        <f t="shared" si="6"/>
        <v>3</v>
      </c>
      <c r="G43" s="2">
        <v>0.18</v>
      </c>
      <c r="H43" s="11">
        <f t="shared" si="7"/>
        <v>8.64</v>
      </c>
      <c r="I43" s="11"/>
    </row>
    <row r="44" spans="1:9">
      <c r="A44" s="3">
        <v>9988421</v>
      </c>
      <c r="B44" s="4" t="s">
        <v>35</v>
      </c>
      <c r="C44" s="13">
        <v>16</v>
      </c>
      <c r="D44" s="14"/>
      <c r="E44" s="16"/>
      <c r="F44" s="11">
        <f t="shared" si="6"/>
        <v>0</v>
      </c>
      <c r="G44" s="2">
        <v>0.14000000000000001</v>
      </c>
      <c r="H44" s="11">
        <f t="shared" si="7"/>
        <v>0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 t="shared" si="6"/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103.51999999999998</v>
      </c>
      <c r="I46" s="11"/>
    </row>
  </sheetData>
  <autoFilter ref="A3:I46" xr:uid="{0B8D7518-36E9-4BC3-B48A-23B3F29330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5AE6-716D-465B-BC86-287018A2D200}">
  <dimension ref="A1:I46"/>
  <sheetViews>
    <sheetView topLeftCell="A16" workbookViewId="0">
      <selection activeCell="E16" sqref="E16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>
        <v>190</v>
      </c>
      <c r="E8" s="14"/>
      <c r="F8" s="11">
        <f>D8/C8</f>
        <v>19</v>
      </c>
      <c r="G8" s="2">
        <v>0.18</v>
      </c>
      <c r="H8" s="11">
        <f>G8*D8</f>
        <v>34.199999999999996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>
        <v>45</v>
      </c>
      <c r="F9" s="11">
        <f>E9/15</f>
        <v>3</v>
      </c>
      <c r="G9" s="11">
        <v>2.5</v>
      </c>
      <c r="H9" s="11">
        <f>E9</f>
        <v>45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>E10</f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150</v>
      </c>
      <c r="E11" s="14"/>
      <c r="F11" s="11">
        <f>D11/C11</f>
        <v>15</v>
      </c>
      <c r="G11" s="2">
        <v>0.18</v>
      </c>
      <c r="H11" s="11">
        <f>G11*D11</f>
        <v>27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27"/>
      <c r="F12" s="11">
        <f>E12/15</f>
        <v>0</v>
      </c>
      <c r="G12" s="11">
        <v>2.5</v>
      </c>
      <c r="H12" s="11">
        <f>E12</f>
        <v>0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>E13</f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>
        <v>70</v>
      </c>
      <c r="E14" s="14"/>
      <c r="F14" s="11">
        <f>D14/C14</f>
        <v>7</v>
      </c>
      <c r="G14" s="2">
        <v>0.18</v>
      </c>
      <c r="H14" s="11">
        <f>G14*D14</f>
        <v>12.6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27"/>
      <c r="F16" s="11">
        <f>E16/15</f>
        <v>0</v>
      </c>
      <c r="G16" s="11">
        <v>2.5</v>
      </c>
      <c r="H16" s="11">
        <f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>E17</f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/>
      <c r="E18" s="14"/>
      <c r="F18" s="11">
        <f>D18/C18</f>
        <v>0</v>
      </c>
      <c r="G18" s="2">
        <v>0.2</v>
      </c>
      <c r="H18" s="11">
        <f>G18*D18</f>
        <v>0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27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/>
      <c r="E25" s="14"/>
      <c r="F25" s="11">
        <f>D25/C25</f>
        <v>0</v>
      </c>
      <c r="G25" s="2">
        <v>0.2</v>
      </c>
      <c r="H25" s="11">
        <f>G25*D25</f>
        <v>0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/>
      <c r="F26" s="11">
        <f>E26/15</f>
        <v>0</v>
      </c>
      <c r="G26" s="2">
        <v>3.5</v>
      </c>
      <c r="H26" s="11">
        <f>E26</f>
        <v>0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>
        <v>90</v>
      </c>
      <c r="E27" s="14"/>
      <c r="F27" s="11">
        <f>D27/C27</f>
        <v>9</v>
      </c>
      <c r="G27" s="2">
        <v>0.2</v>
      </c>
      <c r="H27" s="11">
        <f>G27*D27</f>
        <v>18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>
        <v>45</v>
      </c>
      <c r="F28" s="11">
        <f>E28/15</f>
        <v>3</v>
      </c>
      <c r="G28" s="2">
        <v>3.5</v>
      </c>
      <c r="H28" s="11">
        <f>E28</f>
        <v>45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4">
        <v>156</v>
      </c>
      <c r="E29" s="16"/>
      <c r="F29" s="11">
        <f t="shared" ref="F29:F35" si="0">D29/C29</f>
        <v>26</v>
      </c>
      <c r="G29" s="2">
        <v>0.1</v>
      </c>
      <c r="H29" s="11">
        <f t="shared" ref="H29:H35" si="1">G29*D29</f>
        <v>15.600000000000001</v>
      </c>
      <c r="I29" s="11"/>
    </row>
    <row r="30" spans="1:9">
      <c r="A30" s="3">
        <v>8444187</v>
      </c>
      <c r="B30" s="4" t="s">
        <v>23</v>
      </c>
      <c r="C30" s="13">
        <v>6</v>
      </c>
      <c r="D30" s="14">
        <v>414</v>
      </c>
      <c r="E30" s="16"/>
      <c r="F30" s="11">
        <f t="shared" si="0"/>
        <v>69</v>
      </c>
      <c r="G30" s="2">
        <v>0.1</v>
      </c>
      <c r="H30" s="11">
        <f t="shared" si="1"/>
        <v>41.400000000000006</v>
      </c>
      <c r="I30" s="11"/>
    </row>
    <row r="31" spans="1:9">
      <c r="A31" s="3">
        <v>8444163</v>
      </c>
      <c r="B31" s="4" t="s">
        <v>24</v>
      </c>
      <c r="C31" s="13">
        <v>8</v>
      </c>
      <c r="D31" s="14">
        <v>48</v>
      </c>
      <c r="E31" s="16"/>
      <c r="F31" s="11">
        <f t="shared" si="0"/>
        <v>6</v>
      </c>
      <c r="G31" s="2">
        <v>0.1</v>
      </c>
      <c r="H31" s="11">
        <f t="shared" si="1"/>
        <v>4.8000000000000007</v>
      </c>
      <c r="I31" s="11"/>
    </row>
    <row r="32" spans="1:9">
      <c r="A32" s="3">
        <v>8444170</v>
      </c>
      <c r="B32" s="4" t="s">
        <v>25</v>
      </c>
      <c r="C32" s="13">
        <v>8</v>
      </c>
      <c r="D32" s="14"/>
      <c r="E32" s="16"/>
      <c r="F32" s="11">
        <f t="shared" si="0"/>
        <v>0</v>
      </c>
      <c r="G32" s="2">
        <v>0.1</v>
      </c>
      <c r="H32" s="11">
        <f t="shared" si="1"/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 t="shared" si="0"/>
        <v>0</v>
      </c>
      <c r="G33" s="2">
        <v>0.14000000000000001</v>
      </c>
      <c r="H33" s="11">
        <f t="shared" si="1"/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4">
        <v>80</v>
      </c>
      <c r="E34" s="16"/>
      <c r="F34" s="11">
        <f t="shared" si="0"/>
        <v>5</v>
      </c>
      <c r="G34" s="2">
        <v>0.14000000000000001</v>
      </c>
      <c r="H34" s="11">
        <f t="shared" si="1"/>
        <v>11.200000000000001</v>
      </c>
      <c r="I34" s="11"/>
    </row>
    <row r="35" spans="1:9">
      <c r="A35" s="3">
        <v>5034819</v>
      </c>
      <c r="B35" s="4" t="s">
        <v>28</v>
      </c>
      <c r="C35" s="13">
        <v>6</v>
      </c>
      <c r="D35" s="14">
        <v>78</v>
      </c>
      <c r="E35" s="16"/>
      <c r="F35" s="11">
        <f t="shared" si="0"/>
        <v>13</v>
      </c>
      <c r="G35" s="2">
        <v>0.18</v>
      </c>
      <c r="H35" s="11">
        <f t="shared" si="1"/>
        <v>14.04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14">
        <v>15</v>
      </c>
      <c r="F36" s="18">
        <f>E36/15</f>
        <v>1</v>
      </c>
      <c r="G36" s="19">
        <v>2.5</v>
      </c>
      <c r="H36" s="11">
        <f>E36</f>
        <v>15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>E37</f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4">
        <v>148.5</v>
      </c>
      <c r="F38" s="11">
        <f>E38/16.5</f>
        <v>9</v>
      </c>
      <c r="G38" s="2">
        <v>3.2</v>
      </c>
      <c r="H38" s="11">
        <f>E38</f>
        <v>148.5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4"/>
      <c r="E39" s="16"/>
      <c r="F39" s="11">
        <f t="shared" ref="F39:F45" si="2">D39/C39</f>
        <v>0</v>
      </c>
      <c r="G39" s="2">
        <v>0.4</v>
      </c>
      <c r="H39" s="11">
        <f t="shared" ref="H39:H44" si="3">G39*D39</f>
        <v>0</v>
      </c>
      <c r="I39" s="11"/>
    </row>
    <row r="40" spans="1:9">
      <c r="A40" s="3">
        <v>9988476</v>
      </c>
      <c r="B40" s="4" t="s">
        <v>32</v>
      </c>
      <c r="C40" s="13">
        <v>28</v>
      </c>
      <c r="D40" s="16"/>
      <c r="E40" s="16"/>
      <c r="F40" s="11">
        <f t="shared" si="2"/>
        <v>0</v>
      </c>
      <c r="G40" s="2">
        <v>0.4</v>
      </c>
      <c r="H40" s="11">
        <f t="shared" si="3"/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4">
        <v>48</v>
      </c>
      <c r="E41" s="16"/>
      <c r="F41" s="11">
        <f t="shared" si="2"/>
        <v>3</v>
      </c>
      <c r="G41" s="2">
        <v>0.18</v>
      </c>
      <c r="H41" s="11">
        <f t="shared" si="3"/>
        <v>8.64</v>
      </c>
      <c r="I41" s="11"/>
    </row>
    <row r="42" spans="1:9">
      <c r="A42" s="3">
        <v>9988438</v>
      </c>
      <c r="B42" s="4" t="s">
        <v>33</v>
      </c>
      <c r="C42" s="13">
        <v>16</v>
      </c>
      <c r="D42" s="14">
        <v>16</v>
      </c>
      <c r="E42" s="16"/>
      <c r="F42" s="11">
        <f t="shared" si="2"/>
        <v>1</v>
      </c>
      <c r="G42" s="2">
        <v>0.18</v>
      </c>
      <c r="H42" s="11">
        <f t="shared" si="3"/>
        <v>2.88</v>
      </c>
      <c r="I42" s="11"/>
    </row>
    <row r="43" spans="1:9">
      <c r="A43" s="3">
        <v>9988445</v>
      </c>
      <c r="B43" s="4" t="s">
        <v>34</v>
      </c>
      <c r="C43" s="13">
        <v>16</v>
      </c>
      <c r="D43" s="16"/>
      <c r="E43" s="16"/>
      <c r="F43" s="11">
        <f t="shared" si="2"/>
        <v>0</v>
      </c>
      <c r="G43" s="2">
        <v>0.18</v>
      </c>
      <c r="H43" s="11">
        <f t="shared" si="3"/>
        <v>0</v>
      </c>
      <c r="I43" s="11"/>
    </row>
    <row r="44" spans="1:9">
      <c r="A44" s="3">
        <v>9988421</v>
      </c>
      <c r="B44" s="4" t="s">
        <v>35</v>
      </c>
      <c r="C44" s="13">
        <v>16</v>
      </c>
      <c r="D44" s="14">
        <v>96</v>
      </c>
      <c r="E44" s="16"/>
      <c r="F44" s="11">
        <f t="shared" si="2"/>
        <v>6</v>
      </c>
      <c r="G44" s="2">
        <v>0.14000000000000001</v>
      </c>
      <c r="H44" s="11">
        <f t="shared" si="3"/>
        <v>13.440000000000001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 t="shared" si="2"/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457.29999999999995</v>
      </c>
      <c r="I46" s="11"/>
    </row>
  </sheetData>
  <autoFilter ref="A3:I46" xr:uid="{3BF726FC-A9B1-4D21-A2A8-B0AC5580DC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63F1-8550-4584-A5DC-30CB688F06E7}">
  <dimension ref="A1:I46"/>
  <sheetViews>
    <sheetView topLeftCell="A10" workbookViewId="0">
      <selection activeCell="E14" sqref="E1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/>
      <c r="F9" s="11">
        <f>E9/15</f>
        <v>0</v>
      </c>
      <c r="G9" s="11">
        <v>2.5</v>
      </c>
      <c r="H9" s="11">
        <f t="shared" ref="H9:H10" si="0">E9</f>
        <v>0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50</v>
      </c>
      <c r="E11" s="14"/>
      <c r="F11" s="11">
        <f>D11/C11</f>
        <v>5</v>
      </c>
      <c r="G11" s="2">
        <v>0.18</v>
      </c>
      <c r="H11" s="11">
        <f>G11*D11</f>
        <v>9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27"/>
      <c r="F12" s="11">
        <f>E12/15</f>
        <v>0</v>
      </c>
      <c r="G12" s="11">
        <v>2.5</v>
      </c>
      <c r="H12" s="11">
        <f t="shared" ref="H12:H13" si="1">E12</f>
        <v>0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>
        <v>90</v>
      </c>
      <c r="E14" s="14"/>
      <c r="F14" s="11">
        <f>D14/C14</f>
        <v>9</v>
      </c>
      <c r="G14" s="2">
        <v>0.18</v>
      </c>
      <c r="H14" s="11">
        <f>G14*D14</f>
        <v>16.2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27"/>
      <c r="F16" s="11">
        <f>E16/15</f>
        <v>0</v>
      </c>
      <c r="G16" s="11">
        <v>2.5</v>
      </c>
      <c r="H16" s="11">
        <f t="shared" ref="H16:H17" si="2"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/>
      <c r="E18" s="14"/>
      <c r="F18" s="11">
        <f>D18/C18</f>
        <v>0</v>
      </c>
      <c r="G18" s="2">
        <v>0.2</v>
      </c>
      <c r="H18" s="11">
        <f>G18*D18</f>
        <v>0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>
        <v>120</v>
      </c>
      <c r="E25" s="14"/>
      <c r="F25" s="11">
        <f>D25/C25</f>
        <v>12</v>
      </c>
      <c r="G25" s="2">
        <v>0.2</v>
      </c>
      <c r="H25" s="11">
        <f>G25*D25</f>
        <v>24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>
        <v>105</v>
      </c>
      <c r="F26" s="11">
        <f>E26/15</f>
        <v>7</v>
      </c>
      <c r="G26" s="2">
        <v>3.5</v>
      </c>
      <c r="H26" s="11">
        <f>E26</f>
        <v>105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>
        <v>140</v>
      </c>
      <c r="E27" s="14"/>
      <c r="F27" s="11">
        <f>D27/C27</f>
        <v>14</v>
      </c>
      <c r="G27" s="2">
        <v>0.2</v>
      </c>
      <c r="H27" s="11">
        <f>G27*D27</f>
        <v>28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/>
      <c r="F28" s="11">
        <f>E28/15</f>
        <v>0</v>
      </c>
      <c r="G28" s="2">
        <v>3.5</v>
      </c>
      <c r="H28" s="11">
        <f>E28</f>
        <v>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8444187</v>
      </c>
      <c r="B30" s="4" t="s">
        <v>23</v>
      </c>
      <c r="C30" s="13">
        <v>6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8444163</v>
      </c>
      <c r="B31" s="4" t="s">
        <v>24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8444170</v>
      </c>
      <c r="B32" s="4" t="s">
        <v>25</v>
      </c>
      <c r="C32" s="13">
        <v>8</v>
      </c>
      <c r="D32" s="16"/>
      <c r="E32" s="16"/>
      <c r="F32" s="11">
        <f>D32/C32</f>
        <v>0</v>
      </c>
      <c r="G32" s="2">
        <v>0.1</v>
      </c>
      <c r="H32" s="11">
        <f>G32*D32</f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4"/>
      <c r="E34" s="16"/>
      <c r="F34" s="11">
        <f>D34/C34</f>
        <v>0</v>
      </c>
      <c r="G34" s="2">
        <v>0.14000000000000001</v>
      </c>
      <c r="H34" s="11">
        <f>G34*D34</f>
        <v>0</v>
      </c>
      <c r="I34" s="11"/>
    </row>
    <row r="35" spans="1:9">
      <c r="A35" s="3">
        <v>5034819</v>
      </c>
      <c r="B35" s="4" t="s">
        <v>28</v>
      </c>
      <c r="C35" s="13">
        <v>6</v>
      </c>
      <c r="D35" s="16"/>
      <c r="E35" s="16"/>
      <c r="F35" s="11">
        <f>D35/C35</f>
        <v>0</v>
      </c>
      <c r="G35" s="2">
        <v>0.18</v>
      </c>
      <c r="H35" s="11">
        <f>G35*D35</f>
        <v>0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28"/>
      <c r="F36" s="18">
        <f>E36/15</f>
        <v>0</v>
      </c>
      <c r="G36" s="19">
        <v>2.5</v>
      </c>
      <c r="H36" s="11">
        <f t="shared" ref="H36:H37" si="3">E36</f>
        <v>0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3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9988476</v>
      </c>
      <c r="B40" s="4" t="s">
        <v>32</v>
      </c>
      <c r="C40" s="13">
        <v>28</v>
      </c>
      <c r="D40" s="14"/>
      <c r="E40" s="16"/>
      <c r="F40" s="11">
        <f>D40/C40</f>
        <v>0</v>
      </c>
      <c r="G40" s="2">
        <v>0.4</v>
      </c>
      <c r="H40" s="11">
        <f>G40*D40</f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9988438</v>
      </c>
      <c r="B42" s="4" t="s">
        <v>33</v>
      </c>
      <c r="C42" s="13">
        <v>16</v>
      </c>
      <c r="D42" s="1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9988445</v>
      </c>
      <c r="B43" s="4" t="s">
        <v>34</v>
      </c>
      <c r="C43" s="13">
        <v>16</v>
      </c>
      <c r="D43" s="14">
        <v>16</v>
      </c>
      <c r="E43" s="16"/>
      <c r="F43" s="11">
        <f>D43/C43</f>
        <v>1</v>
      </c>
      <c r="G43" s="2">
        <v>0.18</v>
      </c>
      <c r="H43" s="11">
        <f>G43*D43</f>
        <v>2.88</v>
      </c>
      <c r="I43" s="11"/>
    </row>
    <row r="44" spans="1:9">
      <c r="A44" s="3">
        <v>9988421</v>
      </c>
      <c r="B44" s="4" t="s">
        <v>35</v>
      </c>
      <c r="C44" s="13">
        <v>16</v>
      </c>
      <c r="D44" s="14"/>
      <c r="E44" s="16"/>
      <c r="F44" s="11">
        <f>D44/C44</f>
        <v>0</v>
      </c>
      <c r="G44" s="2">
        <v>0.14000000000000001</v>
      </c>
      <c r="H44" s="11">
        <f>G44*D44</f>
        <v>0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>D45/C45</f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194.07999999999998</v>
      </c>
      <c r="I46" s="11"/>
    </row>
  </sheetData>
  <autoFilter ref="A3:I46" xr:uid="{AFD624D3-3448-4A78-B703-7F5CB98091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2025-04-02T11:41:28Z</dcterms:modified>
</cp:coreProperties>
</file>