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"/>
    </mc:Choice>
  </mc:AlternateContent>
  <xr:revisionPtr revIDLastSave="0" documentId="13_ncr:1_{556E4BBE-EA52-4D00-B1D1-45AE0063D79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3" r:id="rId2"/>
    <sheet name="Донецк" sheetId="2" r:id="rId3"/>
    <sheet name="Луганск" sheetId="4" r:id="rId4"/>
  </sheets>
  <definedNames>
    <definedName name="_xlnm._FilterDatabase" localSheetId="1" hidden="1">Бердянск!$A$3:$I$50</definedName>
    <definedName name="_xlnm._FilterDatabase" localSheetId="2" hidden="1">Донецк!$A$3:$I$50</definedName>
    <definedName name="_xlnm._FilterDatabase" localSheetId="3" hidden="1">Луганск!$A$3:$I$50</definedName>
    <definedName name="_xlnm._FilterDatabase" localSheetId="0" hidden="1">Мелитополь!$A$3:$I$50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49" i="2" l="1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0" i="3" s="1"/>
  <c r="F4" i="3"/>
  <c r="H27" i="1"/>
  <c r="H6" i="1"/>
  <c r="H42" i="1"/>
  <c r="H41" i="1"/>
  <c r="H40" i="1"/>
  <c r="H39" i="1"/>
  <c r="H30" i="1"/>
  <c r="H29" i="1"/>
  <c r="H23" i="1"/>
  <c r="H16" i="1"/>
  <c r="H12" i="1"/>
  <c r="H9" i="1"/>
  <c r="F6" i="1" l="1"/>
  <c r="H22" i="1"/>
  <c r="F22" i="1"/>
  <c r="H19" i="1"/>
  <c r="F19" i="1"/>
  <c r="H15" i="1"/>
  <c r="F15" i="1"/>
  <c r="F14" i="1"/>
  <c r="H14" i="1"/>
  <c r="F16" i="1"/>
  <c r="F21" i="1"/>
  <c r="H24" i="1"/>
  <c r="F24" i="1"/>
  <c r="F49" i="1"/>
  <c r="H48" i="1"/>
  <c r="H49" i="1"/>
  <c r="F45" i="1"/>
  <c r="F12" i="1"/>
  <c r="F39" i="1"/>
  <c r="H21" i="1"/>
  <c r="F48" i="1"/>
  <c r="F47" i="1"/>
  <c r="F46" i="1"/>
  <c r="H45" i="1"/>
  <c r="H4" i="1"/>
  <c r="H5" i="1"/>
  <c r="F4" i="1"/>
  <c r="F9" i="1"/>
  <c r="F26" i="1"/>
  <c r="H26" i="1"/>
  <c r="F27" i="1"/>
  <c r="F28" i="1"/>
  <c r="H28" i="1"/>
  <c r="F29" i="1"/>
  <c r="F30" i="1"/>
  <c r="F31" i="1"/>
  <c r="H31" i="1"/>
  <c r="H32" i="1"/>
  <c r="F32" i="1"/>
  <c r="F33" i="1"/>
  <c r="H34" i="1"/>
  <c r="F34" i="1"/>
  <c r="H35" i="1"/>
  <c r="F35" i="1"/>
  <c r="H36" i="1"/>
  <c r="F36" i="1"/>
  <c r="F38" i="1"/>
  <c r="F40" i="1"/>
  <c r="F41" i="1"/>
  <c r="F42" i="1"/>
  <c r="H43" i="1"/>
  <c r="F43" i="1"/>
  <c r="F44" i="1"/>
  <c r="H44" i="1"/>
  <c r="H46" i="1"/>
  <c r="H47" i="1"/>
  <c r="F11" i="1"/>
  <c r="H8" i="1"/>
  <c r="F8" i="1"/>
  <c r="H38" i="1"/>
  <c r="H37" i="1"/>
  <c r="F37" i="1"/>
  <c r="H33" i="1"/>
  <c r="F23" i="1"/>
  <c r="H25" i="1"/>
  <c r="H20" i="1"/>
  <c r="H18" i="1"/>
  <c r="H17" i="1"/>
  <c r="H13" i="1"/>
  <c r="H11" i="1"/>
  <c r="H10" i="1"/>
  <c r="H7" i="1"/>
  <c r="F25" i="1"/>
  <c r="F20" i="1"/>
  <c r="F18" i="1"/>
  <c r="F17" i="1"/>
  <c r="F13" i="1"/>
  <c r="F10" i="1"/>
  <c r="F7" i="1"/>
  <c r="F5" i="1"/>
  <c r="H50" i="1" l="1"/>
  <c r="A53" i="1" s="1"/>
</calcChain>
</file>

<file path=xl/sharedStrings.xml><?xml version="1.0" encoding="utf-8"?>
<sst xmlns="http://schemas.openxmlformats.org/spreadsheetml/2006/main" count="284" uniqueCount="67">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</sst>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6" fillId="0" borderId="1" xfId="0" applyNumberFormat="1" applyFont="1" applyBorder="1" applyAlignment="1"/>
    <xf numFmtId="0" fontId="8" fillId="0" borderId="1" xfId="0" applyNumberFormat="1" applyFont="1" applyBorder="1"/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Border="1"/>
    <xf numFmtId="0" fontId="2" fillId="2" borderId="1" xfId="0" applyNumberFormat="1" applyFont="1" applyFill="1" applyBorder="1"/>
    <xf numFmtId="1" fontId="10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0" fontId="3" fillId="3" borderId="1" xfId="0" applyFont="1" applyFill="1" applyBorder="1"/>
    <xf numFmtId="0" fontId="6" fillId="4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2" fillId="0" borderId="1" xfId="0" applyFont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5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13" workbookViewId="0">
      <selection activeCell="D53" sqref="D5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1040</v>
      </c>
      <c r="E5" s="17"/>
      <c r="F5" s="14">
        <f>D5/C5</f>
        <v>104</v>
      </c>
      <c r="G5" s="4">
        <v>0.18</v>
      </c>
      <c r="H5" s="14">
        <f>G5*D5</f>
        <v>187.2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>
        <v>120</v>
      </c>
      <c r="E8" s="17"/>
      <c r="F8" s="14">
        <f>D8/C8</f>
        <v>12</v>
      </c>
      <c r="G8" s="4">
        <v>0.18</v>
      </c>
      <c r="H8" s="14">
        <f>G8*D8</f>
        <v>21.599999999999998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/>
      <c r="F9" s="14">
        <f>E9/15</f>
        <v>0</v>
      </c>
      <c r="G9" s="14">
        <v>2.5</v>
      </c>
      <c r="H9" s="14">
        <f>E9</f>
        <v>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300</v>
      </c>
      <c r="F12" s="14">
        <f>E12/15</f>
        <v>20</v>
      </c>
      <c r="G12" s="14">
        <v>2.5</v>
      </c>
      <c r="H12" s="14">
        <f>E12</f>
        <v>300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>
        <v>100</v>
      </c>
      <c r="E14" s="17"/>
      <c r="F14" s="14">
        <f>D14/C14</f>
        <v>10</v>
      </c>
      <c r="G14" s="4">
        <v>0.18</v>
      </c>
      <c r="H14" s="14">
        <f>G14*D14</f>
        <v>18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>
        <v>180</v>
      </c>
      <c r="F16" s="14">
        <f>E16/15</f>
        <v>12</v>
      </c>
      <c r="G16" s="14">
        <v>2.5</v>
      </c>
      <c r="H16" s="14">
        <f>E16</f>
        <v>180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/>
      <c r="E18" s="17"/>
      <c r="F18" s="14">
        <f>D18/C18</f>
        <v>0</v>
      </c>
      <c r="G18" s="4">
        <v>0.2</v>
      </c>
      <c r="H18" s="14">
        <f>G18*D18</f>
        <v>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/>
      <c r="E21" s="17"/>
      <c r="F21" s="14">
        <f>D21/C21</f>
        <v>0</v>
      </c>
      <c r="G21" s="4">
        <v>0.18</v>
      </c>
      <c r="H21" s="14">
        <f>G21*D21</f>
        <v>0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343</v>
      </c>
      <c r="F23" s="14">
        <f>E23/7</f>
        <v>49</v>
      </c>
      <c r="G23" s="4">
        <v>3.5</v>
      </c>
      <c r="H23" s="14">
        <f>E23</f>
        <v>343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>
        <v>54</v>
      </c>
      <c r="E26" s="17"/>
      <c r="F26" s="14">
        <f>D26/C26</f>
        <v>3</v>
      </c>
      <c r="G26" s="4">
        <v>0.2</v>
      </c>
      <c r="H26" s="14">
        <f>G26*D26</f>
        <v>10.8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>
        <v>405</v>
      </c>
      <c r="F27" s="14">
        <f>E27/15</f>
        <v>27</v>
      </c>
      <c r="G27" s="4">
        <v>3.5</v>
      </c>
      <c r="H27" s="14">
        <f>E27</f>
        <v>405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1785</v>
      </c>
      <c r="F29" s="14">
        <f>E29/15</f>
        <v>119</v>
      </c>
      <c r="G29" s="4">
        <v>3.5</v>
      </c>
      <c r="H29" s="14">
        <f t="shared" ref="H29:H30" si="0">E29</f>
        <v>1785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/>
      <c r="E31" s="19"/>
      <c r="F31" s="14">
        <f>D31/C31</f>
        <v>0</v>
      </c>
      <c r="G31" s="4">
        <v>0.1</v>
      </c>
      <c r="H31" s="14">
        <f>G31*D31</f>
        <v>0</v>
      </c>
      <c r="I31" s="14"/>
    </row>
    <row r="32" spans="1:9">
      <c r="A32" s="5">
        <v>8444187</v>
      </c>
      <c r="B32" s="6" t="s">
        <v>26</v>
      </c>
      <c r="C32" s="16">
        <v>6</v>
      </c>
      <c r="D32" s="17">
        <v>168</v>
      </c>
      <c r="E32" s="19"/>
      <c r="F32" s="14">
        <f>D32/C32</f>
        <v>28</v>
      </c>
      <c r="G32" s="4">
        <v>0.1</v>
      </c>
      <c r="H32" s="14">
        <f>G32*D32</f>
        <v>16.8</v>
      </c>
      <c r="I32" s="14"/>
    </row>
    <row r="33" spans="1:9">
      <c r="A33" s="5">
        <v>8444163</v>
      </c>
      <c r="B33" s="6" t="s">
        <v>27</v>
      </c>
      <c r="C33" s="16">
        <v>8</v>
      </c>
      <c r="D33" s="17"/>
      <c r="E33" s="19"/>
      <c r="F33" s="14">
        <f>D33/C33</f>
        <v>0</v>
      </c>
      <c r="G33" s="4">
        <v>0.1</v>
      </c>
      <c r="H33" s="14">
        <f>G33*D33</f>
        <v>0</v>
      </c>
      <c r="I33" s="14"/>
    </row>
    <row r="34" spans="1:9">
      <c r="A34" s="5">
        <v>8444170</v>
      </c>
      <c r="B34" s="6" t="s">
        <v>28</v>
      </c>
      <c r="C34" s="16">
        <v>8</v>
      </c>
      <c r="D34" s="17">
        <v>64</v>
      </c>
      <c r="E34" s="19"/>
      <c r="F34" s="14">
        <f>D34/C34</f>
        <v>8</v>
      </c>
      <c r="G34" s="4">
        <v>0.1</v>
      </c>
      <c r="H34" s="14">
        <f>G34*D34</f>
        <v>6.4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9"/>
      <c r="E36" s="19"/>
      <c r="F36" s="14">
        <f>D36/C36</f>
        <v>0</v>
      </c>
      <c r="G36" s="4">
        <v>0.14000000000000001</v>
      </c>
      <c r="H36" s="14">
        <f>G36*D36</f>
        <v>0</v>
      </c>
      <c r="I36" s="14"/>
    </row>
    <row r="37" spans="1:9">
      <c r="A37" s="5">
        <v>5034819</v>
      </c>
      <c r="B37" s="6" t="s">
        <v>31</v>
      </c>
      <c r="C37" s="16">
        <v>6</v>
      </c>
      <c r="D37" s="17">
        <v>246</v>
      </c>
      <c r="E37" s="19"/>
      <c r="F37" s="14">
        <f>D37/C37</f>
        <v>41</v>
      </c>
      <c r="G37" s="4">
        <v>0.18</v>
      </c>
      <c r="H37" s="14">
        <f>G37*D37</f>
        <v>44.28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105</v>
      </c>
      <c r="F39" s="22">
        <f>E39/15</f>
        <v>7</v>
      </c>
      <c r="G39" s="23">
        <v>2.5</v>
      </c>
      <c r="H39" s="14">
        <f t="shared" ref="H39:H42" si="1">E39</f>
        <v>105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>
        <v>99</v>
      </c>
      <c r="F41" s="14">
        <f>E41/16.5</f>
        <v>6</v>
      </c>
      <c r="G41" s="4">
        <v>3.2</v>
      </c>
      <c r="H41" s="14">
        <f t="shared" si="1"/>
        <v>99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/>
      <c r="E45" s="19"/>
      <c r="F45" s="14">
        <f>D45/C45</f>
        <v>0</v>
      </c>
      <c r="G45" s="4">
        <v>0.18</v>
      </c>
      <c r="H45" s="14">
        <f>G45*D45</f>
        <v>0</v>
      </c>
      <c r="I45" s="14"/>
    </row>
    <row r="46" spans="1:9">
      <c r="A46" s="5">
        <v>9988438</v>
      </c>
      <c r="B46" s="6" t="s">
        <v>37</v>
      </c>
      <c r="C46" s="16">
        <v>16</v>
      </c>
      <c r="D46" s="17"/>
      <c r="E46" s="19"/>
      <c r="F46" s="14">
        <f>D46/C46</f>
        <v>0</v>
      </c>
      <c r="G46" s="4">
        <v>0.18</v>
      </c>
      <c r="H46" s="14">
        <f>G46*D46</f>
        <v>0</v>
      </c>
      <c r="I46" s="14"/>
    </row>
    <row r="47" spans="1:9">
      <c r="A47" s="5">
        <v>9988445</v>
      </c>
      <c r="B47" s="6" t="s">
        <v>38</v>
      </c>
      <c r="C47" s="16">
        <v>16</v>
      </c>
      <c r="D47" s="17">
        <v>176</v>
      </c>
      <c r="E47" s="19"/>
      <c r="F47" s="14">
        <f>D47/C47</f>
        <v>11</v>
      </c>
      <c r="G47" s="4">
        <v>0.18</v>
      </c>
      <c r="H47" s="14">
        <f>G47*D47</f>
        <v>31.68</v>
      </c>
      <c r="I47" s="14"/>
    </row>
    <row r="48" spans="1:9">
      <c r="A48" s="5">
        <v>9988421</v>
      </c>
      <c r="B48" s="6" t="s">
        <v>39</v>
      </c>
      <c r="C48" s="16">
        <v>16</v>
      </c>
      <c r="D48" s="17"/>
      <c r="E48" s="19"/>
      <c r="F48" s="14">
        <f>D48/C48</f>
        <v>0</v>
      </c>
      <c r="G48" s="4">
        <v>0.14000000000000001</v>
      </c>
      <c r="H48" s="14">
        <f>G48*D48</f>
        <v>0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3553.76</v>
      </c>
      <c r="I50" s="14"/>
    </row>
    <row r="53" spans="1:9">
      <c r="A53" s="11">
        <f>H50+Бердянск!H50+Донецк!H50+Луганск!H50</f>
        <v>7017.9400000000005</v>
      </c>
    </row>
  </sheetData>
  <sheetProtection selectLockedCells="1" selectUnlockedCells="1"/>
  <autoFilter ref="A3:I50" xr:uid="{7FC0952C-486E-415A-99EB-06CC1A16D6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0BD8-5ABF-4E98-B698-3EDCD8B4F281}">
  <dimension ref="A1:I50"/>
  <sheetViews>
    <sheetView topLeftCell="A19" workbookViewId="0">
      <selection activeCell="E52" sqref="E52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800</v>
      </c>
      <c r="E5" s="17"/>
      <c r="F5" s="14">
        <f>D5/C5</f>
        <v>80</v>
      </c>
      <c r="G5" s="4">
        <v>0.18</v>
      </c>
      <c r="H5" s="14">
        <f>G5*D5</f>
        <v>144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/>
      <c r="E8" s="17"/>
      <c r="F8" s="14">
        <f>D8/C8</f>
        <v>0</v>
      </c>
      <c r="G8" s="4">
        <v>0.18</v>
      </c>
      <c r="H8" s="14">
        <f>G8*D8</f>
        <v>0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>
        <v>225</v>
      </c>
      <c r="F9" s="14">
        <f>E9/15</f>
        <v>15</v>
      </c>
      <c r="G9" s="14">
        <v>2.5</v>
      </c>
      <c r="H9" s="14">
        <f>E9</f>
        <v>225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660</v>
      </c>
      <c r="E11" s="17"/>
      <c r="F11" s="14">
        <f>D11/C11</f>
        <v>66</v>
      </c>
      <c r="G11" s="4">
        <v>0.18</v>
      </c>
      <c r="H11" s="14">
        <f>G11*D11</f>
        <v>118.8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195</v>
      </c>
      <c r="F12" s="14">
        <f>E12/15</f>
        <v>13</v>
      </c>
      <c r="G12" s="14">
        <v>2.5</v>
      </c>
      <c r="H12" s="14">
        <f>E12</f>
        <v>195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>
        <v>550</v>
      </c>
      <c r="E14" s="17"/>
      <c r="F14" s="14">
        <f>D14/C14</f>
        <v>55</v>
      </c>
      <c r="G14" s="4">
        <v>0.18</v>
      </c>
      <c r="H14" s="14">
        <f>G14*D14</f>
        <v>99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10</v>
      </c>
      <c r="E18" s="17"/>
      <c r="F18" s="14">
        <f>D18/C18</f>
        <v>1</v>
      </c>
      <c r="G18" s="4">
        <v>0.2</v>
      </c>
      <c r="H18" s="14">
        <f>G18*D18</f>
        <v>2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/>
      <c r="E21" s="17"/>
      <c r="F21" s="14">
        <f>D21/C21</f>
        <v>0</v>
      </c>
      <c r="G21" s="4">
        <v>0.18</v>
      </c>
      <c r="H21" s="14">
        <f>G21*D21</f>
        <v>0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70</v>
      </c>
      <c r="F23" s="14">
        <f>E23/7</f>
        <v>10</v>
      </c>
      <c r="G23" s="4">
        <v>3.5</v>
      </c>
      <c r="H23" s="14">
        <f>E23</f>
        <v>70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/>
      <c r="E26" s="17"/>
      <c r="F26" s="14">
        <f>D26/C26</f>
        <v>0</v>
      </c>
      <c r="G26" s="4">
        <v>0.2</v>
      </c>
      <c r="H26" s="14">
        <f>G26*D26</f>
        <v>0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>
        <v>105</v>
      </c>
      <c r="F27" s="14">
        <f>E27/15</f>
        <v>7</v>
      </c>
      <c r="G27" s="4">
        <v>3.5</v>
      </c>
      <c r="H27" s="14">
        <f>E27</f>
        <v>105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/>
      <c r="E28" s="17"/>
      <c r="F28" s="14">
        <f>D28/C28</f>
        <v>0</v>
      </c>
      <c r="G28" s="4">
        <v>0.2</v>
      </c>
      <c r="H28" s="14">
        <f>G28*D28</f>
        <v>0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495</v>
      </c>
      <c r="F29" s="14">
        <f>E29/15</f>
        <v>33</v>
      </c>
      <c r="G29" s="4">
        <v>3.5</v>
      </c>
      <c r="H29" s="14">
        <f t="shared" ref="H29:H30" si="0">E29</f>
        <v>495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/>
      <c r="E31" s="19"/>
      <c r="F31" s="14">
        <f>D31/C31</f>
        <v>0</v>
      </c>
      <c r="G31" s="4">
        <v>0.1</v>
      </c>
      <c r="H31" s="14">
        <f>G31*D31</f>
        <v>0</v>
      </c>
      <c r="I31" s="14"/>
    </row>
    <row r="32" spans="1:9">
      <c r="A32" s="5">
        <v>8444187</v>
      </c>
      <c r="B32" s="6" t="s">
        <v>26</v>
      </c>
      <c r="C32" s="16">
        <v>6</v>
      </c>
      <c r="D32" s="17">
        <v>552</v>
      </c>
      <c r="E32" s="19"/>
      <c r="F32" s="14">
        <f>D32/C32</f>
        <v>92</v>
      </c>
      <c r="G32" s="4">
        <v>0.1</v>
      </c>
      <c r="H32" s="14">
        <f>G32*D32</f>
        <v>55.2</v>
      </c>
      <c r="I32" s="14"/>
    </row>
    <row r="33" spans="1:9">
      <c r="A33" s="5">
        <v>8444163</v>
      </c>
      <c r="B33" s="6" t="s">
        <v>27</v>
      </c>
      <c r="C33" s="16">
        <v>8</v>
      </c>
      <c r="D33" s="17">
        <v>48</v>
      </c>
      <c r="E33" s="19"/>
      <c r="F33" s="14">
        <f>D33/C33</f>
        <v>6</v>
      </c>
      <c r="G33" s="4">
        <v>0.1</v>
      </c>
      <c r="H33" s="14">
        <f>G33*D33</f>
        <v>4.8000000000000007</v>
      </c>
      <c r="I33" s="14"/>
    </row>
    <row r="34" spans="1:9">
      <c r="A34" s="5">
        <v>8444170</v>
      </c>
      <c r="B34" s="6" t="s">
        <v>28</v>
      </c>
      <c r="C34" s="16">
        <v>8</v>
      </c>
      <c r="D34" s="17">
        <v>24</v>
      </c>
      <c r="E34" s="19"/>
      <c r="F34" s="14">
        <f>D34/C34</f>
        <v>3</v>
      </c>
      <c r="G34" s="4">
        <v>0.1</v>
      </c>
      <c r="H34" s="14">
        <f>G34*D34</f>
        <v>2.4000000000000004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7">
        <v>112</v>
      </c>
      <c r="E36" s="19"/>
      <c r="F36" s="14">
        <f>D36/C36</f>
        <v>7</v>
      </c>
      <c r="G36" s="4">
        <v>0.14000000000000001</v>
      </c>
      <c r="H36" s="14">
        <f>G36*D36</f>
        <v>15.680000000000001</v>
      </c>
      <c r="I36" s="14"/>
    </row>
    <row r="37" spans="1:9">
      <c r="A37" s="5">
        <v>5034819</v>
      </c>
      <c r="B37" s="6" t="s">
        <v>31</v>
      </c>
      <c r="C37" s="16">
        <v>6</v>
      </c>
      <c r="D37" s="17"/>
      <c r="E37" s="19"/>
      <c r="F37" s="14">
        <f>D37/C37</f>
        <v>0</v>
      </c>
      <c r="G37" s="4">
        <v>0.18</v>
      </c>
      <c r="H37" s="14">
        <f>G37*D37</f>
        <v>0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45</v>
      </c>
      <c r="F39" s="22">
        <f>E39/15</f>
        <v>3</v>
      </c>
      <c r="G39" s="23">
        <v>2.5</v>
      </c>
      <c r="H39" s="14">
        <f t="shared" ref="H39:H42" si="1">E39</f>
        <v>45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/>
      <c r="F41" s="14">
        <f>E41/16.5</f>
        <v>0</v>
      </c>
      <c r="G41" s="4">
        <v>3.2</v>
      </c>
      <c r="H41" s="14">
        <f t="shared" si="1"/>
        <v>0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9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/>
      <c r="E45" s="19"/>
      <c r="F45" s="14">
        <f>D45/C45</f>
        <v>0</v>
      </c>
      <c r="G45" s="4">
        <v>0.18</v>
      </c>
      <c r="H45" s="14">
        <f>G45*D45</f>
        <v>0</v>
      </c>
      <c r="I45" s="14"/>
    </row>
    <row r="46" spans="1:9">
      <c r="A46" s="5">
        <v>9988438</v>
      </c>
      <c r="B46" s="6" t="s">
        <v>37</v>
      </c>
      <c r="C46" s="16">
        <v>16</v>
      </c>
      <c r="D46" s="17"/>
      <c r="E46" s="19"/>
      <c r="F46" s="14">
        <f>D46/C46</f>
        <v>0</v>
      </c>
      <c r="G46" s="4">
        <v>0.18</v>
      </c>
      <c r="H46" s="14">
        <f>G46*D46</f>
        <v>0</v>
      </c>
      <c r="I46" s="14"/>
    </row>
    <row r="47" spans="1:9">
      <c r="A47" s="5">
        <v>9988445</v>
      </c>
      <c r="B47" s="6" t="s">
        <v>38</v>
      </c>
      <c r="C47" s="16">
        <v>16</v>
      </c>
      <c r="D47" s="17"/>
      <c r="E47" s="19"/>
      <c r="F47" s="14">
        <f>D47/C47</f>
        <v>0</v>
      </c>
      <c r="G47" s="4">
        <v>0.18</v>
      </c>
      <c r="H47" s="14">
        <f>G47*D47</f>
        <v>0</v>
      </c>
      <c r="I47" s="14"/>
    </row>
    <row r="48" spans="1:9">
      <c r="A48" s="5">
        <v>9988421</v>
      </c>
      <c r="B48" s="6" t="s">
        <v>39</v>
      </c>
      <c r="C48" s="16">
        <v>16</v>
      </c>
      <c r="D48" s="17">
        <v>32</v>
      </c>
      <c r="E48" s="19"/>
      <c r="F48" s="14">
        <f>D48/C48</f>
        <v>2</v>
      </c>
      <c r="G48" s="4">
        <v>0.14000000000000001</v>
      </c>
      <c r="H48" s="14">
        <f>G48*D48</f>
        <v>4.4800000000000004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1581.3600000000001</v>
      </c>
      <c r="I50" s="14"/>
    </row>
  </sheetData>
  <autoFilter ref="A3:I50" xr:uid="{2A205020-9C5F-44D4-A43C-5F03095A97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44A-C687-43D9-A24D-0ED1A68EE6AB}">
  <dimension ref="A1:I50"/>
  <sheetViews>
    <sheetView topLeftCell="A22" workbookViewId="0">
      <selection activeCell="F52" sqref="F52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26"/>
      <c r="E1" s="19"/>
      <c r="F1" s="14"/>
      <c r="G1" s="14"/>
      <c r="H1" s="14"/>
      <c r="I1" s="14"/>
    </row>
    <row r="2" spans="1:9" ht="38.25">
      <c r="A2" s="14" t="s">
        <v>65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27" t="s">
        <v>0</v>
      </c>
      <c r="B3" s="27" t="s">
        <v>1</v>
      </c>
      <c r="C3" s="27" t="s">
        <v>2</v>
      </c>
      <c r="D3" s="28" t="s">
        <v>3</v>
      </c>
      <c r="E3" s="28" t="s">
        <v>4</v>
      </c>
      <c r="F3" s="27" t="s">
        <v>5</v>
      </c>
      <c r="G3" s="29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120</v>
      </c>
      <c r="E5" s="17"/>
      <c r="F5" s="14">
        <f>D5/C5</f>
        <v>12</v>
      </c>
      <c r="G5" s="4">
        <v>0.18</v>
      </c>
      <c r="H5" s="14">
        <f>G5*D5</f>
        <v>21.599999999999998</v>
      </c>
      <c r="I5" s="14"/>
    </row>
    <row r="6" spans="1:9">
      <c r="A6" s="3">
        <v>5523701</v>
      </c>
      <c r="B6" s="4" t="s">
        <v>66</v>
      </c>
      <c r="C6" s="16">
        <v>2</v>
      </c>
      <c r="D6" s="17"/>
      <c r="E6" s="17"/>
      <c r="F6" s="14">
        <f>E6/7</f>
        <v>0</v>
      </c>
      <c r="G6" s="4">
        <v>3.5</v>
      </c>
      <c r="H6" s="14">
        <f>E6</f>
        <v>0</v>
      </c>
      <c r="I6" s="14"/>
    </row>
    <row r="7" spans="1:9">
      <c r="A7" s="5">
        <v>6159796</v>
      </c>
      <c r="B7" s="4" t="s">
        <v>22</v>
      </c>
      <c r="C7" s="16">
        <v>9</v>
      </c>
      <c r="D7" s="17"/>
      <c r="E7" s="17"/>
      <c r="F7" s="14">
        <f>D7/C7</f>
        <v>0</v>
      </c>
      <c r="G7" s="4">
        <v>0.125</v>
      </c>
      <c r="H7" s="14">
        <f>G7*D7</f>
        <v>0</v>
      </c>
      <c r="I7" s="14"/>
    </row>
    <row r="8" spans="1:9">
      <c r="A8" s="3">
        <v>5038459</v>
      </c>
      <c r="B8" s="4" t="s">
        <v>40</v>
      </c>
      <c r="C8" s="16">
        <v>10</v>
      </c>
      <c r="D8" s="17">
        <v>10</v>
      </c>
      <c r="E8" s="17"/>
      <c r="F8" s="14">
        <f>D8/C8</f>
        <v>1</v>
      </c>
      <c r="G8" s="4">
        <v>0.18</v>
      </c>
      <c r="H8" s="14">
        <f>G8*D8</f>
        <v>1.7999999999999998</v>
      </c>
      <c r="I8" s="14"/>
    </row>
    <row r="9" spans="1:9">
      <c r="A9" s="5">
        <v>5038596</v>
      </c>
      <c r="B9" s="4" t="s">
        <v>42</v>
      </c>
      <c r="C9" s="16">
        <v>6</v>
      </c>
      <c r="D9" s="17"/>
      <c r="E9" s="17">
        <v>90</v>
      </c>
      <c r="F9" s="14">
        <f>E9/15</f>
        <v>6</v>
      </c>
      <c r="G9" s="14">
        <v>2.5</v>
      </c>
      <c r="H9" s="14">
        <f>E9</f>
        <v>90</v>
      </c>
      <c r="I9" s="14" t="s">
        <v>43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70</v>
      </c>
      <c r="E11" s="17"/>
      <c r="F11" s="14">
        <f>D11/C11</f>
        <v>7</v>
      </c>
      <c r="G11" s="4">
        <v>0.18</v>
      </c>
      <c r="H11" s="14">
        <f>G11*D11</f>
        <v>12.6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>E12</f>
        <v>0</v>
      </c>
      <c r="I12" s="14" t="s">
        <v>43</v>
      </c>
    </row>
    <row r="13" spans="1:9">
      <c r="A13" s="5">
        <v>5522766</v>
      </c>
      <c r="B13" s="4" t="s">
        <v>59</v>
      </c>
      <c r="C13" s="16">
        <v>9</v>
      </c>
      <c r="D13" s="17"/>
      <c r="E13" s="17"/>
      <c r="F13" s="14">
        <f>D13/C13</f>
        <v>0</v>
      </c>
      <c r="G13" s="4">
        <v>0.125</v>
      </c>
      <c r="H13" s="14">
        <f>G13*D13</f>
        <v>0</v>
      </c>
      <c r="I13" s="14"/>
    </row>
    <row r="14" spans="1:9">
      <c r="A14" s="3">
        <v>5038398</v>
      </c>
      <c r="B14" s="4" t="s">
        <v>46</v>
      </c>
      <c r="C14" s="16">
        <v>10</v>
      </c>
      <c r="D14" s="17">
        <v>30</v>
      </c>
      <c r="E14" s="17"/>
      <c r="F14" s="14">
        <f>D14/C14</f>
        <v>3</v>
      </c>
      <c r="G14" s="4">
        <v>0.18</v>
      </c>
      <c r="H14" s="14">
        <f>G14*D14</f>
        <v>5.3999999999999995</v>
      </c>
      <c r="I14" s="14"/>
    </row>
    <row r="15" spans="1:9">
      <c r="A15" s="31">
        <v>5039609</v>
      </c>
      <c r="B15" s="9" t="s">
        <v>62</v>
      </c>
      <c r="C15" s="16">
        <v>8</v>
      </c>
      <c r="D15" s="17"/>
      <c r="E15" s="17"/>
      <c r="F15" s="14">
        <f>D15/C15</f>
        <v>0</v>
      </c>
      <c r="G15" s="4">
        <v>0.4</v>
      </c>
      <c r="H15" s="14">
        <f>G15*D15</f>
        <v>0</v>
      </c>
      <c r="I15" s="14"/>
    </row>
    <row r="16" spans="1:9">
      <c r="A16" s="5">
        <v>5038619</v>
      </c>
      <c r="B16" s="4" t="s">
        <v>55</v>
      </c>
      <c r="C16" s="16">
        <v>6</v>
      </c>
      <c r="D16" s="17"/>
      <c r="E16" s="17"/>
      <c r="F16" s="14">
        <f>E16/15</f>
        <v>0</v>
      </c>
      <c r="G16" s="14">
        <v>2.5</v>
      </c>
      <c r="H16" s="14">
        <f>E16</f>
        <v>0</v>
      </c>
      <c r="I16" s="14" t="s">
        <v>43</v>
      </c>
    </row>
    <row r="17" spans="1:9">
      <c r="A17" s="5">
        <v>6159819</v>
      </c>
      <c r="B17" s="4" t="s">
        <v>24</v>
      </c>
      <c r="C17" s="16">
        <v>9</v>
      </c>
      <c r="D17" s="17"/>
      <c r="E17" s="17"/>
      <c r="F17" s="14">
        <f>D17/C17</f>
        <v>0</v>
      </c>
      <c r="G17" s="4">
        <v>0.125</v>
      </c>
      <c r="H17" s="14">
        <f>G17*D17</f>
        <v>0</v>
      </c>
      <c r="I17" s="14"/>
    </row>
    <row r="18" spans="1:9">
      <c r="A18" s="5">
        <v>5038855</v>
      </c>
      <c r="B18" s="10" t="s">
        <v>54</v>
      </c>
      <c r="C18" s="16">
        <v>10</v>
      </c>
      <c r="D18" s="17">
        <v>50</v>
      </c>
      <c r="E18" s="17"/>
      <c r="F18" s="14">
        <f>D18/C18</f>
        <v>5</v>
      </c>
      <c r="G18" s="4">
        <v>0.2</v>
      </c>
      <c r="H18" s="14">
        <f>G18*D18</f>
        <v>10</v>
      </c>
      <c r="I18" s="14"/>
    </row>
    <row r="19" spans="1:9">
      <c r="A19" s="1">
        <v>5039647</v>
      </c>
      <c r="B19" s="32" t="s">
        <v>63</v>
      </c>
      <c r="C19" s="16">
        <v>8</v>
      </c>
      <c r="D19" s="17"/>
      <c r="E19" s="17"/>
      <c r="F19" s="14">
        <f>D19/C19</f>
        <v>0</v>
      </c>
      <c r="G19" s="4">
        <v>0.4</v>
      </c>
      <c r="H19" s="14">
        <f>G19*D19</f>
        <v>0</v>
      </c>
      <c r="I19" s="14"/>
    </row>
    <row r="20" spans="1:9">
      <c r="A20" s="5">
        <v>5522605</v>
      </c>
      <c r="B20" s="4" t="s">
        <v>57</v>
      </c>
      <c r="C20" s="18">
        <v>9</v>
      </c>
      <c r="D20" s="17"/>
      <c r="E20" s="17"/>
      <c r="F20" s="14">
        <f>D20/C20</f>
        <v>0</v>
      </c>
      <c r="G20" s="4">
        <v>0.125</v>
      </c>
      <c r="H20" s="14">
        <f>G20*D20</f>
        <v>0</v>
      </c>
      <c r="I20" s="14"/>
    </row>
    <row r="21" spans="1:9">
      <c r="A21" s="5">
        <v>5038831</v>
      </c>
      <c r="B21" s="4" t="s">
        <v>50</v>
      </c>
      <c r="C21" s="18">
        <v>10</v>
      </c>
      <c r="D21" s="17">
        <v>40</v>
      </c>
      <c r="E21" s="17"/>
      <c r="F21" s="14">
        <f>D21/C21</f>
        <v>4</v>
      </c>
      <c r="G21" s="4">
        <v>0.18</v>
      </c>
      <c r="H21" s="14">
        <f>G21*D21</f>
        <v>7.1999999999999993</v>
      </c>
      <c r="I21" s="14"/>
    </row>
    <row r="22" spans="1:9">
      <c r="A22" s="1">
        <v>5039623</v>
      </c>
      <c r="B22" s="9" t="s">
        <v>64</v>
      </c>
      <c r="C22" s="18">
        <v>8</v>
      </c>
      <c r="D22" s="17"/>
      <c r="E22" s="17"/>
      <c r="F22" s="14">
        <f>D22/C22</f>
        <v>0</v>
      </c>
      <c r="G22" s="4">
        <v>0.4</v>
      </c>
      <c r="H22" s="14">
        <f>G22*D22</f>
        <v>0</v>
      </c>
      <c r="I22" s="14"/>
    </row>
    <row r="23" spans="1:9">
      <c r="A23" s="5">
        <v>5522704</v>
      </c>
      <c r="B23" s="4" t="s">
        <v>61</v>
      </c>
      <c r="C23" s="16">
        <v>2</v>
      </c>
      <c r="D23" s="17"/>
      <c r="E23" s="17">
        <v>182</v>
      </c>
      <c r="F23" s="14">
        <f>E23/7</f>
        <v>26</v>
      </c>
      <c r="G23" s="4">
        <v>3.5</v>
      </c>
      <c r="H23" s="14">
        <f>E23</f>
        <v>182</v>
      </c>
      <c r="I23" s="14" t="s">
        <v>8</v>
      </c>
    </row>
    <row r="24" spans="1:9">
      <c r="A24" s="5">
        <v>1018950</v>
      </c>
      <c r="B24" s="4" t="s">
        <v>53</v>
      </c>
      <c r="C24" s="16">
        <v>10</v>
      </c>
      <c r="D24" s="17"/>
      <c r="E24" s="17"/>
      <c r="F24" s="14">
        <f>D24/C24</f>
        <v>0</v>
      </c>
      <c r="G24" s="4">
        <v>0.18</v>
      </c>
      <c r="H24" s="14">
        <f>G24*D24</f>
        <v>0</v>
      </c>
      <c r="I24" s="14"/>
    </row>
    <row r="25" spans="1:9">
      <c r="A25" s="5">
        <v>1018967</v>
      </c>
      <c r="B25" s="4" t="s">
        <v>60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783798</v>
      </c>
      <c r="B26" s="4" t="s">
        <v>14</v>
      </c>
      <c r="C26" s="16">
        <v>18</v>
      </c>
      <c r="D26" s="17">
        <v>54</v>
      </c>
      <c r="E26" s="17"/>
      <c r="F26" s="14">
        <f>D26/C26</f>
        <v>3</v>
      </c>
      <c r="G26" s="4">
        <v>0.2</v>
      </c>
      <c r="H26" s="14">
        <f>G26*D26</f>
        <v>10.8</v>
      </c>
      <c r="I26" s="14"/>
    </row>
    <row r="27" spans="1:9">
      <c r="A27" s="5">
        <v>783811</v>
      </c>
      <c r="B27" s="4" t="s">
        <v>17</v>
      </c>
      <c r="C27" s="16">
        <v>4</v>
      </c>
      <c r="D27" s="17"/>
      <c r="E27" s="17">
        <v>345</v>
      </c>
      <c r="F27" s="14">
        <f>E27/15</f>
        <v>23</v>
      </c>
      <c r="G27" s="4">
        <v>3.5</v>
      </c>
      <c r="H27" s="14">
        <f>E27</f>
        <v>345</v>
      </c>
      <c r="I27" s="14" t="s">
        <v>19</v>
      </c>
    </row>
    <row r="28" spans="1:9">
      <c r="A28" s="5">
        <v>783804</v>
      </c>
      <c r="B28" s="4" t="s">
        <v>15</v>
      </c>
      <c r="C28" s="16">
        <v>18</v>
      </c>
      <c r="D28" s="17">
        <v>54</v>
      </c>
      <c r="E28" s="17"/>
      <c r="F28" s="14">
        <f>D28/C28</f>
        <v>3</v>
      </c>
      <c r="G28" s="4">
        <v>0.2</v>
      </c>
      <c r="H28" s="14">
        <f>G28*D28</f>
        <v>10.8</v>
      </c>
      <c r="I28" s="14"/>
    </row>
    <row r="29" spans="1:9">
      <c r="A29" s="5">
        <v>783828</v>
      </c>
      <c r="B29" s="4" t="s">
        <v>18</v>
      </c>
      <c r="C29" s="16">
        <v>4</v>
      </c>
      <c r="D29" s="17"/>
      <c r="E29" s="17">
        <v>495</v>
      </c>
      <c r="F29" s="14">
        <f>E29/15</f>
        <v>33</v>
      </c>
      <c r="G29" s="4">
        <v>3.5</v>
      </c>
      <c r="H29" s="14">
        <f t="shared" ref="H29:H30" si="0">E29</f>
        <v>495</v>
      </c>
      <c r="I29" s="14" t="s">
        <v>19</v>
      </c>
    </row>
    <row r="30" spans="1:9">
      <c r="A30" s="5">
        <v>8784474</v>
      </c>
      <c r="B30" s="4" t="s">
        <v>47</v>
      </c>
      <c r="C30" s="16">
        <v>2</v>
      </c>
      <c r="D30" s="17"/>
      <c r="E30" s="17"/>
      <c r="F30" s="14">
        <f>E30/15</f>
        <v>0</v>
      </c>
      <c r="G30" s="4">
        <v>7.5</v>
      </c>
      <c r="H30" s="14">
        <f t="shared" si="0"/>
        <v>0</v>
      </c>
      <c r="I30" s="14" t="s">
        <v>21</v>
      </c>
    </row>
    <row r="31" spans="1:9">
      <c r="A31" s="5">
        <v>8444194</v>
      </c>
      <c r="B31" s="6" t="s">
        <v>25</v>
      </c>
      <c r="C31" s="16">
        <v>6</v>
      </c>
      <c r="D31" s="17"/>
      <c r="E31" s="19"/>
      <c r="F31" s="14">
        <f>D31/C31</f>
        <v>0</v>
      </c>
      <c r="G31" s="4">
        <v>0.1</v>
      </c>
      <c r="H31" s="14">
        <f>G31*D31</f>
        <v>0</v>
      </c>
      <c r="I31" s="14"/>
    </row>
    <row r="32" spans="1:9">
      <c r="A32" s="5">
        <v>8444187</v>
      </c>
      <c r="B32" s="6" t="s">
        <v>26</v>
      </c>
      <c r="C32" s="16">
        <v>6</v>
      </c>
      <c r="D32" s="17"/>
      <c r="E32" s="19"/>
      <c r="F32" s="14">
        <f>D32/C32</f>
        <v>0</v>
      </c>
      <c r="G32" s="4">
        <v>0.1</v>
      </c>
      <c r="H32" s="14">
        <f>G32*D32</f>
        <v>0</v>
      </c>
      <c r="I32" s="14"/>
    </row>
    <row r="33" spans="1:9">
      <c r="A33" s="5">
        <v>8444163</v>
      </c>
      <c r="B33" s="6" t="s">
        <v>27</v>
      </c>
      <c r="C33" s="16">
        <v>8</v>
      </c>
      <c r="D33" s="17"/>
      <c r="E33" s="19"/>
      <c r="F33" s="14">
        <f>D33/C33</f>
        <v>0</v>
      </c>
      <c r="G33" s="4">
        <v>0.1</v>
      </c>
      <c r="H33" s="14">
        <f>G33*D33</f>
        <v>0</v>
      </c>
      <c r="I33" s="14"/>
    </row>
    <row r="34" spans="1:9">
      <c r="A34" s="5">
        <v>8444170</v>
      </c>
      <c r="B34" s="6" t="s">
        <v>28</v>
      </c>
      <c r="C34" s="16">
        <v>8</v>
      </c>
      <c r="D34" s="17">
        <v>104</v>
      </c>
      <c r="E34" s="19"/>
      <c r="F34" s="14">
        <f>D34/C34</f>
        <v>13</v>
      </c>
      <c r="G34" s="4">
        <v>0.1</v>
      </c>
      <c r="H34" s="14">
        <f>G34*D34</f>
        <v>10.4</v>
      </c>
      <c r="I34" s="14"/>
    </row>
    <row r="35" spans="1:9">
      <c r="A35" s="5">
        <v>9988377</v>
      </c>
      <c r="B35" s="6" t="s">
        <v>29</v>
      </c>
      <c r="C35" s="16">
        <v>16</v>
      </c>
      <c r="D35" s="19"/>
      <c r="E35" s="19"/>
      <c r="F35" s="14">
        <f>D35/C35</f>
        <v>0</v>
      </c>
      <c r="G35" s="4">
        <v>0.14000000000000001</v>
      </c>
      <c r="H35" s="14">
        <f>G35*D35</f>
        <v>0</v>
      </c>
      <c r="I35" s="14"/>
    </row>
    <row r="36" spans="1:9">
      <c r="A36" s="5">
        <v>9988391</v>
      </c>
      <c r="B36" s="6" t="s">
        <v>30</v>
      </c>
      <c r="C36" s="16">
        <v>16</v>
      </c>
      <c r="D36" s="17">
        <v>48</v>
      </c>
      <c r="E36" s="19"/>
      <c r="F36" s="14">
        <f>D36/C36</f>
        <v>3</v>
      </c>
      <c r="G36" s="4">
        <v>0.14000000000000001</v>
      </c>
      <c r="H36" s="14">
        <f>G36*D36</f>
        <v>6.7200000000000006</v>
      </c>
      <c r="I36" s="14"/>
    </row>
    <row r="37" spans="1:9">
      <c r="A37" s="5">
        <v>5034819</v>
      </c>
      <c r="B37" s="6" t="s">
        <v>31</v>
      </c>
      <c r="C37" s="16">
        <v>6</v>
      </c>
      <c r="D37" s="17"/>
      <c r="E37" s="19"/>
      <c r="F37" s="14">
        <f>D37/C37</f>
        <v>0</v>
      </c>
      <c r="G37" s="4">
        <v>0.18</v>
      </c>
      <c r="H37" s="14">
        <f>G37*D37</f>
        <v>0</v>
      </c>
      <c r="I37" s="14"/>
    </row>
    <row r="38" spans="1:9">
      <c r="A38" s="5">
        <v>5034864</v>
      </c>
      <c r="B38" s="6" t="s">
        <v>32</v>
      </c>
      <c r="C38" s="16">
        <v>6</v>
      </c>
      <c r="D38" s="19"/>
      <c r="E38" s="19"/>
      <c r="F38" s="14">
        <f>D38/C38</f>
        <v>0</v>
      </c>
      <c r="G38" s="4">
        <v>0.1</v>
      </c>
      <c r="H38" s="14">
        <f>G38*D38</f>
        <v>0</v>
      </c>
      <c r="I38" s="14"/>
    </row>
    <row r="39" spans="1:9" s="24" customFormat="1">
      <c r="A39" s="7">
        <v>5039845</v>
      </c>
      <c r="B39" s="8" t="s">
        <v>51</v>
      </c>
      <c r="C39" s="20">
        <v>6</v>
      </c>
      <c r="D39" s="21"/>
      <c r="E39" s="17">
        <v>15</v>
      </c>
      <c r="F39" s="22">
        <f>E39/15</f>
        <v>1</v>
      </c>
      <c r="G39" s="23">
        <v>2.5</v>
      </c>
      <c r="H39" s="14">
        <f t="shared" ref="H39:H42" si="1">E39</f>
        <v>15</v>
      </c>
      <c r="I39" s="22" t="s">
        <v>52</v>
      </c>
    </row>
    <row r="40" spans="1:9">
      <c r="A40" s="5">
        <v>2981244</v>
      </c>
      <c r="B40" s="6" t="s">
        <v>33</v>
      </c>
      <c r="C40" s="16">
        <v>6</v>
      </c>
      <c r="D40" s="19"/>
      <c r="E40" s="19"/>
      <c r="F40" s="14">
        <f>E40/7.8</f>
        <v>0</v>
      </c>
      <c r="G40" s="4">
        <v>1.3</v>
      </c>
      <c r="H40" s="14">
        <f t="shared" si="1"/>
        <v>0</v>
      </c>
      <c r="I40" s="14" t="s">
        <v>20</v>
      </c>
    </row>
    <row r="41" spans="1:9">
      <c r="A41" s="5">
        <v>8785198</v>
      </c>
      <c r="B41" s="6" t="s">
        <v>34</v>
      </c>
      <c r="C41" s="16">
        <v>5</v>
      </c>
      <c r="D41" s="19"/>
      <c r="E41" s="17"/>
      <c r="F41" s="14">
        <f>E41/16.5</f>
        <v>0</v>
      </c>
      <c r="G41" s="4">
        <v>3.2</v>
      </c>
      <c r="H41" s="14">
        <f t="shared" si="1"/>
        <v>0</v>
      </c>
      <c r="I41" s="14" t="s">
        <v>16</v>
      </c>
    </row>
    <row r="42" spans="1:9">
      <c r="A42" s="5">
        <v>8785228</v>
      </c>
      <c r="B42" s="6" t="s">
        <v>58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1"/>
        <v>0</v>
      </c>
      <c r="I42" s="14" t="s">
        <v>16</v>
      </c>
    </row>
    <row r="43" spans="1:9">
      <c r="A43" s="5">
        <v>9988452</v>
      </c>
      <c r="B43" s="6" t="s">
        <v>35</v>
      </c>
      <c r="C43" s="16">
        <v>8</v>
      </c>
      <c r="D43" s="17"/>
      <c r="E43" s="19"/>
      <c r="F43" s="14">
        <f>D43/C43</f>
        <v>0</v>
      </c>
      <c r="G43" s="4">
        <v>0.4</v>
      </c>
      <c r="H43" s="14">
        <f>G43*D43</f>
        <v>0</v>
      </c>
      <c r="I43" s="14"/>
    </row>
    <row r="44" spans="1:9">
      <c r="A44" s="5">
        <v>9988476</v>
      </c>
      <c r="B44" s="6" t="s">
        <v>36</v>
      </c>
      <c r="C44" s="16">
        <v>28</v>
      </c>
      <c r="D44" s="17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9988681</v>
      </c>
      <c r="B45" s="6" t="s">
        <v>48</v>
      </c>
      <c r="C45" s="16">
        <v>16</v>
      </c>
      <c r="D45" s="17">
        <v>192</v>
      </c>
      <c r="E45" s="19"/>
      <c r="F45" s="14">
        <f>D45/C45</f>
        <v>12</v>
      </c>
      <c r="G45" s="4">
        <v>0.18</v>
      </c>
      <c r="H45" s="14">
        <f>G45*D45</f>
        <v>34.56</v>
      </c>
      <c r="I45" s="14"/>
    </row>
    <row r="46" spans="1:9">
      <c r="A46" s="5">
        <v>9988438</v>
      </c>
      <c r="B46" s="6" t="s">
        <v>37</v>
      </c>
      <c r="C46" s="16">
        <v>16</v>
      </c>
      <c r="D46" s="17"/>
      <c r="E46" s="19"/>
      <c r="F46" s="14">
        <f>D46/C46</f>
        <v>0</v>
      </c>
      <c r="G46" s="4">
        <v>0.18</v>
      </c>
      <c r="H46" s="14">
        <f>G46*D46</f>
        <v>0</v>
      </c>
      <c r="I46" s="14"/>
    </row>
    <row r="47" spans="1:9">
      <c r="A47" s="5">
        <v>9988445</v>
      </c>
      <c r="B47" s="6" t="s">
        <v>38</v>
      </c>
      <c r="C47" s="16">
        <v>16</v>
      </c>
      <c r="D47" s="17"/>
      <c r="E47" s="19"/>
      <c r="F47" s="14">
        <f>D47/C47</f>
        <v>0</v>
      </c>
      <c r="G47" s="4">
        <v>0.18</v>
      </c>
      <c r="H47" s="14">
        <f>G47*D47</f>
        <v>0</v>
      </c>
      <c r="I47" s="14"/>
    </row>
    <row r="48" spans="1:9">
      <c r="A48" s="5">
        <v>9988421</v>
      </c>
      <c r="B48" s="6" t="s">
        <v>39</v>
      </c>
      <c r="C48" s="16">
        <v>16</v>
      </c>
      <c r="D48" s="17">
        <v>96</v>
      </c>
      <c r="E48" s="19"/>
      <c r="F48" s="14">
        <f>D48/C48</f>
        <v>6</v>
      </c>
      <c r="G48" s="4">
        <v>0.14000000000000001</v>
      </c>
      <c r="H48" s="14">
        <f>G48*D48</f>
        <v>13.440000000000001</v>
      </c>
      <c r="I48" s="14"/>
    </row>
    <row r="49" spans="1:9">
      <c r="A49" s="5">
        <v>9988674</v>
      </c>
      <c r="B49" s="6" t="s">
        <v>49</v>
      </c>
      <c r="C49" s="16">
        <v>16</v>
      </c>
      <c r="D49" s="19"/>
      <c r="E49" s="19"/>
      <c r="F49" s="14">
        <f>D49/C49</f>
        <v>0</v>
      </c>
      <c r="G49" s="4">
        <v>0.18</v>
      </c>
      <c r="H49" s="14">
        <f>D49*G49</f>
        <v>0</v>
      </c>
      <c r="I49" s="14"/>
    </row>
    <row r="50" spans="1:9">
      <c r="A50" s="14"/>
      <c r="B50" s="30" t="s">
        <v>12</v>
      </c>
      <c r="C50" s="14"/>
      <c r="D50" s="19"/>
      <c r="E50" s="19"/>
      <c r="F50" s="14"/>
      <c r="G50" s="14"/>
      <c r="H50" s="6">
        <f>SUM(H4:H49)</f>
        <v>1272.3200000000002</v>
      </c>
      <c r="I50" s="14"/>
    </row>
  </sheetData>
  <autoFilter ref="A3:I50" xr:uid="{E5F28A5E-197F-4532-8F9D-D4402AACF73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D973-85F9-43FF-90FC-E2F262BCB8E4}">
  <dimension ref="A1:I50"/>
  <sheetViews>
    <sheetView topLeftCell="A22" workbookViewId="0">
      <selection activeCell="F56" sqref="F56"/>
    </sheetView>
  </sheetViews>
  <sheetFormatPr defaultColWidth="8.7109375" defaultRowHeight="12.75"/>
  <cols>
    <col min="1" max="1" width="10" style="24" customWidth="1"/>
    <col min="2" max="2" width="90.85546875" style="24" customWidth="1"/>
    <col min="3" max="3" width="18.140625" style="24" customWidth="1"/>
    <col min="4" max="5" width="21.5703125" style="43" customWidth="1"/>
    <col min="6" max="6" width="16.7109375" style="24" bestFit="1" customWidth="1"/>
    <col min="7" max="7" width="24.85546875" style="24" customWidth="1"/>
    <col min="8" max="8" width="16.28515625" style="24" customWidth="1"/>
    <col min="9" max="9" width="40.7109375" style="24" bestFit="1" customWidth="1"/>
    <col min="10" max="10" width="34.85546875" style="24" customWidth="1"/>
    <col min="11" max="16384" width="8.7109375" style="24"/>
  </cols>
  <sheetData>
    <row r="1" spans="1:9">
      <c r="A1" s="22"/>
      <c r="B1" s="22"/>
      <c r="C1" s="22"/>
      <c r="D1" s="22"/>
      <c r="E1" s="21"/>
      <c r="F1" s="22"/>
      <c r="G1" s="22"/>
      <c r="H1" s="22"/>
      <c r="I1" s="22"/>
    </row>
    <row r="2" spans="1:9" ht="38.25">
      <c r="A2" s="22" t="s">
        <v>65</v>
      </c>
      <c r="B2" s="33" t="s">
        <v>13</v>
      </c>
      <c r="C2" s="22"/>
      <c r="D2" s="34" t="s">
        <v>9</v>
      </c>
      <c r="E2" s="34" t="s">
        <v>10</v>
      </c>
      <c r="F2" s="22"/>
      <c r="G2" s="22"/>
      <c r="H2" s="22"/>
      <c r="I2" s="22"/>
    </row>
    <row r="3" spans="1:9">
      <c r="A3" s="35" t="s">
        <v>0</v>
      </c>
      <c r="B3" s="35" t="s">
        <v>1</v>
      </c>
      <c r="C3" s="35" t="s">
        <v>2</v>
      </c>
      <c r="D3" s="36" t="s">
        <v>3</v>
      </c>
      <c r="E3" s="36" t="s">
        <v>4</v>
      </c>
      <c r="F3" s="35" t="s">
        <v>5</v>
      </c>
      <c r="G3" s="37" t="s">
        <v>11</v>
      </c>
      <c r="H3" s="22" t="s">
        <v>6</v>
      </c>
      <c r="I3" s="22" t="s">
        <v>7</v>
      </c>
    </row>
    <row r="4" spans="1:9">
      <c r="A4" s="7">
        <v>5522698</v>
      </c>
      <c r="B4" s="23" t="s">
        <v>56</v>
      </c>
      <c r="C4" s="20">
        <v>9</v>
      </c>
      <c r="D4" s="21"/>
      <c r="E4" s="21"/>
      <c r="F4" s="22">
        <f>D4/C4</f>
        <v>0</v>
      </c>
      <c r="G4" s="23">
        <v>0.125</v>
      </c>
      <c r="H4" s="22">
        <f>G4*D4</f>
        <v>0</v>
      </c>
      <c r="I4" s="22"/>
    </row>
    <row r="5" spans="1:9">
      <c r="A5" s="3">
        <v>5038435</v>
      </c>
      <c r="B5" s="23" t="s">
        <v>45</v>
      </c>
      <c r="C5" s="20">
        <v>10</v>
      </c>
      <c r="D5" s="21"/>
      <c r="E5" s="21"/>
      <c r="F5" s="22">
        <f>D5/C5</f>
        <v>0</v>
      </c>
      <c r="G5" s="23">
        <v>0.18</v>
      </c>
      <c r="H5" s="22">
        <f>G5*D5</f>
        <v>0</v>
      </c>
      <c r="I5" s="22"/>
    </row>
    <row r="6" spans="1:9">
      <c r="A6" s="3">
        <v>5523701</v>
      </c>
      <c r="B6" s="23" t="s">
        <v>66</v>
      </c>
      <c r="C6" s="20">
        <v>2</v>
      </c>
      <c r="D6" s="21"/>
      <c r="E6" s="21"/>
      <c r="F6" s="22">
        <f>E6/7</f>
        <v>0</v>
      </c>
      <c r="G6" s="23">
        <v>3.5</v>
      </c>
      <c r="H6" s="22">
        <f>E6</f>
        <v>0</v>
      </c>
      <c r="I6" s="22"/>
    </row>
    <row r="7" spans="1:9">
      <c r="A7" s="7">
        <v>6159796</v>
      </c>
      <c r="B7" s="23" t="s">
        <v>22</v>
      </c>
      <c r="C7" s="20">
        <v>9</v>
      </c>
      <c r="D7" s="21"/>
      <c r="E7" s="21"/>
      <c r="F7" s="22">
        <f>D7/C7</f>
        <v>0</v>
      </c>
      <c r="G7" s="23">
        <v>0.125</v>
      </c>
      <c r="H7" s="22">
        <f>G7*D7</f>
        <v>0</v>
      </c>
      <c r="I7" s="22"/>
    </row>
    <row r="8" spans="1:9">
      <c r="A8" s="3">
        <v>5038459</v>
      </c>
      <c r="B8" s="23" t="s">
        <v>40</v>
      </c>
      <c r="C8" s="20">
        <v>10</v>
      </c>
      <c r="D8" s="21"/>
      <c r="E8" s="21"/>
      <c r="F8" s="22">
        <f>D8/C8</f>
        <v>0</v>
      </c>
      <c r="G8" s="23">
        <v>0.18</v>
      </c>
      <c r="H8" s="22">
        <f>G8*D8</f>
        <v>0</v>
      </c>
      <c r="I8" s="22"/>
    </row>
    <row r="9" spans="1:9">
      <c r="A9" s="7">
        <v>5038596</v>
      </c>
      <c r="B9" s="23" t="s">
        <v>42</v>
      </c>
      <c r="C9" s="20">
        <v>6</v>
      </c>
      <c r="D9" s="21"/>
      <c r="E9" s="21">
        <v>15</v>
      </c>
      <c r="F9" s="22">
        <f>E9/15</f>
        <v>1</v>
      </c>
      <c r="G9" s="22">
        <v>2.5</v>
      </c>
      <c r="H9" s="22">
        <f>E9</f>
        <v>15</v>
      </c>
      <c r="I9" s="22" t="s">
        <v>43</v>
      </c>
    </row>
    <row r="10" spans="1:9">
      <c r="A10" s="2">
        <v>5521103</v>
      </c>
      <c r="B10" s="38" t="s">
        <v>23</v>
      </c>
      <c r="C10" s="20">
        <v>9</v>
      </c>
      <c r="D10" s="21"/>
      <c r="E10" s="21"/>
      <c r="F10" s="22">
        <f>D10/C10</f>
        <v>0</v>
      </c>
      <c r="G10" s="23">
        <v>0.125</v>
      </c>
      <c r="H10" s="22">
        <f>G10*D10</f>
        <v>0</v>
      </c>
      <c r="I10" s="22"/>
    </row>
    <row r="11" spans="1:9">
      <c r="A11" s="3">
        <v>5038411</v>
      </c>
      <c r="B11" s="23" t="s">
        <v>41</v>
      </c>
      <c r="C11" s="20">
        <v>10</v>
      </c>
      <c r="D11" s="21"/>
      <c r="E11" s="21"/>
      <c r="F11" s="22">
        <f>D11/C11</f>
        <v>0</v>
      </c>
      <c r="G11" s="23">
        <v>0.18</v>
      </c>
      <c r="H11" s="22">
        <f>G11*D11</f>
        <v>0</v>
      </c>
      <c r="I11" s="22"/>
    </row>
    <row r="12" spans="1:9">
      <c r="A12" s="7">
        <v>5038572</v>
      </c>
      <c r="B12" s="23" t="s">
        <v>44</v>
      </c>
      <c r="C12" s="20">
        <v>6</v>
      </c>
      <c r="D12" s="21"/>
      <c r="E12" s="21">
        <v>15</v>
      </c>
      <c r="F12" s="22">
        <f>E12/15</f>
        <v>1</v>
      </c>
      <c r="G12" s="22">
        <v>2.5</v>
      </c>
      <c r="H12" s="22">
        <f>E12</f>
        <v>15</v>
      </c>
      <c r="I12" s="22" t="s">
        <v>43</v>
      </c>
    </row>
    <row r="13" spans="1:9">
      <c r="A13" s="7">
        <v>5522766</v>
      </c>
      <c r="B13" s="23" t="s">
        <v>59</v>
      </c>
      <c r="C13" s="20">
        <v>9</v>
      </c>
      <c r="D13" s="21"/>
      <c r="E13" s="21"/>
      <c r="F13" s="22">
        <f>D13/C13</f>
        <v>0</v>
      </c>
      <c r="G13" s="23">
        <v>0.125</v>
      </c>
      <c r="H13" s="22">
        <f>G13*D13</f>
        <v>0</v>
      </c>
      <c r="I13" s="22"/>
    </row>
    <row r="14" spans="1:9">
      <c r="A14" s="3">
        <v>5038398</v>
      </c>
      <c r="B14" s="23" t="s">
        <v>46</v>
      </c>
      <c r="C14" s="20">
        <v>10</v>
      </c>
      <c r="D14" s="21"/>
      <c r="E14" s="21"/>
      <c r="F14" s="22">
        <f>D14/C14</f>
        <v>0</v>
      </c>
      <c r="G14" s="23">
        <v>0.18</v>
      </c>
      <c r="H14" s="22">
        <f>G14*D14</f>
        <v>0</v>
      </c>
      <c r="I14" s="22"/>
    </row>
    <row r="15" spans="1:9">
      <c r="A15" s="31">
        <v>5039609</v>
      </c>
      <c r="B15" s="39" t="s">
        <v>62</v>
      </c>
      <c r="C15" s="20">
        <v>8</v>
      </c>
      <c r="D15" s="21"/>
      <c r="E15" s="21"/>
      <c r="F15" s="22">
        <f>D15/C15</f>
        <v>0</v>
      </c>
      <c r="G15" s="23">
        <v>0.4</v>
      </c>
      <c r="H15" s="22">
        <f>G15*D15</f>
        <v>0</v>
      </c>
      <c r="I15" s="22"/>
    </row>
    <row r="16" spans="1:9">
      <c r="A16" s="7">
        <v>5038619</v>
      </c>
      <c r="B16" s="23" t="s">
        <v>55</v>
      </c>
      <c r="C16" s="20">
        <v>6</v>
      </c>
      <c r="D16" s="21"/>
      <c r="E16" s="21"/>
      <c r="F16" s="22">
        <f>E16/15</f>
        <v>0</v>
      </c>
      <c r="G16" s="22">
        <v>2.5</v>
      </c>
      <c r="H16" s="22">
        <f>E16</f>
        <v>0</v>
      </c>
      <c r="I16" s="22" t="s">
        <v>43</v>
      </c>
    </row>
    <row r="17" spans="1:9">
      <c r="A17" s="7">
        <v>6159819</v>
      </c>
      <c r="B17" s="23" t="s">
        <v>24</v>
      </c>
      <c r="C17" s="20">
        <v>9</v>
      </c>
      <c r="D17" s="21"/>
      <c r="E17" s="21"/>
      <c r="F17" s="22">
        <f t="shared" ref="F17:F22" si="0">D17/C17</f>
        <v>0</v>
      </c>
      <c r="G17" s="23">
        <v>0.125</v>
      </c>
      <c r="H17" s="22">
        <f t="shared" ref="H17:H22" si="1">G17*D17</f>
        <v>0</v>
      </c>
      <c r="I17" s="22"/>
    </row>
    <row r="18" spans="1:9">
      <c r="A18" s="7">
        <v>5038855</v>
      </c>
      <c r="B18" s="38" t="s">
        <v>54</v>
      </c>
      <c r="C18" s="20">
        <v>10</v>
      </c>
      <c r="D18" s="21"/>
      <c r="E18" s="21"/>
      <c r="F18" s="22">
        <f t="shared" si="0"/>
        <v>0</v>
      </c>
      <c r="G18" s="23">
        <v>0.2</v>
      </c>
      <c r="H18" s="22">
        <f t="shared" si="1"/>
        <v>0</v>
      </c>
      <c r="I18" s="22"/>
    </row>
    <row r="19" spans="1:9">
      <c r="A19" s="40">
        <v>5039647</v>
      </c>
      <c r="B19" s="41" t="s">
        <v>63</v>
      </c>
      <c r="C19" s="20">
        <v>8</v>
      </c>
      <c r="D19" s="21"/>
      <c r="E19" s="21"/>
      <c r="F19" s="22">
        <f t="shared" si="0"/>
        <v>0</v>
      </c>
      <c r="G19" s="23">
        <v>0.4</v>
      </c>
      <c r="H19" s="22">
        <f t="shared" si="1"/>
        <v>0</v>
      </c>
      <c r="I19" s="22"/>
    </row>
    <row r="20" spans="1:9">
      <c r="A20" s="7">
        <v>5522605</v>
      </c>
      <c r="B20" s="23" t="s">
        <v>57</v>
      </c>
      <c r="C20" s="42">
        <v>9</v>
      </c>
      <c r="D20" s="21"/>
      <c r="E20" s="21"/>
      <c r="F20" s="22">
        <f t="shared" si="0"/>
        <v>0</v>
      </c>
      <c r="G20" s="23">
        <v>0.125</v>
      </c>
      <c r="H20" s="22">
        <f t="shared" si="1"/>
        <v>0</v>
      </c>
      <c r="I20" s="22"/>
    </row>
    <row r="21" spans="1:9">
      <c r="A21" s="7">
        <v>5038831</v>
      </c>
      <c r="B21" s="23" t="s">
        <v>50</v>
      </c>
      <c r="C21" s="42">
        <v>10</v>
      </c>
      <c r="D21" s="21"/>
      <c r="E21" s="21"/>
      <c r="F21" s="22">
        <f t="shared" si="0"/>
        <v>0</v>
      </c>
      <c r="G21" s="23">
        <v>0.18</v>
      </c>
      <c r="H21" s="22">
        <f t="shared" si="1"/>
        <v>0</v>
      </c>
      <c r="I21" s="22"/>
    </row>
    <row r="22" spans="1:9">
      <c r="A22" s="40">
        <v>5039623</v>
      </c>
      <c r="B22" s="39" t="s">
        <v>64</v>
      </c>
      <c r="C22" s="42">
        <v>8</v>
      </c>
      <c r="D22" s="21"/>
      <c r="E22" s="21"/>
      <c r="F22" s="22">
        <f t="shared" si="0"/>
        <v>0</v>
      </c>
      <c r="G22" s="23">
        <v>0.4</v>
      </c>
      <c r="H22" s="22">
        <f t="shared" si="1"/>
        <v>0</v>
      </c>
      <c r="I22" s="22"/>
    </row>
    <row r="23" spans="1:9">
      <c r="A23" s="7">
        <v>5522704</v>
      </c>
      <c r="B23" s="23" t="s">
        <v>61</v>
      </c>
      <c r="C23" s="20">
        <v>2</v>
      </c>
      <c r="D23" s="21"/>
      <c r="E23" s="21">
        <v>21</v>
      </c>
      <c r="F23" s="22">
        <f>E23/7</f>
        <v>3</v>
      </c>
      <c r="G23" s="23">
        <v>3.5</v>
      </c>
      <c r="H23" s="22">
        <f>E23</f>
        <v>21</v>
      </c>
      <c r="I23" s="22" t="s">
        <v>8</v>
      </c>
    </row>
    <row r="24" spans="1:9">
      <c r="A24" s="7">
        <v>1018950</v>
      </c>
      <c r="B24" s="23" t="s">
        <v>53</v>
      </c>
      <c r="C24" s="20">
        <v>10</v>
      </c>
      <c r="D24" s="21"/>
      <c r="E24" s="21"/>
      <c r="F24" s="22">
        <f>D24/C24</f>
        <v>0</v>
      </c>
      <c r="G24" s="23">
        <v>0.18</v>
      </c>
      <c r="H24" s="22">
        <f>G24*D24</f>
        <v>0</v>
      </c>
      <c r="I24" s="22"/>
    </row>
    <row r="25" spans="1:9">
      <c r="A25" s="7">
        <v>1018967</v>
      </c>
      <c r="B25" s="23" t="s">
        <v>60</v>
      </c>
      <c r="C25" s="20">
        <v>10</v>
      </c>
      <c r="D25" s="21"/>
      <c r="E25" s="21"/>
      <c r="F25" s="22">
        <f>D25/C25</f>
        <v>0</v>
      </c>
      <c r="G25" s="23">
        <v>0.18</v>
      </c>
      <c r="H25" s="22">
        <f>G25*D25</f>
        <v>0</v>
      </c>
      <c r="I25" s="22"/>
    </row>
    <row r="26" spans="1:9">
      <c r="A26" s="7">
        <v>783798</v>
      </c>
      <c r="B26" s="23" t="s">
        <v>14</v>
      </c>
      <c r="C26" s="20">
        <v>18</v>
      </c>
      <c r="D26" s="21"/>
      <c r="E26" s="21"/>
      <c r="F26" s="22">
        <f>D26/C26</f>
        <v>0</v>
      </c>
      <c r="G26" s="23">
        <v>0.2</v>
      </c>
      <c r="H26" s="22">
        <f>G26*D26</f>
        <v>0</v>
      </c>
      <c r="I26" s="22"/>
    </row>
    <row r="27" spans="1:9">
      <c r="A27" s="7">
        <v>783811</v>
      </c>
      <c r="B27" s="23" t="s">
        <v>17</v>
      </c>
      <c r="C27" s="20">
        <v>4</v>
      </c>
      <c r="D27" s="21"/>
      <c r="E27" s="21">
        <v>300</v>
      </c>
      <c r="F27" s="22">
        <f>E27/15</f>
        <v>20</v>
      </c>
      <c r="G27" s="23">
        <v>3.5</v>
      </c>
      <c r="H27" s="22">
        <f>E27</f>
        <v>300</v>
      </c>
      <c r="I27" s="22" t="s">
        <v>19</v>
      </c>
    </row>
    <row r="28" spans="1:9">
      <c r="A28" s="7">
        <v>783804</v>
      </c>
      <c r="B28" s="23" t="s">
        <v>15</v>
      </c>
      <c r="C28" s="20">
        <v>18</v>
      </c>
      <c r="D28" s="21"/>
      <c r="E28" s="21"/>
      <c r="F28" s="22">
        <f>D28/C28</f>
        <v>0</v>
      </c>
      <c r="G28" s="23">
        <v>0.2</v>
      </c>
      <c r="H28" s="22">
        <f>G28*D28</f>
        <v>0</v>
      </c>
      <c r="I28" s="22"/>
    </row>
    <row r="29" spans="1:9">
      <c r="A29" s="7">
        <v>783828</v>
      </c>
      <c r="B29" s="23" t="s">
        <v>18</v>
      </c>
      <c r="C29" s="20">
        <v>4</v>
      </c>
      <c r="D29" s="21"/>
      <c r="E29" s="21">
        <v>195</v>
      </c>
      <c r="F29" s="22">
        <f>E29/15</f>
        <v>13</v>
      </c>
      <c r="G29" s="23">
        <v>3.5</v>
      </c>
      <c r="H29" s="22">
        <f t="shared" ref="H29:H30" si="2">E29</f>
        <v>195</v>
      </c>
      <c r="I29" s="22" t="s">
        <v>19</v>
      </c>
    </row>
    <row r="30" spans="1:9">
      <c r="A30" s="7">
        <v>8784474</v>
      </c>
      <c r="B30" s="23" t="s">
        <v>47</v>
      </c>
      <c r="C30" s="20">
        <v>2</v>
      </c>
      <c r="D30" s="21"/>
      <c r="E30" s="21"/>
      <c r="F30" s="22">
        <f>E30/15</f>
        <v>0</v>
      </c>
      <c r="G30" s="23">
        <v>7.5</v>
      </c>
      <c r="H30" s="22">
        <f t="shared" si="2"/>
        <v>0</v>
      </c>
      <c r="I30" s="22" t="s">
        <v>21</v>
      </c>
    </row>
    <row r="31" spans="1:9">
      <c r="A31" s="7">
        <v>8444194</v>
      </c>
      <c r="B31" s="8" t="s">
        <v>25</v>
      </c>
      <c r="C31" s="20">
        <v>6</v>
      </c>
      <c r="D31" s="21"/>
      <c r="E31" s="21"/>
      <c r="F31" s="22">
        <f t="shared" ref="F31:F38" si="3">D31/C31</f>
        <v>0</v>
      </c>
      <c r="G31" s="23">
        <v>0.1</v>
      </c>
      <c r="H31" s="22">
        <f t="shared" ref="H31:H38" si="4">G31*D31</f>
        <v>0</v>
      </c>
      <c r="I31" s="22"/>
    </row>
    <row r="32" spans="1:9">
      <c r="A32" s="7">
        <v>8444187</v>
      </c>
      <c r="B32" s="8" t="s">
        <v>26</v>
      </c>
      <c r="C32" s="20">
        <v>6</v>
      </c>
      <c r="D32" s="21"/>
      <c r="E32" s="21"/>
      <c r="F32" s="22">
        <f t="shared" si="3"/>
        <v>0</v>
      </c>
      <c r="G32" s="23">
        <v>0.1</v>
      </c>
      <c r="H32" s="22">
        <f t="shared" si="4"/>
        <v>0</v>
      </c>
      <c r="I32" s="22"/>
    </row>
    <row r="33" spans="1:9">
      <c r="A33" s="7">
        <v>8444163</v>
      </c>
      <c r="B33" s="8" t="s">
        <v>27</v>
      </c>
      <c r="C33" s="20">
        <v>8</v>
      </c>
      <c r="D33" s="21"/>
      <c r="E33" s="21"/>
      <c r="F33" s="22">
        <f t="shared" si="3"/>
        <v>0</v>
      </c>
      <c r="G33" s="23">
        <v>0.1</v>
      </c>
      <c r="H33" s="22">
        <f t="shared" si="4"/>
        <v>0</v>
      </c>
      <c r="I33" s="22"/>
    </row>
    <row r="34" spans="1:9">
      <c r="A34" s="7">
        <v>8444170</v>
      </c>
      <c r="B34" s="8" t="s">
        <v>28</v>
      </c>
      <c r="C34" s="20">
        <v>8</v>
      </c>
      <c r="D34" s="21"/>
      <c r="E34" s="21"/>
      <c r="F34" s="22">
        <f t="shared" si="3"/>
        <v>0</v>
      </c>
      <c r="G34" s="23">
        <v>0.1</v>
      </c>
      <c r="H34" s="22">
        <f t="shared" si="4"/>
        <v>0</v>
      </c>
      <c r="I34" s="22"/>
    </row>
    <row r="35" spans="1:9">
      <c r="A35" s="7">
        <v>9988377</v>
      </c>
      <c r="B35" s="8" t="s">
        <v>29</v>
      </c>
      <c r="C35" s="20">
        <v>16</v>
      </c>
      <c r="D35" s="21"/>
      <c r="E35" s="21"/>
      <c r="F35" s="22">
        <f t="shared" si="3"/>
        <v>0</v>
      </c>
      <c r="G35" s="23">
        <v>0.14000000000000001</v>
      </c>
      <c r="H35" s="22">
        <f t="shared" si="4"/>
        <v>0</v>
      </c>
      <c r="I35" s="22"/>
    </row>
    <row r="36" spans="1:9">
      <c r="A36" s="7">
        <v>9988391</v>
      </c>
      <c r="B36" s="8" t="s">
        <v>30</v>
      </c>
      <c r="C36" s="20">
        <v>16</v>
      </c>
      <c r="D36" s="21"/>
      <c r="E36" s="21"/>
      <c r="F36" s="22">
        <f t="shared" si="3"/>
        <v>0</v>
      </c>
      <c r="G36" s="23">
        <v>0.14000000000000001</v>
      </c>
      <c r="H36" s="22">
        <f t="shared" si="4"/>
        <v>0</v>
      </c>
      <c r="I36" s="22"/>
    </row>
    <row r="37" spans="1:9">
      <c r="A37" s="7">
        <v>5034819</v>
      </c>
      <c r="B37" s="8" t="s">
        <v>31</v>
      </c>
      <c r="C37" s="20">
        <v>6</v>
      </c>
      <c r="D37" s="21"/>
      <c r="E37" s="21"/>
      <c r="F37" s="22">
        <f t="shared" si="3"/>
        <v>0</v>
      </c>
      <c r="G37" s="23">
        <v>0.18</v>
      </c>
      <c r="H37" s="22">
        <f t="shared" si="4"/>
        <v>0</v>
      </c>
      <c r="I37" s="22"/>
    </row>
    <row r="38" spans="1:9">
      <c r="A38" s="7">
        <v>5034864</v>
      </c>
      <c r="B38" s="8" t="s">
        <v>32</v>
      </c>
      <c r="C38" s="20">
        <v>6</v>
      </c>
      <c r="D38" s="21"/>
      <c r="E38" s="21"/>
      <c r="F38" s="22">
        <f t="shared" si="3"/>
        <v>0</v>
      </c>
      <c r="G38" s="23">
        <v>0.1</v>
      </c>
      <c r="H38" s="22">
        <f t="shared" si="4"/>
        <v>0</v>
      </c>
      <c r="I38" s="22"/>
    </row>
    <row r="39" spans="1:9">
      <c r="A39" s="7">
        <v>5039845</v>
      </c>
      <c r="B39" s="8" t="s">
        <v>51</v>
      </c>
      <c r="C39" s="20">
        <v>6</v>
      </c>
      <c r="D39" s="21"/>
      <c r="E39" s="21"/>
      <c r="F39" s="22">
        <f>E39/15</f>
        <v>0</v>
      </c>
      <c r="G39" s="23">
        <v>2.5</v>
      </c>
      <c r="H39" s="22">
        <f t="shared" ref="H39:H42" si="5">E39</f>
        <v>0</v>
      </c>
      <c r="I39" s="22" t="s">
        <v>52</v>
      </c>
    </row>
    <row r="40" spans="1:9">
      <c r="A40" s="7">
        <v>2981244</v>
      </c>
      <c r="B40" s="8" t="s">
        <v>33</v>
      </c>
      <c r="C40" s="20">
        <v>6</v>
      </c>
      <c r="D40" s="21"/>
      <c r="E40" s="21"/>
      <c r="F40" s="22">
        <f>E40/7.8</f>
        <v>0</v>
      </c>
      <c r="G40" s="23">
        <v>1.3</v>
      </c>
      <c r="H40" s="22">
        <f t="shared" si="5"/>
        <v>0</v>
      </c>
      <c r="I40" s="22" t="s">
        <v>20</v>
      </c>
    </row>
    <row r="41" spans="1:9">
      <c r="A41" s="7">
        <v>8785198</v>
      </c>
      <c r="B41" s="8" t="s">
        <v>34</v>
      </c>
      <c r="C41" s="20">
        <v>5</v>
      </c>
      <c r="D41" s="21"/>
      <c r="E41" s="21">
        <v>16.5</v>
      </c>
      <c r="F41" s="22">
        <f>E41/16.5</f>
        <v>1</v>
      </c>
      <c r="G41" s="23">
        <v>3.2</v>
      </c>
      <c r="H41" s="22">
        <f t="shared" si="5"/>
        <v>16.5</v>
      </c>
      <c r="I41" s="22" t="s">
        <v>16</v>
      </c>
    </row>
    <row r="42" spans="1:9">
      <c r="A42" s="7">
        <v>8785228</v>
      </c>
      <c r="B42" s="8" t="s">
        <v>58</v>
      </c>
      <c r="C42" s="20">
        <v>5</v>
      </c>
      <c r="D42" s="21"/>
      <c r="E42" s="21"/>
      <c r="F42" s="22">
        <f>E42/16.5</f>
        <v>0</v>
      </c>
      <c r="G42" s="23">
        <v>3.2</v>
      </c>
      <c r="H42" s="22">
        <f t="shared" si="5"/>
        <v>0</v>
      </c>
      <c r="I42" s="22" t="s">
        <v>16</v>
      </c>
    </row>
    <row r="43" spans="1:9">
      <c r="A43" s="7">
        <v>9988452</v>
      </c>
      <c r="B43" s="8" t="s">
        <v>35</v>
      </c>
      <c r="C43" s="20">
        <v>8</v>
      </c>
      <c r="D43" s="21">
        <v>40</v>
      </c>
      <c r="E43" s="21"/>
      <c r="F43" s="22">
        <f t="shared" ref="F43:F49" si="6">D43/C43</f>
        <v>5</v>
      </c>
      <c r="G43" s="23">
        <v>0.4</v>
      </c>
      <c r="H43" s="22">
        <f t="shared" ref="H43:H48" si="7">G43*D43</f>
        <v>16</v>
      </c>
      <c r="I43" s="22"/>
    </row>
    <row r="44" spans="1:9">
      <c r="A44" s="7">
        <v>9988476</v>
      </c>
      <c r="B44" s="8" t="s">
        <v>36</v>
      </c>
      <c r="C44" s="20">
        <v>28</v>
      </c>
      <c r="D44" s="21"/>
      <c r="E44" s="21"/>
      <c r="F44" s="22">
        <f t="shared" si="6"/>
        <v>0</v>
      </c>
      <c r="G44" s="23">
        <v>0.4</v>
      </c>
      <c r="H44" s="22">
        <f t="shared" si="7"/>
        <v>0</v>
      </c>
      <c r="I44" s="22"/>
    </row>
    <row r="45" spans="1:9">
      <c r="A45" s="7">
        <v>9988681</v>
      </c>
      <c r="B45" s="8" t="s">
        <v>48</v>
      </c>
      <c r="C45" s="20">
        <v>16</v>
      </c>
      <c r="D45" s="21"/>
      <c r="E45" s="21"/>
      <c r="F45" s="22">
        <f t="shared" si="6"/>
        <v>0</v>
      </c>
      <c r="G45" s="23">
        <v>0.18</v>
      </c>
      <c r="H45" s="22">
        <f t="shared" si="7"/>
        <v>0</v>
      </c>
      <c r="I45" s="22"/>
    </row>
    <row r="46" spans="1:9">
      <c r="A46" s="7">
        <v>9988438</v>
      </c>
      <c r="B46" s="8" t="s">
        <v>37</v>
      </c>
      <c r="C46" s="20">
        <v>16</v>
      </c>
      <c r="D46" s="21">
        <v>64</v>
      </c>
      <c r="E46" s="21"/>
      <c r="F46" s="22">
        <f t="shared" si="6"/>
        <v>4</v>
      </c>
      <c r="G46" s="23">
        <v>0.18</v>
      </c>
      <c r="H46" s="22">
        <f t="shared" si="7"/>
        <v>11.52</v>
      </c>
      <c r="I46" s="22"/>
    </row>
    <row r="47" spans="1:9">
      <c r="A47" s="7">
        <v>9988445</v>
      </c>
      <c r="B47" s="8" t="s">
        <v>38</v>
      </c>
      <c r="C47" s="20">
        <v>16</v>
      </c>
      <c r="D47" s="21">
        <v>64</v>
      </c>
      <c r="E47" s="21"/>
      <c r="F47" s="22">
        <f t="shared" si="6"/>
        <v>4</v>
      </c>
      <c r="G47" s="23">
        <v>0.18</v>
      </c>
      <c r="H47" s="22">
        <f t="shared" si="7"/>
        <v>11.52</v>
      </c>
      <c r="I47" s="22"/>
    </row>
    <row r="48" spans="1:9">
      <c r="A48" s="7">
        <v>9988421</v>
      </c>
      <c r="B48" s="8" t="s">
        <v>39</v>
      </c>
      <c r="C48" s="20">
        <v>16</v>
      </c>
      <c r="D48" s="21">
        <v>64</v>
      </c>
      <c r="E48" s="21"/>
      <c r="F48" s="22">
        <f t="shared" si="6"/>
        <v>4</v>
      </c>
      <c r="G48" s="23">
        <v>0.14000000000000001</v>
      </c>
      <c r="H48" s="22">
        <f t="shared" si="7"/>
        <v>8.9600000000000009</v>
      </c>
      <c r="I48" s="22"/>
    </row>
    <row r="49" spans="1:9">
      <c r="A49" s="7">
        <v>9988674</v>
      </c>
      <c r="B49" s="8" t="s">
        <v>49</v>
      </c>
      <c r="C49" s="20">
        <v>16</v>
      </c>
      <c r="D49" s="21"/>
      <c r="E49" s="21"/>
      <c r="F49" s="22">
        <f t="shared" si="6"/>
        <v>0</v>
      </c>
      <c r="G49" s="23">
        <v>0.18</v>
      </c>
      <c r="H49" s="22">
        <f>D49*G49</f>
        <v>0</v>
      </c>
      <c r="I49" s="22"/>
    </row>
    <row r="50" spans="1:9">
      <c r="A50" s="22"/>
      <c r="B50" s="23" t="s">
        <v>12</v>
      </c>
      <c r="C50" s="22"/>
      <c r="D50" s="21"/>
      <c r="E50" s="21"/>
      <c r="F50" s="22"/>
      <c r="G50" s="22"/>
      <c r="H50" s="8">
        <f>SUM(H4:H49)</f>
        <v>610.5</v>
      </c>
      <c r="I50" s="22"/>
    </row>
  </sheetData>
  <autoFilter ref="A3:I50" xr:uid="{33FCE9AB-F2D0-45C8-AC5F-714E7BDEEA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2024-10-30T10:56:25Z</dcterms:modified>
</cp:coreProperties>
</file>