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Ост СЫР\"/>
    </mc:Choice>
  </mc:AlternateContent>
  <xr:revisionPtr revIDLastSave="0" documentId="13_ncr:1_{A3DBAB20-22E4-439F-AB21-340F4639C27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20.08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I6" i="1"/>
  <c r="I12" i="1"/>
  <c r="I9" i="1"/>
  <c r="I24" i="1"/>
  <c r="K24" i="1"/>
  <c r="K25" i="1"/>
  <c r="I25" i="1"/>
  <c r="I26" i="1"/>
  <c r="K26" i="1"/>
  <c r="K27" i="1"/>
  <c r="I27" i="1"/>
  <c r="I28" i="1"/>
  <c r="K28" i="1"/>
  <c r="I29" i="1"/>
  <c r="I30" i="1"/>
  <c r="K30" i="1"/>
  <c r="K31" i="1"/>
  <c r="I31" i="1"/>
  <c r="I32" i="1"/>
  <c r="K33" i="1"/>
  <c r="I33" i="1"/>
  <c r="K34" i="1"/>
  <c r="I34" i="1"/>
  <c r="K35" i="1"/>
  <c r="I35" i="1"/>
  <c r="I37" i="1"/>
  <c r="I38" i="1"/>
  <c r="K38" i="1"/>
  <c r="K39" i="1"/>
  <c r="I39" i="1"/>
  <c r="I40" i="1"/>
  <c r="K40" i="1"/>
  <c r="I41" i="1"/>
  <c r="I42" i="1"/>
  <c r="K42" i="1"/>
  <c r="K43" i="1"/>
  <c r="I43" i="1"/>
  <c r="I44" i="1"/>
  <c r="K44" i="1"/>
  <c r="K45" i="1"/>
  <c r="I45" i="1"/>
  <c r="I46" i="1"/>
  <c r="K46" i="1"/>
  <c r="K47" i="1"/>
  <c r="I47" i="1"/>
  <c r="I48" i="1"/>
  <c r="K48" i="1"/>
  <c r="K50" i="1"/>
  <c r="I50" i="1"/>
  <c r="I49" i="1"/>
  <c r="K49" i="1"/>
  <c r="I11" i="1"/>
  <c r="K8" i="1"/>
  <c r="I8" i="1"/>
  <c r="K41" i="1"/>
  <c r="I20" i="1"/>
  <c r="K37" i="1"/>
  <c r="K36" i="1"/>
  <c r="I36" i="1"/>
  <c r="K32" i="1"/>
  <c r="K29" i="1"/>
  <c r="I21" i="1"/>
  <c r="I15" i="1"/>
  <c r="K23" i="1"/>
  <c r="K22" i="1"/>
  <c r="K19" i="1"/>
  <c r="K18" i="1"/>
  <c r="K17" i="1"/>
  <c r="K16" i="1"/>
  <c r="K14" i="1"/>
  <c r="K13" i="1"/>
  <c r="K11" i="1"/>
  <c r="K10" i="1"/>
  <c r="K7" i="1"/>
  <c r="K5" i="1"/>
  <c r="K4" i="1"/>
  <c r="K21" i="1"/>
  <c r="K20" i="1"/>
  <c r="K15" i="1"/>
  <c r="K12" i="1"/>
  <c r="K9" i="1"/>
  <c r="I23" i="1"/>
  <c r="I22" i="1"/>
  <c r="I19" i="1"/>
  <c r="I18" i="1"/>
  <c r="I17" i="1"/>
  <c r="I16" i="1"/>
  <c r="I14" i="1"/>
  <c r="I13" i="1"/>
  <c r="I10" i="1"/>
  <c r="I7" i="1"/>
  <c r="I5" i="1"/>
  <c r="I4" i="1"/>
  <c r="K51" i="1" l="1"/>
</calcChain>
</file>

<file path=xl/sharedStrings.xml><?xml version="1.0" encoding="utf-8"?>
<sst xmlns="http://schemas.openxmlformats.org/spreadsheetml/2006/main" count="178" uniqueCount="73">
  <si>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</si>
  <si>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</si>
  <si>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</si>
  <si>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</si>
  <si>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</si>
  <si>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</si>
  <si>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</si>
  <si>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</si>
  <si>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</si>
  <si>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</si>
  <si>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</si>
  <si>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</si>
  <si>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</si>
  <si>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</si>
  <si>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</si>
  <si>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</si>
  <si>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</si>
  <si>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</si>
  <si>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</si>
  <si>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</si>
  <si>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</si>
  <si>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</si>
  <si>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</si>
  <si>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</si>
  <si>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</si>
  <si>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</si>
  <si>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</si>
  <si>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</si>
  <si>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</si>
  <si>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Тильзитер ж.45% 200г фасовка ТМ Папа может (вл 12)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</si>
  <si>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</si>
  <si>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</si>
  <si>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</si>
  <si>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</si>
  <si>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</si>
  <si>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</si>
  <si>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</si>
  <si>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</si>
  <si>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</si>
  <si>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</si>
  <si>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</si>
  <si>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</si>
  <si>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</si>
  <si>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</si>
  <si>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</si>
  <si>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</si>
  <si>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</si>
  <si>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</si>
  <si>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</si>
  <si>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</si>
  <si>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</si>
  <si>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</si>
  <si>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</si>
  <si>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</si>
  <si>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</si>
  <si>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</si>
  <si>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</si>
  <si>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</si>
  <si>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</si>
  <si>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</si>
  <si>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</si>
  <si>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</si>
  <si>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</si>
  <si>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</si>
  <si>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</si>
  <si>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</si>
  <si>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</si>
  <si>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</si>
  <si>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45%, 180 гр Славяна</t>
  </si>
  <si>
    <t>+</t>
  </si>
  <si>
    <t>Бердянск</t>
  </si>
  <si>
    <t>добавлен</t>
  </si>
  <si>
    <t>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</si>
</sst>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u/>
      <sz val="10"/>
      <name val="Arial2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6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4" fillId="2" borderId="3" xfId="0" applyNumberFormat="1" applyFont="1" applyFill="1" applyBorder="1" applyAlignment="1">
      <alignment horizontal="left"/>
    </xf>
    <xf numFmtId="0" fontId="15" fillId="0" borderId="3" xfId="0" applyNumberFormat="1" applyFont="1" applyBorder="1"/>
    <xf numFmtId="0" fontId="16" fillId="0" borderId="3" xfId="0" applyFont="1" applyBorder="1"/>
    <xf numFmtId="0" fontId="17" fillId="0" borderId="3" xfId="0" applyFont="1" applyBorder="1" applyAlignment="1">
      <alignment horizontal="left"/>
    </xf>
    <xf numFmtId="0" fontId="0" fillId="0" borderId="0" xfId="0" applyNumberFormat="1" applyFont="1" applyBorder="1"/>
    <xf numFmtId="0" fontId="13" fillId="2" borderId="1" xfId="0" applyNumberFormat="1" applyFont="1" applyFill="1" applyBorder="1" applyAlignment="1"/>
    <xf numFmtId="0" fontId="13" fillId="2" borderId="4" xfId="0" applyNumberFormat="1" applyFont="1" applyFill="1" applyBorder="1" applyAlignment="1"/>
    <xf numFmtId="0" fontId="11" fillId="0" borderId="0" xfId="0" applyNumberFormat="1" applyFont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left"/>
    </xf>
    <xf numFmtId="1" fontId="9" fillId="5" borderId="1" xfId="0" applyNumberFormat="1" applyFont="1" applyFill="1" applyBorder="1" applyAlignment="1">
      <alignment horizontal="center" vertical="center"/>
    </xf>
    <xf numFmtId="1" fontId="15" fillId="5" borderId="1" xfId="0" applyNumberFormat="1" applyFont="1" applyFill="1" applyBorder="1" applyAlignment="1">
      <alignment horizontal="left"/>
    </xf>
    <xf numFmtId="0" fontId="14" fillId="5" borderId="4" xfId="0" applyNumberFormat="1" applyFont="1" applyFill="1" applyBorder="1" applyAlignment="1">
      <alignment horizontal="left"/>
    </xf>
    <xf numFmtId="0" fontId="5" fillId="5" borderId="4" xfId="0" applyNumberFormat="1" applyFont="1" applyFill="1" applyBorder="1" applyAlignment="1">
      <alignment horizontal="center" vertical="center"/>
    </xf>
    <xf numFmtId="1" fontId="15" fillId="6" borderId="3" xfId="0" applyNumberFormat="1" applyFont="1" applyFill="1" applyBorder="1" applyAlignment="1">
      <alignment horizontal="left"/>
    </xf>
    <xf numFmtId="1" fontId="9" fillId="6" borderId="3" xfId="0" applyNumberFormat="1" applyFont="1" applyFill="1" applyBorder="1" applyAlignment="1">
      <alignment horizontal="center" vertical="center"/>
    </xf>
    <xf numFmtId="0" fontId="14" fillId="6" borderId="3" xfId="0" applyNumberFormat="1" applyFont="1" applyFill="1" applyBorder="1" applyAlignment="1">
      <alignment horizontal="left"/>
    </xf>
    <xf numFmtId="0" fontId="5" fillId="6" borderId="3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left"/>
    </xf>
    <xf numFmtId="0" fontId="5" fillId="6" borderId="3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10" zoomScaleNormal="100" workbookViewId="0">
      <selection activeCell="A49" sqref="A49:XFD49"/>
    </sheetView>
  </sheetViews>
  <sheetFormatPr defaultColWidth="8.7109375" defaultRowHeight="12.75"/>
  <cols>
    <col min="1" max="1" width="10" style="1" customWidth="1"/>
    <col min="2" max="4" width="10" style="44" customWidth="1"/>
    <col min="5" max="5" width="90.85546875" style="1" customWidth="1"/>
    <col min="6" max="6" width="18.140625" style="1" customWidth="1"/>
    <col min="7" max="8" width="21.5703125" style="2" customWidth="1"/>
    <col min="9" max="9" width="16.7109375" style="1" bestFit="1" customWidth="1"/>
    <col min="10" max="10" width="24.85546875" style="1" customWidth="1"/>
    <col min="11" max="11" width="16.28515625" style="1" customWidth="1"/>
    <col min="12" max="12" width="40.7109375" style="1" bestFit="1" customWidth="1"/>
    <col min="13" max="13" width="34.85546875" style="1" customWidth="1"/>
    <col min="14" max="16384" width="8.7109375" style="1"/>
  </cols>
  <sheetData>
    <row r="1" spans="1:12">
      <c r="G1" s="3" t="s">
        <v>0</v>
      </c>
    </row>
    <row r="2" spans="1:12" ht="38.25">
      <c r="E2" s="16" t="s">
        <v>15</v>
      </c>
      <c r="F2" s="17"/>
      <c r="G2" s="18" t="s">
        <v>11</v>
      </c>
      <c r="H2" s="18" t="s">
        <v>12</v>
      </c>
      <c r="I2" s="17"/>
      <c r="J2" s="17"/>
      <c r="K2" s="17"/>
      <c r="L2" s="17"/>
    </row>
    <row r="3" spans="1:12">
      <c r="A3" s="4" t="s">
        <v>1</v>
      </c>
      <c r="B3" s="45" t="s">
        <v>70</v>
      </c>
      <c r="C3" s="45" t="s">
        <v>72</v>
      </c>
      <c r="D3" s="45"/>
      <c r="E3" s="12" t="s">
        <v>2</v>
      </c>
      <c r="F3" s="12" t="s">
        <v>3</v>
      </c>
      <c r="G3" s="13" t="s">
        <v>4</v>
      </c>
      <c r="H3" s="13" t="s">
        <v>5</v>
      </c>
      <c r="I3" s="12" t="s">
        <v>6</v>
      </c>
      <c r="J3" s="14" t="s">
        <v>13</v>
      </c>
      <c r="K3" s="15" t="s">
        <v>7</v>
      </c>
      <c r="L3" s="15" t="s">
        <v>8</v>
      </c>
    </row>
    <row r="4" spans="1:12">
      <c r="A4" s="6">
        <v>6159826</v>
      </c>
      <c r="B4" s="46"/>
      <c r="C4" s="46"/>
      <c r="D4" s="46"/>
      <c r="E4" s="7" t="s">
        <v>25</v>
      </c>
      <c r="F4" s="8">
        <v>9</v>
      </c>
      <c r="G4" s="9"/>
      <c r="H4" s="9"/>
      <c r="I4" s="5">
        <f>G4/F4</f>
        <v>0</v>
      </c>
      <c r="J4" s="10">
        <v>0.125</v>
      </c>
      <c r="K4" s="5">
        <f>J4*G4</f>
        <v>0</v>
      </c>
      <c r="L4" s="5"/>
    </row>
    <row r="5" spans="1:12">
      <c r="A5" s="51">
        <v>5038435</v>
      </c>
      <c r="B5" s="52" t="s">
        <v>69</v>
      </c>
      <c r="C5" s="52" t="s">
        <v>69</v>
      </c>
      <c r="D5" s="52" t="s">
        <v>69</v>
      </c>
      <c r="E5" s="42" t="s">
        <v>68</v>
      </c>
      <c r="F5" s="8">
        <v>10</v>
      </c>
      <c r="G5" s="9"/>
      <c r="H5" s="9"/>
      <c r="I5" s="5">
        <f>G5/F5</f>
        <v>0</v>
      </c>
      <c r="J5" s="10">
        <v>0.2</v>
      </c>
      <c r="K5" s="5">
        <f>J5*G5</f>
        <v>0</v>
      </c>
      <c r="L5" s="5"/>
    </row>
    <row r="6" spans="1:12">
      <c r="A6" s="53">
        <v>8785204</v>
      </c>
      <c r="B6" s="52" t="s">
        <v>69</v>
      </c>
      <c r="C6" s="52" t="s">
        <v>69</v>
      </c>
      <c r="D6" s="52" t="s">
        <v>69</v>
      </c>
      <c r="E6" s="42" t="s">
        <v>60</v>
      </c>
      <c r="F6" s="8">
        <v>5</v>
      </c>
      <c r="G6" s="9"/>
      <c r="H6" s="9"/>
      <c r="I6" s="34">
        <f>H6/16.5</f>
        <v>0</v>
      </c>
      <c r="J6" s="10">
        <v>3.2</v>
      </c>
      <c r="K6" s="5">
        <f>H6</f>
        <v>0</v>
      </c>
      <c r="L6" s="5" t="s">
        <v>19</v>
      </c>
    </row>
    <row r="7" spans="1:12">
      <c r="A7" s="49">
        <v>6159796</v>
      </c>
      <c r="B7" s="50"/>
      <c r="C7" s="50"/>
      <c r="D7" s="50"/>
      <c r="E7" s="7" t="s">
        <v>26</v>
      </c>
      <c r="F7" s="8">
        <v>9</v>
      </c>
      <c r="G7" s="9"/>
      <c r="H7" s="9"/>
      <c r="I7" s="5">
        <f>G7/F7</f>
        <v>0</v>
      </c>
      <c r="J7" s="10">
        <v>0.125</v>
      </c>
      <c r="K7" s="5">
        <f>J7*G7</f>
        <v>0</v>
      </c>
      <c r="L7" s="5"/>
    </row>
    <row r="8" spans="1:12">
      <c r="A8" s="53">
        <v>5038459</v>
      </c>
      <c r="B8" s="52" t="s">
        <v>69</v>
      </c>
      <c r="C8" s="52" t="s">
        <v>69</v>
      </c>
      <c r="D8" s="52" t="s">
        <v>69</v>
      </c>
      <c r="E8" s="42" t="s">
        <v>63</v>
      </c>
      <c r="F8" s="8">
        <v>10</v>
      </c>
      <c r="G8" s="9"/>
      <c r="H8" s="9"/>
      <c r="I8" s="5">
        <f>G8/F8</f>
        <v>0</v>
      </c>
      <c r="J8" s="10">
        <v>0.18</v>
      </c>
      <c r="K8" s="5">
        <f>J8*G8</f>
        <v>0</v>
      </c>
      <c r="L8" s="5"/>
    </row>
    <row r="9" spans="1:12">
      <c r="A9" s="54">
        <v>5038596</v>
      </c>
      <c r="B9" s="55" t="s">
        <v>69</v>
      </c>
      <c r="C9" s="55" t="s">
        <v>69</v>
      </c>
      <c r="D9" s="52" t="s">
        <v>69</v>
      </c>
      <c r="E9" s="43" t="s">
        <v>65</v>
      </c>
      <c r="F9" s="19">
        <v>6</v>
      </c>
      <c r="G9" s="20"/>
      <c r="H9" s="20"/>
      <c r="I9" s="21">
        <f>H9/15</f>
        <v>0</v>
      </c>
      <c r="J9" s="21">
        <v>2.5</v>
      </c>
      <c r="K9" s="21">
        <f>H9</f>
        <v>0</v>
      </c>
      <c r="L9" s="21" t="s">
        <v>66</v>
      </c>
    </row>
    <row r="10" spans="1:12">
      <c r="A10" s="40">
        <v>5521103</v>
      </c>
      <c r="B10" s="47"/>
      <c r="C10" s="47"/>
      <c r="D10" s="47"/>
      <c r="E10" s="39" t="s">
        <v>27</v>
      </c>
      <c r="F10" s="26">
        <v>9</v>
      </c>
      <c r="G10" s="27"/>
      <c r="H10" s="27"/>
      <c r="I10" s="28">
        <f>G10/F10</f>
        <v>0</v>
      </c>
      <c r="J10" s="29">
        <v>0.125</v>
      </c>
      <c r="K10" s="28">
        <f>J10*G10</f>
        <v>0</v>
      </c>
      <c r="L10" s="28"/>
    </row>
    <row r="11" spans="1:12">
      <c r="A11" s="56">
        <v>5038411</v>
      </c>
      <c r="B11" s="57" t="s">
        <v>69</v>
      </c>
      <c r="C11" s="57" t="s">
        <v>69</v>
      </c>
      <c r="D11" s="52" t="s">
        <v>69</v>
      </c>
      <c r="E11" s="32" t="s">
        <v>64</v>
      </c>
      <c r="F11" s="26">
        <v>10</v>
      </c>
      <c r="G11" s="27"/>
      <c r="H11" s="27"/>
      <c r="I11" s="28">
        <f>G11/F11</f>
        <v>0</v>
      </c>
      <c r="J11" s="29">
        <v>0.18</v>
      </c>
      <c r="K11" s="28">
        <f>J11*G11</f>
        <v>0</v>
      </c>
      <c r="L11" s="28"/>
    </row>
    <row r="12" spans="1:12">
      <c r="A12" s="58">
        <v>5038572</v>
      </c>
      <c r="B12" s="59" t="s">
        <v>69</v>
      </c>
      <c r="C12" s="59" t="s">
        <v>71</v>
      </c>
      <c r="D12" s="52" t="s">
        <v>69</v>
      </c>
      <c r="E12" s="32" t="s">
        <v>67</v>
      </c>
      <c r="F12" s="26">
        <v>6</v>
      </c>
      <c r="G12" s="27"/>
      <c r="H12" s="27"/>
      <c r="I12" s="28">
        <f>H12/15</f>
        <v>0</v>
      </c>
      <c r="J12" s="28">
        <v>2.5</v>
      </c>
      <c r="K12" s="28">
        <f>H12</f>
        <v>0</v>
      </c>
      <c r="L12" s="28" t="s">
        <v>66</v>
      </c>
    </row>
    <row r="13" spans="1:12">
      <c r="A13" s="24">
        <v>6159833</v>
      </c>
      <c r="B13" s="48"/>
      <c r="C13" s="48"/>
      <c r="D13" s="48"/>
      <c r="E13" s="25" t="s">
        <v>28</v>
      </c>
      <c r="F13" s="26">
        <v>9</v>
      </c>
      <c r="G13" s="27"/>
      <c r="H13" s="27"/>
      <c r="I13" s="28">
        <f>G13/F13</f>
        <v>0</v>
      </c>
      <c r="J13" s="29">
        <v>0.125</v>
      </c>
      <c r="K13" s="28">
        <f>J13*G13</f>
        <v>0</v>
      </c>
      <c r="L13" s="28"/>
    </row>
    <row r="14" spans="1:12">
      <c r="A14" s="60">
        <v>3350128</v>
      </c>
      <c r="B14" s="57" t="s">
        <v>69</v>
      </c>
      <c r="C14" s="57" t="s">
        <v>71</v>
      </c>
      <c r="D14" s="52" t="s">
        <v>69</v>
      </c>
      <c r="E14" s="25" t="s">
        <v>29</v>
      </c>
      <c r="F14" s="26">
        <v>12</v>
      </c>
      <c r="G14" s="27"/>
      <c r="H14" s="27"/>
      <c r="I14" s="28">
        <f>G14/F14</f>
        <v>0</v>
      </c>
      <c r="J14" s="29">
        <v>0.2</v>
      </c>
      <c r="K14" s="28">
        <f>J14*G14</f>
        <v>0</v>
      </c>
      <c r="L14" s="28"/>
    </row>
    <row r="15" spans="1:12">
      <c r="A15" s="61">
        <v>2700001</v>
      </c>
      <c r="B15" s="59" t="s">
        <v>69</v>
      </c>
      <c r="C15" s="59" t="s">
        <v>69</v>
      </c>
      <c r="D15" s="52" t="s">
        <v>69</v>
      </c>
      <c r="E15" s="25" t="s">
        <v>30</v>
      </c>
      <c r="F15" s="26">
        <v>8</v>
      </c>
      <c r="G15" s="27"/>
      <c r="H15" s="27"/>
      <c r="I15" s="28">
        <f>H15/20</f>
        <v>0</v>
      </c>
      <c r="J15" s="28">
        <v>2.5</v>
      </c>
      <c r="K15" s="28">
        <f>H15</f>
        <v>0</v>
      </c>
      <c r="L15" s="28" t="s">
        <v>10</v>
      </c>
    </row>
    <row r="16" spans="1:12">
      <c r="A16" s="24">
        <v>6159819</v>
      </c>
      <c r="B16" s="48"/>
      <c r="C16" s="48"/>
      <c r="D16" s="48"/>
      <c r="E16" s="25" t="s">
        <v>31</v>
      </c>
      <c r="F16" s="26">
        <v>9</v>
      </c>
      <c r="G16" s="27"/>
      <c r="H16" s="27"/>
      <c r="I16" s="28">
        <f>G16/F16</f>
        <v>0</v>
      </c>
      <c r="J16" s="29">
        <v>0.125</v>
      </c>
      <c r="K16" s="28">
        <f>J16*G16</f>
        <v>0</v>
      </c>
      <c r="L16" s="28"/>
    </row>
    <row r="17" spans="1:12">
      <c r="A17" s="61">
        <v>99876543</v>
      </c>
      <c r="B17" s="59" t="s">
        <v>71</v>
      </c>
      <c r="C17" s="59" t="s">
        <v>71</v>
      </c>
      <c r="D17" s="59"/>
      <c r="E17" s="30" t="s">
        <v>32</v>
      </c>
      <c r="F17" s="26">
        <v>12</v>
      </c>
      <c r="G17" s="27"/>
      <c r="H17" s="27"/>
      <c r="I17" s="28">
        <f>G17/F17</f>
        <v>0</v>
      </c>
      <c r="J17" s="29">
        <v>0.2</v>
      </c>
      <c r="K17" s="28">
        <f>J17*G17</f>
        <v>0</v>
      </c>
      <c r="L17" s="28"/>
    </row>
    <row r="18" spans="1:12">
      <c r="A18" s="24">
        <v>6159802</v>
      </c>
      <c r="B18" s="48"/>
      <c r="C18" s="48"/>
      <c r="D18" s="48"/>
      <c r="E18" s="25" t="s">
        <v>33</v>
      </c>
      <c r="F18" s="31">
        <v>9</v>
      </c>
      <c r="G18" s="27"/>
      <c r="H18" s="27"/>
      <c r="I18" s="28">
        <f>G18/F18</f>
        <v>0</v>
      </c>
      <c r="J18" s="29">
        <v>0.125</v>
      </c>
      <c r="K18" s="28">
        <f>J18*G18</f>
        <v>0</v>
      </c>
      <c r="L18" s="28"/>
    </row>
    <row r="19" spans="1:12">
      <c r="A19" s="61">
        <v>99876550</v>
      </c>
      <c r="B19" s="59" t="s">
        <v>71</v>
      </c>
      <c r="C19" s="59" t="s">
        <v>71</v>
      </c>
      <c r="D19" s="52" t="s">
        <v>69</v>
      </c>
      <c r="E19" s="30" t="s">
        <v>34</v>
      </c>
      <c r="F19" s="31">
        <v>12</v>
      </c>
      <c r="G19" s="27"/>
      <c r="H19" s="27"/>
      <c r="I19" s="28">
        <f>G19/F19</f>
        <v>0</v>
      </c>
      <c r="J19" s="29">
        <v>0.2</v>
      </c>
      <c r="K19" s="28">
        <f>J19*G19</f>
        <v>0</v>
      </c>
      <c r="L19" s="28"/>
    </row>
    <row r="20" spans="1:12">
      <c r="A20" s="61">
        <v>6159949</v>
      </c>
      <c r="B20" s="59" t="s">
        <v>69</v>
      </c>
      <c r="C20" s="59" t="s">
        <v>69</v>
      </c>
      <c r="D20" s="52" t="s">
        <v>69</v>
      </c>
      <c r="E20" s="25" t="s">
        <v>35</v>
      </c>
      <c r="F20" s="26">
        <v>2</v>
      </c>
      <c r="G20" s="27"/>
      <c r="H20" s="27"/>
      <c r="I20" s="28">
        <f>H20/7</f>
        <v>0</v>
      </c>
      <c r="J20" s="29">
        <v>3.5</v>
      </c>
      <c r="K20" s="28">
        <f>H20</f>
        <v>0</v>
      </c>
      <c r="L20" s="28" t="s">
        <v>9</v>
      </c>
    </row>
    <row r="21" spans="1:12">
      <c r="A21" s="61">
        <v>6159901</v>
      </c>
      <c r="B21" s="59" t="s">
        <v>69</v>
      </c>
      <c r="C21" s="59" t="s">
        <v>69</v>
      </c>
      <c r="D21" s="52" t="s">
        <v>69</v>
      </c>
      <c r="E21" s="25" t="s">
        <v>36</v>
      </c>
      <c r="F21" s="26">
        <v>2</v>
      </c>
      <c r="G21" s="27"/>
      <c r="H21" s="27"/>
      <c r="I21" s="28">
        <f>H21/7</f>
        <v>0</v>
      </c>
      <c r="J21" s="29">
        <v>3.5</v>
      </c>
      <c r="K21" s="28">
        <f>H21</f>
        <v>0</v>
      </c>
      <c r="L21" s="28" t="s">
        <v>9</v>
      </c>
    </row>
    <row r="22" spans="1:12">
      <c r="A22" s="24">
        <v>99876321</v>
      </c>
      <c r="B22" s="48"/>
      <c r="C22" s="48"/>
      <c r="D22" s="48"/>
      <c r="E22" s="32" t="s">
        <v>37</v>
      </c>
      <c r="F22" s="26">
        <v>12</v>
      </c>
      <c r="G22" s="27"/>
      <c r="H22" s="27"/>
      <c r="I22" s="28">
        <f>G22/F22</f>
        <v>0</v>
      </c>
      <c r="J22" s="29">
        <v>0.18</v>
      </c>
      <c r="K22" s="28">
        <f>J22*G22</f>
        <v>0</v>
      </c>
      <c r="L22" s="17"/>
    </row>
    <row r="23" spans="1:12">
      <c r="A23" s="24">
        <v>99876352</v>
      </c>
      <c r="B23" s="48"/>
      <c r="C23" s="48"/>
      <c r="D23" s="48"/>
      <c r="E23" s="32" t="s">
        <v>38</v>
      </c>
      <c r="F23" s="26">
        <v>12</v>
      </c>
      <c r="G23" s="27"/>
      <c r="H23" s="27"/>
      <c r="I23" s="28">
        <f>G23/F23</f>
        <v>0</v>
      </c>
      <c r="J23" s="29">
        <v>0.18</v>
      </c>
      <c r="K23" s="28">
        <f>J23*G23</f>
        <v>0</v>
      </c>
      <c r="L23" s="28"/>
    </row>
    <row r="24" spans="1:12" s="11" customFormat="1">
      <c r="A24" s="61">
        <v>783798</v>
      </c>
      <c r="B24" s="59" t="s">
        <v>69</v>
      </c>
      <c r="C24" s="59" t="s">
        <v>71</v>
      </c>
      <c r="D24" s="52" t="s">
        <v>69</v>
      </c>
      <c r="E24" s="25" t="s">
        <v>17</v>
      </c>
      <c r="F24" s="33">
        <v>18</v>
      </c>
      <c r="G24" s="27"/>
      <c r="H24" s="27"/>
      <c r="I24" s="28">
        <f>G24/F24</f>
        <v>0</v>
      </c>
      <c r="J24" s="25">
        <v>0.2</v>
      </c>
      <c r="K24" s="28">
        <f>J24*G24</f>
        <v>0</v>
      </c>
      <c r="L24" s="34"/>
    </row>
    <row r="25" spans="1:12" s="11" customFormat="1">
      <c r="A25" s="61">
        <v>783811</v>
      </c>
      <c r="B25" s="59" t="s">
        <v>69</v>
      </c>
      <c r="C25" s="59" t="s">
        <v>69</v>
      </c>
      <c r="D25" s="52" t="s">
        <v>69</v>
      </c>
      <c r="E25" s="25" t="s">
        <v>20</v>
      </c>
      <c r="F25" s="33">
        <v>4</v>
      </c>
      <c r="G25" s="27"/>
      <c r="H25" s="27"/>
      <c r="I25" s="28">
        <f>H25/15</f>
        <v>0</v>
      </c>
      <c r="J25" s="25">
        <v>3.5</v>
      </c>
      <c r="K25" s="28">
        <f>H25</f>
        <v>0</v>
      </c>
      <c r="L25" s="5" t="s">
        <v>22</v>
      </c>
    </row>
    <row r="26" spans="1:12" s="11" customFormat="1">
      <c r="A26" s="61">
        <v>783804</v>
      </c>
      <c r="B26" s="59" t="s">
        <v>69</v>
      </c>
      <c r="C26" s="59" t="s">
        <v>71</v>
      </c>
      <c r="D26" s="52" t="s">
        <v>69</v>
      </c>
      <c r="E26" s="25" t="s">
        <v>18</v>
      </c>
      <c r="F26" s="33">
        <v>18</v>
      </c>
      <c r="G26" s="27"/>
      <c r="H26" s="27"/>
      <c r="I26" s="28">
        <f>G26/F26</f>
        <v>0</v>
      </c>
      <c r="J26" s="25">
        <v>0.2</v>
      </c>
      <c r="K26" s="28">
        <f>J26*G26</f>
        <v>0</v>
      </c>
      <c r="L26" s="34"/>
    </row>
    <row r="27" spans="1:12" s="11" customFormat="1">
      <c r="A27" s="61">
        <v>783828</v>
      </c>
      <c r="B27" s="59" t="s">
        <v>69</v>
      </c>
      <c r="C27" s="59" t="s">
        <v>69</v>
      </c>
      <c r="D27" s="52" t="s">
        <v>69</v>
      </c>
      <c r="E27" s="25" t="s">
        <v>21</v>
      </c>
      <c r="F27" s="33">
        <v>4</v>
      </c>
      <c r="G27" s="27"/>
      <c r="H27" s="27"/>
      <c r="I27" s="28">
        <f>H27/15</f>
        <v>0</v>
      </c>
      <c r="J27" s="25">
        <v>3.5</v>
      </c>
      <c r="K27" s="28">
        <f>H27</f>
        <v>0</v>
      </c>
      <c r="L27" s="5" t="s">
        <v>22</v>
      </c>
    </row>
    <row r="28" spans="1:12" s="11" customFormat="1">
      <c r="A28" s="58">
        <v>8784474</v>
      </c>
      <c r="B28" s="59" t="s">
        <v>71</v>
      </c>
      <c r="C28" s="59" t="s">
        <v>71</v>
      </c>
      <c r="D28" s="59" t="s">
        <v>71</v>
      </c>
      <c r="E28" s="32" t="s">
        <v>39</v>
      </c>
      <c r="F28" s="33">
        <v>2</v>
      </c>
      <c r="G28" s="27"/>
      <c r="H28" s="27"/>
      <c r="I28" s="28">
        <f>H28/15</f>
        <v>0</v>
      </c>
      <c r="J28" s="25">
        <v>7.5</v>
      </c>
      <c r="K28" s="28">
        <f>H28</f>
        <v>0</v>
      </c>
      <c r="L28" s="41" t="s">
        <v>24</v>
      </c>
    </row>
    <row r="29" spans="1:12" s="11" customFormat="1">
      <c r="A29" s="61">
        <v>9877076</v>
      </c>
      <c r="B29" s="59" t="s">
        <v>69</v>
      </c>
      <c r="C29" s="59" t="s">
        <v>69</v>
      </c>
      <c r="D29" s="52" t="s">
        <v>69</v>
      </c>
      <c r="E29" s="36" t="s">
        <v>40</v>
      </c>
      <c r="F29" s="33">
        <v>8</v>
      </c>
      <c r="G29" s="35"/>
      <c r="H29" s="35"/>
      <c r="I29" s="34">
        <f t="shared" ref="I29:I37" si="0">G29/F29</f>
        <v>0</v>
      </c>
      <c r="J29" s="25">
        <v>0.19</v>
      </c>
      <c r="K29" s="28">
        <f t="shared" ref="K29:K37" si="1">J29*G29</f>
        <v>0</v>
      </c>
      <c r="L29" s="34"/>
    </row>
    <row r="30" spans="1:12" s="11" customFormat="1">
      <c r="A30" s="61">
        <v>8444194</v>
      </c>
      <c r="B30" s="59" t="s">
        <v>71</v>
      </c>
      <c r="C30" s="59" t="s">
        <v>71</v>
      </c>
      <c r="D30" s="52" t="s">
        <v>69</v>
      </c>
      <c r="E30" s="36" t="s">
        <v>41</v>
      </c>
      <c r="F30" s="33">
        <v>6</v>
      </c>
      <c r="G30" s="35"/>
      <c r="H30" s="35"/>
      <c r="I30" s="34">
        <f t="shared" si="0"/>
        <v>0</v>
      </c>
      <c r="J30" s="25">
        <v>0.1</v>
      </c>
      <c r="K30" s="28">
        <f>J30*G30</f>
        <v>0</v>
      </c>
      <c r="L30" s="34"/>
    </row>
    <row r="31" spans="1:12" s="11" customFormat="1">
      <c r="A31" s="61">
        <v>8444187</v>
      </c>
      <c r="B31" s="59" t="s">
        <v>69</v>
      </c>
      <c r="C31" s="59" t="s">
        <v>71</v>
      </c>
      <c r="D31" s="52" t="s">
        <v>69</v>
      </c>
      <c r="E31" s="36" t="s">
        <v>42</v>
      </c>
      <c r="F31" s="33">
        <v>6</v>
      </c>
      <c r="G31" s="35"/>
      <c r="H31" s="35"/>
      <c r="I31" s="34">
        <f t="shared" si="0"/>
        <v>0</v>
      </c>
      <c r="J31" s="25">
        <v>0.1</v>
      </c>
      <c r="K31" s="28">
        <f>J31*G31</f>
        <v>0</v>
      </c>
      <c r="L31" s="34"/>
    </row>
    <row r="32" spans="1:12" s="11" customFormat="1">
      <c r="A32" s="61">
        <v>8444163</v>
      </c>
      <c r="B32" s="59" t="s">
        <v>69</v>
      </c>
      <c r="C32" s="59" t="s">
        <v>71</v>
      </c>
      <c r="D32" s="52" t="s">
        <v>69</v>
      </c>
      <c r="E32" s="36" t="s">
        <v>43</v>
      </c>
      <c r="F32" s="33">
        <v>8</v>
      </c>
      <c r="G32" s="35"/>
      <c r="H32" s="35"/>
      <c r="I32" s="34">
        <f t="shared" si="0"/>
        <v>0</v>
      </c>
      <c r="J32" s="25">
        <v>0.1</v>
      </c>
      <c r="K32" s="28">
        <f t="shared" si="1"/>
        <v>0</v>
      </c>
      <c r="L32" s="34"/>
    </row>
    <row r="33" spans="1:12" s="11" customFormat="1">
      <c r="A33" s="61">
        <v>8444170</v>
      </c>
      <c r="B33" s="59" t="s">
        <v>71</v>
      </c>
      <c r="C33" s="59" t="s">
        <v>71</v>
      </c>
      <c r="D33" s="52" t="s">
        <v>69</v>
      </c>
      <c r="E33" s="36" t="s">
        <v>44</v>
      </c>
      <c r="F33" s="33">
        <v>8</v>
      </c>
      <c r="G33" s="35"/>
      <c r="H33" s="35"/>
      <c r="I33" s="34">
        <f t="shared" si="0"/>
        <v>0</v>
      </c>
      <c r="J33" s="25">
        <v>0.1</v>
      </c>
      <c r="K33" s="28">
        <f>J33*G33</f>
        <v>0</v>
      </c>
      <c r="L33" s="34"/>
    </row>
    <row r="34" spans="1:12" s="11" customFormat="1">
      <c r="A34" s="24">
        <v>9988377</v>
      </c>
      <c r="B34" s="48"/>
      <c r="C34" s="48"/>
      <c r="D34" s="48"/>
      <c r="E34" s="36" t="s">
        <v>45</v>
      </c>
      <c r="F34" s="33">
        <v>16</v>
      </c>
      <c r="G34" s="35"/>
      <c r="H34" s="35"/>
      <c r="I34" s="34">
        <f t="shared" si="0"/>
        <v>0</v>
      </c>
      <c r="J34" s="25">
        <v>0.14000000000000001</v>
      </c>
      <c r="K34" s="28">
        <f>J34*G34</f>
        <v>0</v>
      </c>
      <c r="L34" s="34"/>
    </row>
    <row r="35" spans="1:12" s="11" customFormat="1">
      <c r="A35" s="61">
        <v>9988391</v>
      </c>
      <c r="B35" s="59" t="s">
        <v>69</v>
      </c>
      <c r="C35" s="59" t="s">
        <v>69</v>
      </c>
      <c r="D35" s="52" t="s">
        <v>69</v>
      </c>
      <c r="E35" s="36" t="s">
        <v>46</v>
      </c>
      <c r="F35" s="33">
        <v>16</v>
      </c>
      <c r="G35" s="35"/>
      <c r="H35" s="35"/>
      <c r="I35" s="34">
        <f t="shared" si="0"/>
        <v>0</v>
      </c>
      <c r="J35" s="25">
        <v>0.14000000000000001</v>
      </c>
      <c r="K35" s="28">
        <f>J35*G35</f>
        <v>0</v>
      </c>
      <c r="L35" s="34"/>
    </row>
    <row r="36" spans="1:12" s="11" customFormat="1">
      <c r="A36" s="61">
        <v>5034819</v>
      </c>
      <c r="B36" s="59" t="s">
        <v>69</v>
      </c>
      <c r="C36" s="59" t="s">
        <v>69</v>
      </c>
      <c r="D36" s="59" t="s">
        <v>71</v>
      </c>
      <c r="E36" s="36" t="s">
        <v>47</v>
      </c>
      <c r="F36" s="33">
        <v>6</v>
      </c>
      <c r="G36" s="35"/>
      <c r="H36" s="35"/>
      <c r="I36" s="34">
        <f t="shared" si="0"/>
        <v>0</v>
      </c>
      <c r="J36" s="25">
        <v>0.18</v>
      </c>
      <c r="K36" s="28">
        <f t="shared" si="1"/>
        <v>0</v>
      </c>
      <c r="L36" s="34"/>
    </row>
    <row r="37" spans="1:12" s="11" customFormat="1">
      <c r="A37" s="24">
        <v>5034864</v>
      </c>
      <c r="B37" s="48"/>
      <c r="C37" s="48"/>
      <c r="D37" s="48"/>
      <c r="E37" s="36" t="s">
        <v>48</v>
      </c>
      <c r="F37" s="33">
        <v>6</v>
      </c>
      <c r="G37" s="35"/>
      <c r="H37" s="35"/>
      <c r="I37" s="34">
        <f t="shared" si="0"/>
        <v>0</v>
      </c>
      <c r="J37" s="25">
        <v>0.18</v>
      </c>
      <c r="K37" s="28">
        <f t="shared" si="1"/>
        <v>0</v>
      </c>
      <c r="L37" s="34"/>
    </row>
    <row r="38" spans="1:12" s="11" customFormat="1">
      <c r="A38" s="61">
        <v>5037308</v>
      </c>
      <c r="B38" s="59" t="s">
        <v>71</v>
      </c>
      <c r="C38" s="59" t="s">
        <v>71</v>
      </c>
      <c r="D38" s="59" t="s">
        <v>71</v>
      </c>
      <c r="E38" s="36" t="s">
        <v>49</v>
      </c>
      <c r="F38" s="33">
        <v>3</v>
      </c>
      <c r="G38" s="35"/>
      <c r="H38" s="35"/>
      <c r="I38" s="34">
        <f>H38/13.5</f>
        <v>0</v>
      </c>
      <c r="J38" s="25">
        <v>4.5</v>
      </c>
      <c r="K38" s="34">
        <f>H38</f>
        <v>0</v>
      </c>
      <c r="L38" s="34" t="s">
        <v>16</v>
      </c>
    </row>
    <row r="39" spans="1:12" s="11" customFormat="1">
      <c r="A39" s="37">
        <v>2981244</v>
      </c>
      <c r="B39" s="48"/>
      <c r="C39" s="48"/>
      <c r="D39" s="48"/>
      <c r="E39" s="38" t="s">
        <v>50</v>
      </c>
      <c r="F39" s="33">
        <v>6</v>
      </c>
      <c r="G39" s="35"/>
      <c r="H39" s="35"/>
      <c r="I39" s="34">
        <f>H39/7.8</f>
        <v>0</v>
      </c>
      <c r="J39" s="25">
        <v>1.3</v>
      </c>
      <c r="K39" s="34">
        <f>H39</f>
        <v>0</v>
      </c>
      <c r="L39" s="34" t="s">
        <v>23</v>
      </c>
    </row>
    <row r="40" spans="1:12" s="11" customFormat="1">
      <c r="A40" s="24">
        <v>3402729</v>
      </c>
      <c r="B40" s="48"/>
      <c r="C40" s="48"/>
      <c r="D40" s="48"/>
      <c r="E40" s="36" t="s">
        <v>51</v>
      </c>
      <c r="F40" s="33">
        <v>12</v>
      </c>
      <c r="G40" s="35"/>
      <c r="H40" s="35"/>
      <c r="I40" s="34">
        <f>G40/F40</f>
        <v>0</v>
      </c>
      <c r="J40" s="25">
        <v>0.09</v>
      </c>
      <c r="K40" s="34">
        <f>J40*G40</f>
        <v>0</v>
      </c>
      <c r="L40" s="34"/>
    </row>
    <row r="41" spans="1:12" s="11" customFormat="1">
      <c r="A41" s="24">
        <v>3402712</v>
      </c>
      <c r="B41" s="48"/>
      <c r="C41" s="48"/>
      <c r="D41" s="48"/>
      <c r="E41" s="36" t="s">
        <v>52</v>
      </c>
      <c r="F41" s="33">
        <v>12</v>
      </c>
      <c r="G41" s="35"/>
      <c r="H41" s="35"/>
      <c r="I41" s="34">
        <f>G41/F41</f>
        <v>0</v>
      </c>
      <c r="J41" s="25">
        <v>0.2</v>
      </c>
      <c r="K41" s="34">
        <f>J41*G41</f>
        <v>0</v>
      </c>
      <c r="L41" s="34"/>
    </row>
    <row r="42" spans="1:12" s="11" customFormat="1">
      <c r="A42" s="61">
        <v>8785198</v>
      </c>
      <c r="B42" s="59" t="s">
        <v>71</v>
      </c>
      <c r="C42" s="59" t="s">
        <v>71</v>
      </c>
      <c r="D42" s="59" t="s">
        <v>71</v>
      </c>
      <c r="E42" s="36" t="s">
        <v>53</v>
      </c>
      <c r="F42" s="33">
        <v>5</v>
      </c>
      <c r="G42" s="35"/>
      <c r="H42" s="35"/>
      <c r="I42" s="34">
        <f>H42/16.5</f>
        <v>0</v>
      </c>
      <c r="J42" s="25">
        <v>3.2</v>
      </c>
      <c r="K42" s="34">
        <f>H42</f>
        <v>0</v>
      </c>
      <c r="L42" s="34" t="s">
        <v>19</v>
      </c>
    </row>
    <row r="43" spans="1:12" s="11" customFormat="1">
      <c r="A43" s="61">
        <v>8785211</v>
      </c>
      <c r="B43" s="59" t="s">
        <v>71</v>
      </c>
      <c r="C43" s="59" t="s">
        <v>71</v>
      </c>
      <c r="D43" s="59" t="s">
        <v>71</v>
      </c>
      <c r="E43" s="36" t="s">
        <v>54</v>
      </c>
      <c r="F43" s="33">
        <v>5</v>
      </c>
      <c r="G43" s="35"/>
      <c r="H43" s="35"/>
      <c r="I43" s="34">
        <f>H43/16.5</f>
        <v>0</v>
      </c>
      <c r="J43" s="25">
        <v>3.2</v>
      </c>
      <c r="K43" s="34">
        <f>H43</f>
        <v>0</v>
      </c>
      <c r="L43" s="34" t="s">
        <v>19</v>
      </c>
    </row>
    <row r="44" spans="1:12" s="11" customFormat="1">
      <c r="A44" s="61">
        <v>8785228</v>
      </c>
      <c r="B44" s="59" t="s">
        <v>71</v>
      </c>
      <c r="C44" s="59" t="s">
        <v>71</v>
      </c>
      <c r="D44" s="59" t="s">
        <v>71</v>
      </c>
      <c r="E44" s="36" t="s">
        <v>55</v>
      </c>
      <c r="F44" s="33">
        <v>5</v>
      </c>
      <c r="G44" s="35"/>
      <c r="H44" s="35"/>
      <c r="I44" s="34">
        <f>H44/16.5</f>
        <v>0</v>
      </c>
      <c r="J44" s="25">
        <v>3.2</v>
      </c>
      <c r="K44" s="34">
        <f>H44</f>
        <v>0</v>
      </c>
      <c r="L44" s="34" t="s">
        <v>19</v>
      </c>
    </row>
    <row r="45" spans="1:12" s="11" customFormat="1">
      <c r="A45" s="58">
        <v>9988452</v>
      </c>
      <c r="B45" s="59" t="s">
        <v>71</v>
      </c>
      <c r="C45" s="59" t="s">
        <v>71</v>
      </c>
      <c r="D45" s="59" t="s">
        <v>71</v>
      </c>
      <c r="E45" s="38" t="s">
        <v>56</v>
      </c>
      <c r="F45" s="33">
        <v>8</v>
      </c>
      <c r="G45" s="35"/>
      <c r="H45" s="35"/>
      <c r="I45" s="34">
        <f>G45/F45</f>
        <v>0</v>
      </c>
      <c r="J45" s="25">
        <v>0.4</v>
      </c>
      <c r="K45" s="34">
        <f>J45*G45</f>
        <v>0</v>
      </c>
      <c r="L45" s="34"/>
    </row>
    <row r="46" spans="1:12" s="11" customFormat="1">
      <c r="A46" s="58">
        <v>9988476</v>
      </c>
      <c r="B46" s="59" t="s">
        <v>71</v>
      </c>
      <c r="C46" s="59" t="s">
        <v>71</v>
      </c>
      <c r="D46" s="59" t="s">
        <v>71</v>
      </c>
      <c r="E46" s="38" t="s">
        <v>57</v>
      </c>
      <c r="F46" s="33">
        <v>28</v>
      </c>
      <c r="G46" s="35"/>
      <c r="H46" s="35"/>
      <c r="I46" s="34">
        <f>G46/F46</f>
        <v>0</v>
      </c>
      <c r="J46" s="25">
        <v>0.4</v>
      </c>
      <c r="K46" s="34">
        <f>J46*G46</f>
        <v>0</v>
      </c>
      <c r="L46" s="34"/>
    </row>
    <row r="47" spans="1:12" s="11" customFormat="1">
      <c r="A47" s="58">
        <v>9988438</v>
      </c>
      <c r="B47" s="59" t="s">
        <v>71</v>
      </c>
      <c r="C47" s="59" t="s">
        <v>71</v>
      </c>
      <c r="D47" s="59" t="s">
        <v>71</v>
      </c>
      <c r="E47" s="38" t="s">
        <v>58</v>
      </c>
      <c r="F47" s="33">
        <v>16</v>
      </c>
      <c r="G47" s="35"/>
      <c r="H47" s="35"/>
      <c r="I47" s="34">
        <f>G47/F47</f>
        <v>0</v>
      </c>
      <c r="J47" s="25">
        <v>0.18</v>
      </c>
      <c r="K47" s="34">
        <f>J47*G47</f>
        <v>0</v>
      </c>
      <c r="L47" s="34"/>
    </row>
    <row r="48" spans="1:12" s="11" customFormat="1">
      <c r="A48" s="58">
        <v>9988445</v>
      </c>
      <c r="B48" s="59" t="s">
        <v>69</v>
      </c>
      <c r="C48" s="59" t="s">
        <v>69</v>
      </c>
      <c r="D48" s="52" t="s">
        <v>69</v>
      </c>
      <c r="E48" s="38" t="s">
        <v>59</v>
      </c>
      <c r="F48" s="33">
        <v>16</v>
      </c>
      <c r="G48" s="35"/>
      <c r="H48" s="35"/>
      <c r="I48" s="34">
        <f>G48/F48</f>
        <v>0</v>
      </c>
      <c r="J48" s="25">
        <v>0.18</v>
      </c>
      <c r="K48" s="34">
        <f>J48*G48</f>
        <v>0</v>
      </c>
      <c r="L48" s="34"/>
    </row>
    <row r="49" spans="1:12" s="11" customFormat="1">
      <c r="A49" s="58">
        <v>8785259</v>
      </c>
      <c r="B49" s="59" t="s">
        <v>71</v>
      </c>
      <c r="C49" s="59" t="s">
        <v>71</v>
      </c>
      <c r="D49" s="59"/>
      <c r="E49" s="38" t="s">
        <v>61</v>
      </c>
      <c r="F49" s="33">
        <v>5</v>
      </c>
      <c r="G49" s="35"/>
      <c r="H49" s="35"/>
      <c r="I49" s="28">
        <f>H49/16.5</f>
        <v>0</v>
      </c>
      <c r="J49" s="25">
        <v>3.2</v>
      </c>
      <c r="K49" s="34">
        <f>H49</f>
        <v>0</v>
      </c>
      <c r="L49" s="34" t="s">
        <v>19</v>
      </c>
    </row>
    <row r="50" spans="1:12" s="11" customFormat="1">
      <c r="A50" s="58">
        <v>9988421</v>
      </c>
      <c r="B50" s="59" t="s">
        <v>69</v>
      </c>
      <c r="C50" s="59" t="s">
        <v>69</v>
      </c>
      <c r="D50" s="52" t="s">
        <v>69</v>
      </c>
      <c r="E50" s="38" t="s">
        <v>62</v>
      </c>
      <c r="F50" s="33">
        <v>16</v>
      </c>
      <c r="G50" s="35"/>
      <c r="H50" s="35"/>
      <c r="I50" s="34">
        <f>G50/F50</f>
        <v>0</v>
      </c>
      <c r="J50" s="25">
        <v>0.14000000000000001</v>
      </c>
      <c r="K50" s="28">
        <f>J50*G50</f>
        <v>0</v>
      </c>
      <c r="L50" s="34"/>
    </row>
    <row r="51" spans="1:12">
      <c r="E51" s="22" t="s">
        <v>14</v>
      </c>
      <c r="K51" s="23">
        <f>SUM(K4:K50)</f>
        <v>0</v>
      </c>
    </row>
  </sheetData>
  <sheetProtection selectLockedCells="1" selectUnlockedCells="1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20.08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2024-04-15T14:03:10Z</dcterms:modified>
</cp:coreProperties>
</file>