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Бердянск\"/>
    </mc:Choice>
  </mc:AlternateContent>
  <xr:revisionPtr revIDLastSave="0" documentId="13_ncr:1_{31592BBD-DE31-4806-AC8D-94E03720DD5F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TDSheet!$A$2:$V$88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0" i="1"/>
  <c r="D81" i="1"/>
  <c r="D82" i="1"/>
  <c r="D83" i="1"/>
  <c r="D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" i="1"/>
  <c r="U10" i="1" l="1"/>
  <c r="U11" i="1"/>
  <c r="U24" i="1"/>
  <c r="U25" i="1"/>
  <c r="U26" i="1"/>
  <c r="U27" i="1"/>
  <c r="U28" i="1"/>
  <c r="U31" i="1"/>
  <c r="U32" i="1"/>
  <c r="U35" i="1"/>
  <c r="U37" i="1"/>
  <c r="U44" i="1"/>
  <c r="U47" i="1"/>
  <c r="U48" i="1"/>
  <c r="U55" i="1"/>
  <c r="U57" i="1"/>
  <c r="U60" i="1"/>
  <c r="U62" i="1"/>
  <c r="U71" i="1"/>
  <c r="U72" i="1"/>
  <c r="U73" i="1"/>
  <c r="U76" i="1"/>
  <c r="U81" i="1"/>
  <c r="U82" i="1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" i="1"/>
  <c r="K35" i="1" l="1"/>
  <c r="K37" i="1"/>
  <c r="K50" i="1"/>
  <c r="K55" i="1"/>
  <c r="K57" i="1"/>
  <c r="K58" i="1"/>
  <c r="K59" i="1"/>
  <c r="K62" i="1"/>
  <c r="K75" i="1"/>
  <c r="K76" i="1"/>
  <c r="K77" i="1"/>
  <c r="K80" i="1"/>
  <c r="N35" i="1"/>
  <c r="O35" i="1" s="1"/>
  <c r="N37" i="1"/>
  <c r="O37" i="1" s="1"/>
  <c r="N50" i="1"/>
  <c r="O50" i="1" s="1"/>
  <c r="N55" i="1"/>
  <c r="O55" i="1" s="1"/>
  <c r="N57" i="1"/>
  <c r="O57" i="1" s="1"/>
  <c r="N58" i="1"/>
  <c r="O58" i="1" s="1"/>
  <c r="N59" i="1"/>
  <c r="O59" i="1" s="1"/>
  <c r="N62" i="1"/>
  <c r="O62" i="1" s="1"/>
  <c r="N75" i="1"/>
  <c r="O75" i="1" s="1"/>
  <c r="N76" i="1"/>
  <c r="O76" i="1" s="1"/>
  <c r="N77" i="1"/>
  <c r="O77" i="1" s="1"/>
  <c r="N80" i="1"/>
  <c r="O80" i="1" s="1"/>
  <c r="N51" i="1" l="1"/>
  <c r="O51" i="1" s="1"/>
  <c r="O39" i="1"/>
  <c r="N27" i="1"/>
  <c r="O27" i="1" s="1"/>
  <c r="O15" i="1"/>
  <c r="N40" i="1"/>
  <c r="O40" i="1" s="1"/>
  <c r="O13" i="1"/>
  <c r="O36" i="1"/>
  <c r="N12" i="1"/>
  <c r="O12" i="1" s="1"/>
  <c r="N64" i="1"/>
  <c r="O64" i="1" s="1"/>
  <c r="N83" i="1"/>
  <c r="O83" i="1" s="1"/>
  <c r="O71" i="1"/>
  <c r="N47" i="1"/>
  <c r="O47" i="1" s="1"/>
  <c r="O23" i="1"/>
  <c r="O11" i="1"/>
  <c r="O52" i="1"/>
  <c r="O16" i="1"/>
  <c r="O25" i="1"/>
  <c r="N48" i="1"/>
  <c r="O48" i="1" s="1"/>
  <c r="N82" i="1"/>
  <c r="O82" i="1" s="1"/>
  <c r="N70" i="1"/>
  <c r="O70" i="1" s="1"/>
  <c r="O46" i="1"/>
  <c r="N34" i="1"/>
  <c r="O34" i="1" s="1"/>
  <c r="O22" i="1"/>
  <c r="O10" i="1"/>
  <c r="O72" i="1"/>
  <c r="O81" i="1"/>
  <c r="N69" i="1"/>
  <c r="O69" i="1" s="1"/>
  <c r="N45" i="1"/>
  <c r="O45" i="1" s="1"/>
  <c r="N33" i="1"/>
  <c r="O33" i="1" s="1"/>
  <c r="N21" i="1"/>
  <c r="O21" i="1" s="1"/>
  <c r="N26" i="1"/>
  <c r="O26" i="1" s="1"/>
  <c r="O14" i="1"/>
  <c r="N61" i="1"/>
  <c r="O61" i="1" s="1"/>
  <c r="O60" i="1"/>
  <c r="N68" i="1"/>
  <c r="O68" i="1" s="1"/>
  <c r="N56" i="1"/>
  <c r="O56" i="1" s="1"/>
  <c r="N44" i="1"/>
  <c r="O44" i="1" s="1"/>
  <c r="N32" i="1"/>
  <c r="O32" i="1" s="1"/>
  <c r="N20" i="1"/>
  <c r="O20" i="1" s="1"/>
  <c r="N74" i="1"/>
  <c r="O74" i="1" s="1"/>
  <c r="O79" i="1"/>
  <c r="N67" i="1"/>
  <c r="O67" i="1" s="1"/>
  <c r="O43" i="1"/>
  <c r="N31" i="1"/>
  <c r="O31" i="1" s="1"/>
  <c r="O19" i="1"/>
  <c r="N28" i="1"/>
  <c r="O28" i="1" s="1"/>
  <c r="O78" i="1"/>
  <c r="N54" i="1"/>
  <c r="O54" i="1" s="1"/>
  <c r="N42" i="1"/>
  <c r="O42" i="1" s="1"/>
  <c r="O30" i="1"/>
  <c r="N18" i="1"/>
  <c r="O18" i="1" s="1"/>
  <c r="N66" i="1"/>
  <c r="O66" i="1" s="1"/>
  <c r="N65" i="1"/>
  <c r="O65" i="1" s="1"/>
  <c r="N53" i="1"/>
  <c r="O53" i="1" s="1"/>
  <c r="N41" i="1"/>
  <c r="O41" i="1" s="1"/>
  <c r="O29" i="1"/>
  <c r="O17" i="1"/>
  <c r="O24" i="1"/>
  <c r="O38" i="1"/>
  <c r="O49" i="1"/>
  <c r="O63" i="1"/>
  <c r="O73" i="1"/>
  <c r="K12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83" i="1"/>
  <c r="K79" i="1"/>
  <c r="K71" i="1"/>
  <c r="K67" i="1"/>
  <c r="K63" i="1"/>
  <c r="K51" i="1"/>
  <c r="K47" i="1"/>
  <c r="K43" i="1"/>
  <c r="K39" i="1"/>
  <c r="K31" i="1"/>
  <c r="K27" i="1"/>
  <c r="K23" i="1"/>
  <c r="K19" i="1"/>
  <c r="K15" i="1"/>
  <c r="K11" i="1"/>
  <c r="K82" i="1"/>
  <c r="K78" i="1"/>
  <c r="K74" i="1"/>
  <c r="K70" i="1"/>
  <c r="K66" i="1"/>
  <c r="K54" i="1"/>
  <c r="K46" i="1"/>
  <c r="K42" i="1"/>
  <c r="K38" i="1"/>
  <c r="K34" i="1"/>
  <c r="K30" i="1"/>
  <c r="K26" i="1"/>
  <c r="K22" i="1"/>
  <c r="K18" i="1"/>
  <c r="K14" i="1"/>
  <c r="K10" i="1"/>
  <c r="K81" i="1"/>
  <c r="K73" i="1"/>
  <c r="K69" i="1"/>
  <c r="K65" i="1"/>
  <c r="K61" i="1"/>
  <c r="K53" i="1"/>
  <c r="K49" i="1"/>
  <c r="K45" i="1"/>
  <c r="K41" i="1"/>
  <c r="K33" i="1"/>
  <c r="K29" i="1"/>
  <c r="K25" i="1"/>
  <c r="K21" i="1"/>
  <c r="K17" i="1"/>
  <c r="K13" i="1"/>
  <c r="V10" i="1"/>
  <c r="V11" i="1"/>
  <c r="V24" i="1"/>
  <c r="V25" i="1"/>
  <c r="V26" i="1"/>
  <c r="V27" i="1"/>
  <c r="V28" i="1"/>
  <c r="V31" i="1"/>
  <c r="V32" i="1"/>
  <c r="V35" i="1"/>
  <c r="V37" i="1"/>
  <c r="V44" i="1"/>
  <c r="V47" i="1"/>
  <c r="V48" i="1"/>
  <c r="V55" i="1"/>
  <c r="V57" i="1"/>
  <c r="V60" i="1"/>
  <c r="V62" i="1"/>
  <c r="V71" i="1"/>
  <c r="V72" i="1"/>
  <c r="V73" i="1"/>
  <c r="V76" i="1"/>
  <c r="V81" i="1"/>
  <c r="V8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" i="1"/>
  <c r="N8" i="1" l="1"/>
  <c r="O8" i="1" s="1"/>
  <c r="Q7" i="1" l="1"/>
  <c r="R73" i="1" l="1"/>
  <c r="P20" i="1" l="1"/>
  <c r="P27" i="1"/>
  <c r="P28" i="1"/>
  <c r="P30" i="1"/>
  <c r="P42" i="1"/>
  <c r="P44" i="1"/>
  <c r="P55" i="1"/>
  <c r="P57" i="1"/>
  <c r="P62" i="1"/>
  <c r="P21" i="1"/>
  <c r="P10" i="1"/>
  <c r="P22" i="1"/>
  <c r="P34" i="1"/>
  <c r="P80" i="1"/>
  <c r="P54" i="1" l="1"/>
  <c r="P82" i="1"/>
  <c r="P66" i="1"/>
  <c r="P16" i="1"/>
  <c r="P56" i="1"/>
  <c r="P67" i="1"/>
  <c r="P50" i="1"/>
  <c r="P69" i="1"/>
  <c r="P46" i="1"/>
  <c r="P61" i="1"/>
  <c r="P81" i="1"/>
  <c r="P78" i="1"/>
  <c r="P65" i="1"/>
  <c r="P58" i="1"/>
  <c r="P12" i="1"/>
  <c r="P47" i="1"/>
  <c r="P74" i="1"/>
  <c r="P35" i="1"/>
  <c r="P33" i="1"/>
  <c r="P79" i="1"/>
  <c r="P31" i="1"/>
  <c r="P68" i="1"/>
  <c r="P43" i="1"/>
  <c r="P19" i="1"/>
  <c r="P11" i="1"/>
  <c r="P45" i="1"/>
  <c r="P77" i="1"/>
  <c r="P64" i="1"/>
  <c r="P53" i="1"/>
  <c r="P41" i="1"/>
  <c r="P18" i="1"/>
  <c r="P76" i="1"/>
  <c r="P63" i="1"/>
  <c r="P52" i="1"/>
  <c r="P29" i="1"/>
  <c r="P75" i="1"/>
  <c r="P51" i="1"/>
  <c r="P40" i="1"/>
  <c r="P17" i="1"/>
  <c r="P39" i="1"/>
  <c r="P8" i="1"/>
  <c r="P72" i="1"/>
  <c r="P60" i="1"/>
  <c r="P49" i="1"/>
  <c r="P38" i="1"/>
  <c r="P26" i="1"/>
  <c r="P15" i="1"/>
  <c r="P71" i="1"/>
  <c r="P48" i="1"/>
  <c r="P37" i="1"/>
  <c r="P25" i="1"/>
  <c r="P14" i="1"/>
  <c r="P83" i="1"/>
  <c r="P70" i="1"/>
  <c r="P59" i="1"/>
  <c r="P36" i="1"/>
  <c r="P24" i="1"/>
  <c r="P13" i="1"/>
  <c r="P23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3" i="1"/>
  <c r="R8" i="1"/>
  <c r="I12" i="1" l="1"/>
  <c r="I13" i="1"/>
  <c r="I14" i="1"/>
  <c r="I15" i="1"/>
  <c r="I16" i="1"/>
  <c r="I17" i="1"/>
  <c r="I18" i="1"/>
  <c r="I19" i="1"/>
  <c r="I20" i="1"/>
  <c r="I21" i="1"/>
  <c r="I22" i="1"/>
  <c r="I23" i="1"/>
  <c r="I29" i="1"/>
  <c r="I30" i="1"/>
  <c r="I33" i="1"/>
  <c r="I34" i="1"/>
  <c r="I36" i="1"/>
  <c r="I38" i="1"/>
  <c r="I39" i="1"/>
  <c r="I40" i="1"/>
  <c r="I41" i="1"/>
  <c r="I42" i="1"/>
  <c r="I43" i="1"/>
  <c r="I45" i="1"/>
  <c r="I46" i="1"/>
  <c r="I49" i="1"/>
  <c r="I50" i="1"/>
  <c r="I51" i="1"/>
  <c r="I52" i="1"/>
  <c r="I53" i="1"/>
  <c r="I54" i="1"/>
  <c r="I56" i="1"/>
  <c r="I58" i="1"/>
  <c r="I59" i="1"/>
  <c r="I61" i="1"/>
  <c r="I63" i="1"/>
  <c r="I64" i="1"/>
  <c r="I65" i="1"/>
  <c r="I66" i="1"/>
  <c r="I67" i="1"/>
  <c r="I68" i="1"/>
  <c r="I69" i="1"/>
  <c r="I70" i="1"/>
  <c r="I74" i="1"/>
  <c r="I75" i="1"/>
  <c r="I77" i="1"/>
  <c r="I78" i="1"/>
  <c r="I79" i="1"/>
  <c r="I80" i="1"/>
  <c r="I83" i="1"/>
  <c r="I8" i="1"/>
  <c r="H12" i="1"/>
  <c r="H13" i="1"/>
  <c r="H14" i="1"/>
  <c r="H15" i="1"/>
  <c r="H16" i="1"/>
  <c r="H17" i="1"/>
  <c r="H18" i="1"/>
  <c r="H19" i="1"/>
  <c r="H20" i="1"/>
  <c r="H21" i="1"/>
  <c r="H22" i="1"/>
  <c r="H23" i="1"/>
  <c r="H29" i="1"/>
  <c r="H30" i="1"/>
  <c r="H33" i="1"/>
  <c r="H34" i="1"/>
  <c r="H36" i="1"/>
  <c r="H38" i="1"/>
  <c r="H39" i="1"/>
  <c r="H40" i="1"/>
  <c r="H41" i="1"/>
  <c r="H42" i="1"/>
  <c r="U42" i="1" s="1"/>
  <c r="H43" i="1"/>
  <c r="H45" i="1"/>
  <c r="H46" i="1"/>
  <c r="H49" i="1"/>
  <c r="H50" i="1"/>
  <c r="U50" i="1" s="1"/>
  <c r="H51" i="1"/>
  <c r="H52" i="1"/>
  <c r="H53" i="1"/>
  <c r="H54" i="1"/>
  <c r="H56" i="1"/>
  <c r="H58" i="1"/>
  <c r="U58" i="1" s="1"/>
  <c r="H59" i="1"/>
  <c r="H61" i="1"/>
  <c r="U61" i="1" s="1"/>
  <c r="H63" i="1"/>
  <c r="H64" i="1"/>
  <c r="H65" i="1"/>
  <c r="H66" i="1"/>
  <c r="H67" i="1"/>
  <c r="H68" i="1"/>
  <c r="H69" i="1"/>
  <c r="H70" i="1"/>
  <c r="H74" i="1"/>
  <c r="H75" i="1"/>
  <c r="U75" i="1" s="1"/>
  <c r="H77" i="1"/>
  <c r="H78" i="1"/>
  <c r="H79" i="1"/>
  <c r="U79" i="1" s="1"/>
  <c r="H80" i="1"/>
  <c r="U80" i="1" s="1"/>
  <c r="H83" i="1"/>
  <c r="U83" i="1" s="1"/>
  <c r="H8" i="1"/>
  <c r="G11" i="1"/>
  <c r="G12" i="1"/>
  <c r="G16" i="1"/>
  <c r="G19" i="1"/>
  <c r="G22" i="1"/>
  <c r="G45" i="1"/>
  <c r="G53" i="1"/>
  <c r="G54" i="1"/>
  <c r="G58" i="1"/>
  <c r="G68" i="1"/>
  <c r="G70" i="1"/>
  <c r="G77" i="1"/>
  <c r="G78" i="1"/>
  <c r="G79" i="1"/>
  <c r="G80" i="1"/>
  <c r="G8" i="1"/>
  <c r="R7" i="1"/>
  <c r="M7" i="1"/>
  <c r="U8" i="1" l="1"/>
  <c r="U78" i="1"/>
  <c r="U70" i="1"/>
  <c r="U68" i="1"/>
  <c r="U66" i="1"/>
  <c r="U64" i="1"/>
  <c r="U54" i="1"/>
  <c r="U52" i="1"/>
  <c r="U46" i="1"/>
  <c r="U43" i="1"/>
  <c r="U41" i="1"/>
  <c r="U39" i="1"/>
  <c r="U36" i="1"/>
  <c r="U33" i="1"/>
  <c r="U29" i="1"/>
  <c r="U22" i="1"/>
  <c r="U20" i="1"/>
  <c r="U18" i="1"/>
  <c r="U16" i="1"/>
  <c r="U14" i="1"/>
  <c r="U12" i="1"/>
  <c r="U77" i="1"/>
  <c r="U74" i="1"/>
  <c r="U69" i="1"/>
  <c r="U67" i="1"/>
  <c r="U65" i="1"/>
  <c r="U63" i="1"/>
  <c r="U59" i="1"/>
  <c r="U56" i="1"/>
  <c r="U53" i="1"/>
  <c r="U51" i="1"/>
  <c r="U49" i="1"/>
  <c r="U45" i="1"/>
  <c r="U40" i="1"/>
  <c r="U38" i="1"/>
  <c r="U34" i="1"/>
  <c r="U30" i="1"/>
  <c r="U23" i="1"/>
  <c r="U21" i="1"/>
  <c r="U19" i="1"/>
  <c r="U17" i="1"/>
  <c r="U15" i="1"/>
  <c r="U13" i="1"/>
  <c r="V83" i="1"/>
  <c r="V65" i="1"/>
  <c r="V50" i="1"/>
  <c r="V34" i="1"/>
  <c r="V20" i="1"/>
  <c r="V12" i="1"/>
  <c r="V69" i="1"/>
  <c r="V54" i="1"/>
  <c r="V40" i="1"/>
  <c r="V80" i="1"/>
  <c r="V75" i="1"/>
  <c r="V68" i="1"/>
  <c r="V64" i="1"/>
  <c r="V59" i="1"/>
  <c r="V53" i="1"/>
  <c r="V49" i="1"/>
  <c r="V42" i="1"/>
  <c r="V39" i="1"/>
  <c r="V33" i="1"/>
  <c r="V23" i="1"/>
  <c r="V19" i="1"/>
  <c r="V15" i="1"/>
  <c r="V77" i="1"/>
  <c r="V43" i="1"/>
  <c r="V29" i="1"/>
  <c r="V16" i="1"/>
  <c r="V79" i="1"/>
  <c r="V74" i="1"/>
  <c r="V67" i="1"/>
  <c r="V63" i="1"/>
  <c r="V58" i="1"/>
  <c r="V52" i="1"/>
  <c r="V46" i="1"/>
  <c r="V41" i="1"/>
  <c r="V38" i="1"/>
  <c r="V22" i="1"/>
  <c r="V18" i="1"/>
  <c r="V14" i="1"/>
  <c r="V8" i="1"/>
  <c r="V78" i="1"/>
  <c r="V70" i="1"/>
  <c r="V66" i="1"/>
  <c r="V61" i="1"/>
  <c r="V56" i="1"/>
  <c r="V51" i="1"/>
  <c r="V45" i="1"/>
  <c r="V36" i="1"/>
  <c r="V30" i="1"/>
  <c r="V21" i="1"/>
  <c r="V17" i="1"/>
  <c r="V13" i="1"/>
  <c r="J7" i="1"/>
  <c r="F7" i="1"/>
  <c r="E7" i="1"/>
  <c r="K8" i="1"/>
  <c r="L7" i="1"/>
  <c r="S7" i="1"/>
  <c r="N7" i="1" l="1"/>
  <c r="V7" i="1"/>
  <c r="K7" i="1"/>
  <c r="U7" i="1"/>
</calcChain>
</file>

<file path=xl/sharedStrings.xml><?xml version="1.0" encoding="utf-8"?>
<sst xmlns="http://schemas.openxmlformats.org/spreadsheetml/2006/main" count="212" uniqueCount="118">
  <si>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</si>
  <si>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</si>
  <si>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</si>
  <si>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</si>
  <si>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</si>
  <si>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</si>
  <si>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</si>
  <si>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Ед. изм.</t>
  </si>
  <si>
    <t>Склад БЕРДЯНСК</t>
  </si>
  <si>
    <t>Останкино ООО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</si>
  <si>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</si>
  <si>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</si>
  <si>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</si>
  <si>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</si>
  <si>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</si>
  <si>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</si>
  <si>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</si>
  <si>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</si>
  <si>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5341 СЕРВЕЛАТ ОХОТНИЧИЙ в/к в/у  ОСТАНКИНО</t>
  </si>
  <si>
    <t>5452 ВЕТЧ.МЯСНАЯ Папа может п/о    ОСТАНКИНО</t>
  </si>
  <si>
    <t>5708 ПОСОЛЬСКАЯ Папа может с/к в/у ОСТАНКИНО</t>
  </si>
  <si>
    <t>5851 ЭКСТРА Папа может вар п/о   ОСТАНКИНО</t>
  </si>
  <si>
    <t>5965 С ИНДЕЙКОЙ Папа может сар б/о мгс 1*3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</si>
  <si>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</si>
  <si>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</si>
  <si>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</si>
  <si>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6527 ШПИКАЧКИ СОЧНЫЕ ПМ сар б/о мгс 1*3 45с ОСТАНКИНО</t>
  </si>
  <si>
    <t>6563 СЛИВОЧНЫЕ СН сос п/о мгс 1*6  ОСТАНКИНО</t>
  </si>
  <si>
    <t>6656 ГОВЯЖЬИ СН сос п/о мгс 2*2  ОСТАНКИНО</t>
  </si>
  <si>
    <t>БОНУС_6088 СОЧНЫЕ сос п/о мгс 1*6 ОСТАНКИНО</t>
  </si>
  <si>
    <t>3215 ВЕТЧ.МЯСНАЯ Папа может п/о 0.4кг 8шт.    ОСТАНКИНО</t>
  </si>
  <si>
    <t>шт</t>
  </si>
  <si>
    <t>4023 ЮБИЛЕЙНАЯ с/к в/у 1/250 8шт. 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</si>
  <si>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</si>
  <si>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</si>
  <si>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</si>
  <si>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</si>
  <si>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</si>
  <si>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5483 ЭКСТРА Папа может с/к в/у 1/250 8шт.   ОСТАНКИНО</t>
  </si>
  <si>
    <t>5532 СОЧНЫЕ сос п/о мгс 0.45кг 10шт_45с   ОСТАНКИНО</t>
  </si>
  <si>
    <t>5706 АРОМАТНАЯ Папа может с/к в/у 1/250 8шт.  ОСТАНКИНО</t>
  </si>
  <si>
    <t>5819 Сосиски Папа может 400г Мясные  ОСТАНКИНО</t>
  </si>
  <si>
    <t>6042 МОЛОЧНЫЕ К ЗАВТРАКУ сос п/о в/у 0.4кг   ОСТАНКИНО</t>
  </si>
  <si>
    <t>6217 ШПИКАЧКИ ДОМАШНИЕ СН п/о мгс 0,4кг 8 шт.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</si>
  <si>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</si>
  <si>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</si>
  <si>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</si>
  <si>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</si>
  <si>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6333 МЯСНАЯ Папа может вар п/о 0.4кг 8шт.  ОСТАНКИНО</t>
  </si>
  <si>
    <t>6353 ЭКСТРА Папа может вар п/о 0.4кг 8шт.  ОСТАНКИНО</t>
  </si>
  <si>
    <t>6369 Колбаса Останкино 350г Сервелат Кремлевский в/к в/у  ОСТАНКИНО</t>
  </si>
  <si>
    <t>6392 ФИЛЕЙНАЯ Папа может вар п/о 0,4кг  ОСТАНКИНО</t>
  </si>
  <si>
    <t>6475 Сосиски Папа может 400г С сыром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</si>
  <si>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</si>
  <si>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</si>
  <si>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6644 СОЧНЫЕ ПМ сос п/о мгс 0,41кг 10шт.  ОСТАНКИНО</t>
  </si>
  <si>
    <t>6651 Сардельки Папа может 300г Сочные с сыром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</si>
  <si>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</si>
  <si>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</si>
  <si>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</si>
  <si>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</si>
  <si>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</si>
  <si>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</si>
  <si>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</si>
  <si>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</si>
  <si>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</si>
  <si>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</si>
  <si>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БОНУС_6087 СОЧНЫЕ ПМ сос п/о мгс 0,45кг 10шт.  ОСТАНКИНО</t>
  </si>
  <si>
    <t>4614 ВЕТЧ.ЛЮБИТЕЛЬСКАЯ п/о _ ОСТАНКИНО</t>
  </si>
  <si>
    <t>5997 ОСОБАЯ Коровино вар п/о  ОСТАНКИНО</t>
  </si>
  <si>
    <t>6026 ВЕТЧ.ОСОБАЯ Коровино п/о   ОСТАНКИНО</t>
  </si>
  <si>
    <t>6467 БАЛЫКОВАЯ Коровино п/к в/у  ОСТАНКИНО</t>
  </si>
  <si>
    <t>6480 ВЕТЧ.С ИНДЕЙКОЙ Коровино п/о  ОСТАНКИНО</t>
  </si>
  <si>
    <t>4611 ВЕТЧ.ЛЮБИТЕЛЬСКАЯ п/о 0.4кг ОСТАНКИНО</t>
  </si>
  <si>
    <t>Метка</t>
  </si>
  <si>
    <t>Кратность</t>
  </si>
  <si>
    <t>Сроки</t>
  </si>
  <si>
    <t>Заявки</t>
  </si>
  <si>
    <t>Разница</t>
  </si>
  <si>
    <t>Заказ  в Пути</t>
  </si>
  <si>
    <t>Основной заказ</t>
  </si>
  <si>
    <t>Ср-пр в день</t>
  </si>
  <si>
    <t>Остаток на кол-во дней</t>
  </si>
  <si>
    <t>Остаток Факт</t>
  </si>
  <si>
    <t>Коментарий</t>
  </si>
  <si>
    <t>Вес</t>
  </si>
  <si>
    <t>Не в матрице</t>
  </si>
  <si>
    <t>старый код</t>
  </si>
  <si>
    <t>Новый код</t>
  </si>
  <si>
    <t>акция</t>
  </si>
  <si>
    <t>6159 ВРЕМЯ ОЛИВЬЕ Папа может вар п/о  Останкино</t>
  </si>
  <si>
    <t>6220 ГОВЯЖЬЯ папа может вар п/о  Останкино</t>
  </si>
  <si>
    <t>6287 МОЛОЧНЫЕ ОРИГИН.СН сос ц/о мгс 1*6  Останкино</t>
  </si>
  <si>
    <t>6303 Мясные Папа может сос п/о мгс 1,5*3  Останкино</t>
  </si>
  <si>
    <t>6308 С ИНДЕЙКОЙ ПМ сар б/о мгс 1*3_СНГ  Останкино</t>
  </si>
  <si>
    <t>6225 ИМПЕРСКАЯ И БАЛЫКОВАЯ в/к с/н мгс 1/90  Останкино</t>
  </si>
  <si>
    <t>6228 МЯСНОЕ АССОРТИ к/з с/н мгс 1/90 10шт  Останкино</t>
  </si>
  <si>
    <t>6602 БАВАРСКИЕ ПМ сос ц/о мгс 0,35кг 8шт  Останкино</t>
  </si>
  <si>
    <t>5336 ОСОБАЯ вар п/о 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</si>
  <si>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</si>
  <si>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</si>
  <si>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</si>
  <si>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повысить продажи</t>
  </si>
  <si>
    <t>Средние прод. На 11.01</t>
  </si>
  <si>
    <t>6756 ВЕТЧ.ЛЮБИТЕЛЬСКАЯ п/о  Останкино</t>
  </si>
  <si>
    <t>Средние прод. На 24.01</t>
  </si>
  <si>
    <t>увеличить продажи</t>
  </si>
  <si>
    <t>6223 БАЛЫК И ШЕЙКА с/в с/н мгс 1/90
10шт.</t>
  </si>
  <si>
    <t>6233 БУЖЕНИНА ЗАПЕЧЕННАЯ с/н в/у
1/100 10шт.</t>
  </si>
  <si>
    <t>6222ИТАЛЬЯНСКОЕ АССОРТИ с/в с/н
мгс 1/90</t>
  </si>
  <si>
    <t>6221 НЕАПОЛИТАНСКИЙ ДУЭТ с/к с/н
мгс 1/90</t>
  </si>
  <si>
    <t>6144 МОЛОЧНЫЕ ТРАДИЦ. сос п/о
в/у 1/360 (1+1)</t>
  </si>
  <si>
    <t xml:space="preserve"> - согласовали ранее ввод позиций /  раньше не заказывали</t>
  </si>
  <si>
    <t>Нарезка</t>
  </si>
  <si>
    <t>Средние прод. На 16.01</t>
  </si>
  <si>
    <t>30 по 06</t>
  </si>
  <si>
    <t>Акция</t>
  </si>
  <si>
    <t>5544 Сервелат Финский в/к в/у_45с НОВАЯ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</si>
</sst>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BF9EC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 vertical="top"/>
    </xf>
    <xf numFmtId="1" fontId="2" fillId="4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" fontId="3" fillId="2" borderId="0" xfId="0" applyNumberFormat="1" applyFont="1" applyFill="1" applyAlignment="1">
      <alignment horizontal="center" vertical="top" wrapText="1"/>
    </xf>
    <xf numFmtId="1" fontId="4" fillId="5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0" applyFont="1" applyFill="1" applyBorder="1" applyAlignment="1">
      <alignment horizontal="left" vertical="top"/>
    </xf>
    <xf numFmtId="0" fontId="4" fillId="6" borderId="0" xfId="0" applyFont="1" applyFill="1" applyAlignment="1">
      <alignment horizontal="center"/>
    </xf>
    <xf numFmtId="0" fontId="0" fillId="6" borderId="1" xfId="0" applyFill="1" applyBorder="1" applyAlignment="1">
      <alignment horizontal="left" vertical="top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left" vertical="top"/>
    </xf>
    <xf numFmtId="0" fontId="4" fillId="7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left" vertical="top"/>
    </xf>
    <xf numFmtId="0" fontId="0" fillId="7" borderId="8" xfId="0" applyFill="1" applyBorder="1"/>
    <xf numFmtId="0" fontId="5" fillId="7" borderId="8" xfId="0" applyFont="1" applyFill="1" applyBorder="1"/>
    <xf numFmtId="0" fontId="2" fillId="7" borderId="1" xfId="0" applyFont="1" applyFill="1" applyBorder="1" applyAlignment="1">
      <alignment horizontal="left" vertical="top"/>
    </xf>
    <xf numFmtId="0" fontId="2" fillId="7" borderId="8" xfId="0" applyFont="1" applyFill="1" applyBorder="1"/>
    <xf numFmtId="0" fontId="0" fillId="8" borderId="8" xfId="0" applyFill="1" applyBorder="1"/>
    <xf numFmtId="0" fontId="2" fillId="8" borderId="0" xfId="0" applyFont="1" applyFill="1"/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2" fillId="0" borderId="0" xfId="0" applyFont="1"/>
    <xf numFmtId="0" fontId="2" fillId="6" borderId="0" xfId="0" applyFont="1" applyFill="1"/>
    <xf numFmtId="0" fontId="0" fillId="6" borderId="8" xfId="0" applyFill="1" applyBorder="1"/>
    <xf numFmtId="1" fontId="1" fillId="2" borderId="3" xfId="0" applyNumberFormat="1" applyFont="1" applyFill="1" applyBorder="1" applyAlignment="1">
      <alignment horizontal="center" vertical="top" wrapText="1"/>
    </xf>
    <xf numFmtId="1" fontId="3" fillId="2" borderId="6" xfId="0" applyNumberFormat="1" applyFont="1" applyFill="1" applyBorder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1" fontId="3" fillId="8" borderId="3" xfId="0" applyNumberFormat="1" applyFont="1" applyFill="1" applyBorder="1" applyAlignment="1">
      <alignment horizontal="center" vertical="top" wrapText="1"/>
    </xf>
    <xf numFmtId="1" fontId="3" fillId="8" borderId="6" xfId="0" applyNumberFormat="1" applyFont="1" applyFill="1" applyBorder="1" applyAlignment="1">
      <alignment horizontal="center" vertical="top" wrapText="1"/>
    </xf>
    <xf numFmtId="1" fontId="3" fillId="8" borderId="4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0" fontId="2" fillId="9" borderId="0" xfId="0" applyFont="1" applyFill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41;&#1077;&#1088;&#1076;&#1103;&#1085;&#1089;&#1082;/&#1044;&#1074;%20&#1054;&#1089;&#1090;&#1072;&#1085;&#1082;&#1080;&#1085;&#1086;%20&#1041;&#1077;&#1088;&#1076;&#1103;&#1085;&#1089;&#1082;%2006.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52;&#1077;&#1083;&#1080;&#1090;&#1086;&#1087;&#1086;&#1083;&#1100;/&#1055;&#1088;&#1086;&#1076;&#1072;&#1078;&#1080;%20&#1054;&#1089;&#1090;&#1072;&#1085;&#1082;&#1080;&#1085;&#1086;%2006.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41;&#1077;&#1088;&#1076;&#1103;&#1085;&#1089;&#1082;/&#1056;&#1072;&#1089;&#1095;&#1077;&#1090;%20&#1054;&#1089;&#1090;&#1072;&#1085;&#1082;&#1080;&#1085;&#1086;%20&#1041;&#1077;&#1088;&#1076;&#1103;&#1085;&#1089;&#1082;%20&#1054;&#1089;&#1085;%2020.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1;&#1077;&#1088;&#1076;&#1103;&#1085;&#1089;&#1082;%2024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1;&#1077;&#1088;&#1076;&#1103;&#1085;&#1089;&#1082;%2011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A3" t="str">
            <v>Склад</v>
          </cell>
          <cell r="C3" t="str">
            <v>Количество</v>
          </cell>
        </row>
        <row r="4">
          <cell r="A4" t="str">
            <v>Номенклатура</v>
          </cell>
          <cell r="B4" t="str">
            <v>Количество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103.395</v>
          </cell>
          <cell r="D8">
            <v>346.334</v>
          </cell>
          <cell r="E8">
            <v>158.24</v>
          </cell>
          <cell r="F8">
            <v>291.48899999999998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47.384999999999998</v>
          </cell>
          <cell r="D9">
            <v>40.808</v>
          </cell>
          <cell r="E9">
            <v>38.293999999999997</v>
          </cell>
          <cell r="F9">
            <v>49.899000000000001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33.96</v>
          </cell>
          <cell r="D10">
            <v>321.58600000000001</v>
          </cell>
          <cell r="E10">
            <v>113.158</v>
          </cell>
          <cell r="F10">
            <v>242.38800000000001</v>
          </cell>
        </row>
        <row r="11">
          <cell r="A11" t="str">
            <v>3657 СЕРВЕЛАТ ФИНСКИЙ в/к в/у_Ашан  ОСТАНКИНО</v>
          </cell>
          <cell r="B11" t="str">
            <v>кг</v>
          </cell>
          <cell r="D11">
            <v>1.6930000000000001</v>
          </cell>
          <cell r="E11">
            <v>1.6930000000000001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78.481999999999999</v>
          </cell>
          <cell r="D12">
            <v>398.14400000000001</v>
          </cell>
          <cell r="E12">
            <v>204.57400000000001</v>
          </cell>
          <cell r="F12">
            <v>272.05200000000002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C13">
            <v>482.52</v>
          </cell>
          <cell r="D13">
            <v>501.72899999999998</v>
          </cell>
          <cell r="E13">
            <v>498.53699999999998</v>
          </cell>
          <cell r="F13">
            <v>485.71199999999999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D14">
            <v>53.12</v>
          </cell>
          <cell r="E14">
            <v>4.5519999999999996</v>
          </cell>
          <cell r="F14">
            <v>48.567999999999998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12.201000000000001</v>
          </cell>
          <cell r="D15">
            <v>220.36199999999999</v>
          </cell>
          <cell r="E15">
            <v>46.124000000000002</v>
          </cell>
          <cell r="F15">
            <v>186.43899999999999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45.261000000000003</v>
          </cell>
          <cell r="E16">
            <v>45.261000000000003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149.941</v>
          </cell>
          <cell r="D17">
            <v>257.24799999999999</v>
          </cell>
          <cell r="E17">
            <v>129.697</v>
          </cell>
          <cell r="F17">
            <v>277.49200000000002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6.883</v>
          </cell>
          <cell r="D18">
            <v>1.35</v>
          </cell>
          <cell r="E18">
            <v>8.2330000000000005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45.271000000000001</v>
          </cell>
          <cell r="E19">
            <v>37.256999999999998</v>
          </cell>
          <cell r="F19">
            <v>8.0139999999999993</v>
          </cell>
        </row>
        <row r="20">
          <cell r="A20" t="str">
            <v>5851 ЭКСТРА Папа может вар п/о   ОСТАНКИНО</v>
          </cell>
          <cell r="B20" t="str">
            <v>кг</v>
          </cell>
          <cell r="C20">
            <v>14.722</v>
          </cell>
          <cell r="D20">
            <v>399.57299999999998</v>
          </cell>
          <cell r="E20">
            <v>81.471999999999994</v>
          </cell>
          <cell r="F20">
            <v>332.82299999999998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62.296999999999997</v>
          </cell>
          <cell r="D21">
            <v>49.646999999999998</v>
          </cell>
          <cell r="E21">
            <v>111.944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D22">
            <v>362.09300000000002</v>
          </cell>
          <cell r="E22">
            <v>61.478999999999999</v>
          </cell>
          <cell r="F22">
            <v>300.61399999999998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72.006</v>
          </cell>
          <cell r="D23">
            <v>200.792</v>
          </cell>
          <cell r="E23">
            <v>220.649</v>
          </cell>
          <cell r="F23">
            <v>52.149000000000001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61.965000000000003</v>
          </cell>
          <cell r="D24">
            <v>301.29599999999999</v>
          </cell>
          <cell r="E24">
            <v>127.902</v>
          </cell>
          <cell r="F24">
            <v>235.35900000000001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0.25700000000000001</v>
          </cell>
          <cell r="D25">
            <v>251.51900000000001</v>
          </cell>
          <cell r="E25">
            <v>49.45</v>
          </cell>
          <cell r="F25">
            <v>202.32599999999999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38.707999999999998</v>
          </cell>
          <cell r="D26">
            <v>0.99</v>
          </cell>
          <cell r="E26">
            <v>39.698</v>
          </cell>
        </row>
        <row r="27">
          <cell r="A27" t="str">
            <v>6308 С ИНДЕЙКОЙ ПМ сар б/о мгс 1*3_СНГ  Останкино</v>
          </cell>
          <cell r="B27" t="str">
            <v>кг</v>
          </cell>
          <cell r="C27">
            <v>2.9489999999999998</v>
          </cell>
          <cell r="E27">
            <v>2.9489999999999998</v>
          </cell>
        </row>
        <row r="28">
          <cell r="A28" t="str">
            <v>6527 ШПИКАЧКИ СОЧНЫЕ ПМ сар б/о мгс 1*3 45с ОСТАНКИНО</v>
          </cell>
          <cell r="B28" t="str">
            <v>кг</v>
          </cell>
          <cell r="C28">
            <v>56.180999999999997</v>
          </cell>
          <cell r="D28">
            <v>290.31900000000002</v>
          </cell>
          <cell r="E28">
            <v>134.512</v>
          </cell>
          <cell r="F28">
            <v>211.988</v>
          </cell>
        </row>
        <row r="29">
          <cell r="A29" t="str">
            <v>6563 СЛИВОЧНЫЕ СН сос п/о мгс 1*6  ОСТАНКИНО</v>
          </cell>
          <cell r="B29" t="str">
            <v>кг</v>
          </cell>
          <cell r="D29">
            <v>57.447000000000003</v>
          </cell>
          <cell r="E29">
            <v>13.875</v>
          </cell>
          <cell r="F29">
            <v>43.572000000000003</v>
          </cell>
        </row>
        <row r="30">
          <cell r="A30" t="str">
            <v>6656 ГОВЯЖЬИ СН сос п/о мгс 2*2  ОСТАНКИНО</v>
          </cell>
          <cell r="B30" t="str">
            <v>кг</v>
          </cell>
          <cell r="C30">
            <v>69.552999999999997</v>
          </cell>
          <cell r="D30">
            <v>82.040999999999997</v>
          </cell>
          <cell r="E30">
            <v>126.964</v>
          </cell>
          <cell r="F30">
            <v>24.63</v>
          </cell>
        </row>
        <row r="31">
          <cell r="A31" t="str">
            <v>6756 ВЕТЧ.ЛЮБИТЕЛЬСКАЯ п/о  Останкино</v>
          </cell>
          <cell r="B31" t="str">
            <v>кг</v>
          </cell>
          <cell r="C31">
            <v>403.26499999999999</v>
          </cell>
          <cell r="D31">
            <v>304.79599999999999</v>
          </cell>
          <cell r="E31">
            <v>169.73500000000001</v>
          </cell>
          <cell r="F31">
            <v>538.32600000000002</v>
          </cell>
        </row>
        <row r="32">
          <cell r="A32" t="str">
            <v>3215 ВЕТЧ.МЯСНАЯ Папа может п/о 0.4кг 8шт.    ОСТАНКИНО</v>
          </cell>
          <cell r="B32" t="str">
            <v>шт</v>
          </cell>
          <cell r="C32">
            <v>253</v>
          </cell>
          <cell r="E32">
            <v>253</v>
          </cell>
        </row>
        <row r="33">
          <cell r="A33" t="str">
            <v>4993 САЛЯМИ ИТАЛЬЯНСКАЯ с/к в/у 1/250*8_120c ОСТАНКИНО</v>
          </cell>
          <cell r="B33" t="str">
            <v>шт</v>
          </cell>
          <cell r="C33">
            <v>27</v>
          </cell>
          <cell r="D33">
            <v>352</v>
          </cell>
          <cell r="E33">
            <v>149</v>
          </cell>
          <cell r="F33">
            <v>230</v>
          </cell>
        </row>
        <row r="34">
          <cell r="A34" t="str">
            <v>5160 Мясной пашт п/о 0,150 ОСТАНКИНО</v>
          </cell>
          <cell r="B34" t="str">
            <v>шт</v>
          </cell>
          <cell r="C34">
            <v>5</v>
          </cell>
          <cell r="E34">
            <v>5</v>
          </cell>
        </row>
        <row r="35">
          <cell r="A35" t="str">
            <v>5161 Печеночный пашт 0,150 ОСТАНКИНО</v>
          </cell>
          <cell r="B35" t="str">
            <v>шт</v>
          </cell>
          <cell r="C35">
            <v>28</v>
          </cell>
          <cell r="D35">
            <v>288</v>
          </cell>
          <cell r="E35">
            <v>316</v>
          </cell>
        </row>
        <row r="36">
          <cell r="A36" t="str">
            <v>5483 ЭКСТРА Папа может с/к в/у 1/250 8шт.   ОСТАНКИНО</v>
          </cell>
          <cell r="B36" t="str">
            <v>шт</v>
          </cell>
          <cell r="C36">
            <v>116</v>
          </cell>
          <cell r="D36">
            <v>298</v>
          </cell>
          <cell r="E36">
            <v>286</v>
          </cell>
          <cell r="F36">
            <v>128</v>
          </cell>
        </row>
        <row r="37">
          <cell r="A37" t="str">
            <v>5706 АРОМАТНАЯ Папа может с/к в/у 1/250 8шт.  ОСТАНКИНО</v>
          </cell>
          <cell r="B37" t="str">
            <v>шт</v>
          </cell>
          <cell r="C37">
            <v>2</v>
          </cell>
          <cell r="D37">
            <v>448</v>
          </cell>
          <cell r="E37">
            <v>73</v>
          </cell>
          <cell r="F37">
            <v>377</v>
          </cell>
        </row>
        <row r="38">
          <cell r="A38" t="str">
            <v>5819 Сосиски Папа может 400г Мясные  ОСТАНКИНО</v>
          </cell>
          <cell r="B38" t="str">
            <v>шт</v>
          </cell>
          <cell r="C38">
            <v>2</v>
          </cell>
          <cell r="D38">
            <v>1</v>
          </cell>
          <cell r="E38">
            <v>3</v>
          </cell>
        </row>
        <row r="39">
          <cell r="A39" t="str">
            <v>6042 МОЛОЧНЫЕ К ЗАВТРАКУ сос п/о в/у 0.4кг   ОСТАНКИНО</v>
          </cell>
          <cell r="B39" t="str">
            <v>шт</v>
          </cell>
          <cell r="C39">
            <v>146</v>
          </cell>
          <cell r="D39">
            <v>201</v>
          </cell>
          <cell r="E39">
            <v>338</v>
          </cell>
          <cell r="F39">
            <v>9</v>
          </cell>
        </row>
        <row r="40">
          <cell r="A40" t="str">
            <v>6217 ШПИКАЧКИ ДОМАШНИЕ СН п/о мгс 0,4кг 8 шт.  ОСТАНКИНО</v>
          </cell>
          <cell r="B40" t="str">
            <v>шт</v>
          </cell>
          <cell r="D40">
            <v>168</v>
          </cell>
          <cell r="E40">
            <v>29</v>
          </cell>
          <cell r="F40">
            <v>139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71</v>
          </cell>
          <cell r="E41">
            <v>68</v>
          </cell>
          <cell r="F41">
            <v>3</v>
          </cell>
        </row>
        <row r="42">
          <cell r="A42" t="str">
            <v>6228 МЯСНОЕ АССОРТИ к/з с/н мгс 1/90 10шт  Останкино</v>
          </cell>
          <cell r="B42" t="str">
            <v>шт</v>
          </cell>
          <cell r="C42">
            <v>42</v>
          </cell>
          <cell r="E42">
            <v>42</v>
          </cell>
        </row>
        <row r="43">
          <cell r="A43" t="str">
            <v>6236 СЛИВОЧНЫЕ ПМ сос п/о мгс 0,45кг 10шт  ОСТАНКИНО</v>
          </cell>
          <cell r="B43" t="str">
            <v>шт</v>
          </cell>
          <cell r="D43">
            <v>60</v>
          </cell>
          <cell r="E43">
            <v>63</v>
          </cell>
          <cell r="F43">
            <v>-3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D44">
            <v>300</v>
          </cell>
          <cell r="E44">
            <v>184</v>
          </cell>
          <cell r="F44">
            <v>116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D45">
            <v>492</v>
          </cell>
          <cell r="E45">
            <v>180</v>
          </cell>
          <cell r="F45">
            <v>312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135</v>
          </cell>
          <cell r="D46">
            <v>1</v>
          </cell>
          <cell r="E46">
            <v>136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7</v>
          </cell>
          <cell r="D47">
            <v>648</v>
          </cell>
          <cell r="E47">
            <v>230</v>
          </cell>
          <cell r="F47">
            <v>425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230</v>
          </cell>
          <cell r="E48">
            <v>230</v>
          </cell>
        </row>
        <row r="49">
          <cell r="A49" t="str">
            <v>6562 СЕРВЕЛАТ КАРЕЛЬСКИЙ СН в/к в/у 0,28кг  ОСТАНКИНО</v>
          </cell>
          <cell r="B49" t="str">
            <v>шт</v>
          </cell>
          <cell r="D49">
            <v>48</v>
          </cell>
          <cell r="E49">
            <v>47</v>
          </cell>
          <cell r="F49">
            <v>1</v>
          </cell>
        </row>
        <row r="50">
          <cell r="A50" t="str">
            <v>6602 БАВАРСКИЕ ПМ сос ц/о мгс 0,35кг 8шт  Останкино</v>
          </cell>
          <cell r="B50" t="str">
            <v>шт</v>
          </cell>
          <cell r="C50">
            <v>-1</v>
          </cell>
          <cell r="D50">
            <v>401</v>
          </cell>
          <cell r="E50">
            <v>106</v>
          </cell>
          <cell r="F50">
            <v>294</v>
          </cell>
        </row>
        <row r="51">
          <cell r="A51" t="str">
            <v>6624 ФИЛЕЙНАЯ Папа может вар п/о 0,45кг 8шт.  Останкино</v>
          </cell>
          <cell r="B51" t="str">
            <v>шт</v>
          </cell>
          <cell r="C51">
            <v>46</v>
          </cell>
          <cell r="E51">
            <v>59</v>
          </cell>
          <cell r="F51">
            <v>-13</v>
          </cell>
        </row>
        <row r="52">
          <cell r="A52" t="str">
            <v>6658 АРОМАТНАЯ С ЧЕСНОЧКОМ СН в/к мтс 0.330кг  ОСТАНКИНО</v>
          </cell>
          <cell r="B52" t="str">
            <v>шт</v>
          </cell>
          <cell r="C52">
            <v>4</v>
          </cell>
          <cell r="D52">
            <v>45</v>
          </cell>
          <cell r="E52">
            <v>8</v>
          </cell>
          <cell r="F52">
            <v>41</v>
          </cell>
        </row>
        <row r="53">
          <cell r="A53" t="str">
            <v>6666 БОЯNСКАЯ Папа может п/к в/у 0,28кг 8шт  ОСТАНКИНО</v>
          </cell>
          <cell r="B53" t="str">
            <v>шт</v>
          </cell>
          <cell r="C53">
            <v>226</v>
          </cell>
          <cell r="E53">
            <v>226</v>
          </cell>
        </row>
        <row r="54">
          <cell r="A54" t="str">
            <v>6669 ВЕНСКАЯ САЛЯМИ п/к в/у 0,28кг 8шт  ОСТАНКИНО</v>
          </cell>
          <cell r="B54" t="str">
            <v>шт</v>
          </cell>
          <cell r="C54">
            <v>207</v>
          </cell>
          <cell r="E54">
            <v>207</v>
          </cell>
        </row>
        <row r="55">
          <cell r="A55" t="str">
            <v>6683 СЕРВЕЛАТ ЗЕРНИСТЫЙ ПМ в/к в/у 0,35кг  ОСТАНКИНО</v>
          </cell>
          <cell r="B55" t="str">
            <v>шт</v>
          </cell>
          <cell r="C55">
            <v>107</v>
          </cell>
          <cell r="E55">
            <v>107</v>
          </cell>
        </row>
        <row r="56">
          <cell r="A56" t="str">
            <v>6684 СЕРВЕЛАТ КАРЕЛЬСКИЙ ПМ в/к в/у 0,28кг  ОСТАНКИНО</v>
          </cell>
          <cell r="B56" t="str">
            <v>шт</v>
          </cell>
          <cell r="C56">
            <v>168</v>
          </cell>
          <cell r="D56">
            <v>1</v>
          </cell>
          <cell r="E56">
            <v>169</v>
          </cell>
        </row>
        <row r="57">
          <cell r="A57" t="str">
            <v>6689 СЕРВЕЛАТ ОХОТНИЧИЙ ПМ в/к в/у 0,35кг 8шт  ОСТАНКИНО</v>
          </cell>
          <cell r="B57" t="str">
            <v>шт</v>
          </cell>
          <cell r="C57">
            <v>106</v>
          </cell>
          <cell r="E57">
            <v>106</v>
          </cell>
        </row>
        <row r="58">
          <cell r="A58" t="str">
            <v>6692 СЕРВЕЛАТ ПРИМА в/к в/у 0.28кг 8шт.  ОСТАНКИНО</v>
          </cell>
          <cell r="B58" t="str">
            <v>шт</v>
          </cell>
          <cell r="D58">
            <v>496</v>
          </cell>
          <cell r="E58">
            <v>184</v>
          </cell>
          <cell r="F58">
            <v>312</v>
          </cell>
        </row>
        <row r="59">
          <cell r="A59" t="str">
            <v>6697 СЕРВЕЛАТ ФИНСКИЙ ПМ в/к в/у 0,35кг 8шт  ОСТАНКИНО</v>
          </cell>
          <cell r="B59" t="str">
            <v>шт</v>
          </cell>
          <cell r="C59">
            <v>-1</v>
          </cell>
          <cell r="D59">
            <v>497</v>
          </cell>
          <cell r="E59">
            <v>219</v>
          </cell>
          <cell r="F59">
            <v>277</v>
          </cell>
        </row>
        <row r="60">
          <cell r="A60" t="str">
            <v>6713 СОЧНЫЙ ГРИЛЬ ПМ сос п/о мгс 0,41кг 8 шт.  ОСТАНКИНО</v>
          </cell>
          <cell r="B60" t="str">
            <v>шт</v>
          </cell>
          <cell r="D60">
            <v>15</v>
          </cell>
          <cell r="E60">
            <v>7</v>
          </cell>
          <cell r="F60">
            <v>8</v>
          </cell>
        </row>
        <row r="61">
          <cell r="A61" t="str">
            <v>6720 СОЧНЫЕ ПМ сос п/о мгс 0,45кг 10шт  Останкино</v>
          </cell>
          <cell r="B61" t="str">
            <v>шт</v>
          </cell>
          <cell r="D61">
            <v>10</v>
          </cell>
          <cell r="E61">
            <v>10</v>
          </cell>
        </row>
        <row r="62">
          <cell r="A62" t="str">
            <v>6722 СОЧНЫЕ ПМ сос п/о мгс 0,41кг 10шт  ОСТАНКИНО</v>
          </cell>
          <cell r="B62" t="str">
            <v>шт</v>
          </cell>
          <cell r="C62">
            <v>24</v>
          </cell>
          <cell r="D62">
            <v>513</v>
          </cell>
          <cell r="E62">
            <v>327.02600000000001</v>
          </cell>
          <cell r="F62">
            <v>209.97399999999999</v>
          </cell>
        </row>
        <row r="63">
          <cell r="A63" t="str">
            <v>6751 СЛИВОЧНЫЕ СН сос п/о мгс 0,41 кг 10шт.  Останкино</v>
          </cell>
          <cell r="B63" t="str">
            <v>шт</v>
          </cell>
          <cell r="D63">
            <v>300</v>
          </cell>
          <cell r="E63">
            <v>142</v>
          </cell>
          <cell r="F63">
            <v>158</v>
          </cell>
        </row>
        <row r="64">
          <cell r="A64" t="str">
            <v>6755 ВЕТЧ.ЛЮБИТЕЛЬСКАЯ п/о 0,4кг 10шт.  Останкино</v>
          </cell>
          <cell r="B64" t="str">
            <v>шт</v>
          </cell>
          <cell r="C64">
            <v>91</v>
          </cell>
          <cell r="E64">
            <v>91</v>
          </cell>
        </row>
        <row r="65">
          <cell r="A65" t="str">
            <v>БОНУС_6087 СОЧНЫЕ ПМ сос п/о мгс 0,45кг 10шт.  ОСТАНКИНО</v>
          </cell>
          <cell r="B65" t="str">
            <v>шт</v>
          </cell>
          <cell r="C65">
            <v>17</v>
          </cell>
          <cell r="E65">
            <v>17</v>
          </cell>
        </row>
        <row r="66">
          <cell r="A66" t="str">
            <v>5997 ОСОБАЯ Коровино вар п/о  ОСТАНКИНО</v>
          </cell>
          <cell r="B66" t="str">
            <v>кг</v>
          </cell>
          <cell r="D66">
            <v>48.470999999999997</v>
          </cell>
          <cell r="E66">
            <v>24.196000000000002</v>
          </cell>
          <cell r="F66">
            <v>24.274999999999999</v>
          </cell>
        </row>
        <row r="67">
          <cell r="A67" t="str">
            <v>6026 ВЕТЧ.ОСОБАЯ Коровино п/о   ОСТАНКИНО</v>
          </cell>
          <cell r="B67" t="str">
            <v>кг</v>
          </cell>
          <cell r="D67">
            <v>32.295000000000002</v>
          </cell>
          <cell r="E67">
            <v>10.164999999999999</v>
          </cell>
          <cell r="F67">
            <v>22.13</v>
          </cell>
        </row>
        <row r="68">
          <cell r="A68" t="str">
            <v>6716 ОСОБАЯ Коровино ( в сетке) 0,5кг 8шт  Останкино</v>
          </cell>
          <cell r="B68" t="str">
            <v>шт</v>
          </cell>
          <cell r="D68">
            <v>160</v>
          </cell>
          <cell r="E68">
            <v>50</v>
          </cell>
          <cell r="F68">
            <v>110</v>
          </cell>
        </row>
        <row r="69">
          <cell r="A69" t="str">
            <v>6734 ОСОБАЯ СО ШПИКОМ Коровино(в сетке) 0,5кг  Останкино</v>
          </cell>
          <cell r="B69" t="str">
            <v>шт</v>
          </cell>
          <cell r="D69">
            <v>56</v>
          </cell>
          <cell r="E69">
            <v>41</v>
          </cell>
          <cell r="F69">
            <v>15</v>
          </cell>
        </row>
        <row r="70">
          <cell r="A70" t="str">
            <v>БОНУС Z-ОСОБАЯ Коровино вар п/о 0.5кг_СНГ (6305)  ОСТАНКИНО</v>
          </cell>
          <cell r="B70" t="str">
            <v>шт</v>
          </cell>
          <cell r="C70">
            <v>1</v>
          </cell>
          <cell r="E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5194">
          <cell r="A5194" t="str">
            <v xml:space="preserve"> 5544 Сервелат Финский в/к в/у_45с НОВАЯ ОСТАНКИНО</v>
          </cell>
          <cell r="B5194">
            <v>154.76599999999999</v>
          </cell>
          <cell r="C5194">
            <v>156.547</v>
          </cell>
        </row>
        <row r="5195">
          <cell r="A5195" t="str">
            <v>Близнюк Максим</v>
          </cell>
          <cell r="B5195">
            <v>23.372</v>
          </cell>
          <cell r="C5195">
            <v>23.402999999999999</v>
          </cell>
        </row>
        <row r="5196">
          <cell r="A5196" t="str">
            <v>120(6) ИП Ивановский С.А. г.Бердянск ул.Мелитопольское Шоссе 114В м-н"Дар-маркет"   рынка\+79900085</v>
          </cell>
          <cell r="B5196">
            <v>2.5169999999999999</v>
          </cell>
          <cell r="C5196">
            <v>2.5169999999999999</v>
          </cell>
        </row>
        <row r="5197">
          <cell r="A5197" t="str">
            <v>131(22) ИП Камай К.А. г Бердянск ул. Верещагина,16 магазин "Продукты"   +79900093013</v>
          </cell>
          <cell r="B5197">
            <v>0.84299999999999997</v>
          </cell>
          <cell r="C5197">
            <v>0.84299999999999997</v>
          </cell>
        </row>
        <row r="5198">
          <cell r="A5198" t="str">
            <v>155(12) ИП Кушнир г Бердянск ул Волонтеров 178 А " У дома" \ 79900279660 Наталья</v>
          </cell>
          <cell r="B5198">
            <v>0.8</v>
          </cell>
          <cell r="C5198">
            <v>0.83099999999999996</v>
          </cell>
        </row>
        <row r="5199">
          <cell r="A5199" t="str">
            <v>161(12) ИП Литвиненко г Бердянск ул Мелитопольское шоссе 97 А"Березка" рынок АКЗ \ 79900239870</v>
          </cell>
          <cell r="B5199">
            <v>0.82399999999999995</v>
          </cell>
          <cell r="C5199">
            <v>0.82399999999999995</v>
          </cell>
        </row>
        <row r="5200">
          <cell r="A5200" t="str">
            <v>27 (22) ИП Братеньков И.С.  г. Бердянск ул. Химиков,3а магазин "Зирочка - 2"  +79900575605</v>
          </cell>
          <cell r="B5200">
            <v>0.83499999999999996</v>
          </cell>
          <cell r="C5200">
            <v>0.83499999999999996</v>
          </cell>
        </row>
        <row r="5201">
          <cell r="A5201" t="str">
            <v>278 (5)ИП Калацкая, Бердянский р-н, с. Нововасильевка, ул. Центральная, 93, м-н Закрома +7990</v>
          </cell>
          <cell r="B5201">
            <v>0.85099999999999998</v>
          </cell>
          <cell r="C5201">
            <v>0.85099999999999998</v>
          </cell>
        </row>
        <row r="5202">
          <cell r="A5202" t="str">
            <v>279 (5) ИП Калацкая, Бердянский р-н, с.Нововасильевка, ул. Центральная, 41, Гурман, +79900447197</v>
          </cell>
          <cell r="B5202">
            <v>2.5059999999999998</v>
          </cell>
          <cell r="C5202">
            <v>2.5059999999999998</v>
          </cell>
        </row>
        <row r="5203">
          <cell r="A5203" t="str">
            <v>312(22)ИП Жилин, г.Бердянск, ул.Химиков, 6, АЗМОЛ, м-н Визит, +79900282959</v>
          </cell>
          <cell r="B5203">
            <v>1.6659999999999999</v>
          </cell>
          <cell r="C5203">
            <v>1.6659999999999999</v>
          </cell>
        </row>
        <row r="5204">
          <cell r="A5204" t="str">
            <v>48 (22)ИП Година г Бердянск ул Софиевская 99 " Копейка" \ 80501568159 Анастасия</v>
          </cell>
          <cell r="B5204">
            <v>0.84699999999999998</v>
          </cell>
          <cell r="C5204">
            <v>0.84699999999999998</v>
          </cell>
        </row>
        <row r="5205">
          <cell r="A5205" t="str">
            <v>512(20) ИП Соловей А.Н Бердянский р-н с.Новопетровка ул.Центральная 80 маг.у соловья тл.+79900094982</v>
          </cell>
          <cell r="B5205">
            <v>0.85099999999999998</v>
          </cell>
          <cell r="C5205">
            <v>0.85099999999999998</v>
          </cell>
        </row>
        <row r="5206">
          <cell r="A5206" t="str">
            <v>597 (12) ИП Карацюпа Л.А г.Бердянск ул Мелитопольское шоссе 99 маг.Метро тел+79900235711</v>
          </cell>
          <cell r="B5206">
            <v>0.83799999999999997</v>
          </cell>
          <cell r="C5206">
            <v>0.83799999999999997</v>
          </cell>
        </row>
        <row r="5207">
          <cell r="A5207" t="str">
            <v>650 (12) ИП Ушакова О.С г.Бердянск ул Смоленская 34 тел+7990290568</v>
          </cell>
          <cell r="B5207">
            <v>1.64</v>
          </cell>
          <cell r="C5207">
            <v>1.64</v>
          </cell>
        </row>
        <row r="5208">
          <cell r="A5208" t="str">
            <v>684 (5) ИП Саламатова О.В с.Бердянское (Бердянский район) ул. Мира 26 (возле садика) +79900283753</v>
          </cell>
          <cell r="B5208">
            <v>2.504</v>
          </cell>
          <cell r="C5208">
            <v>2.504</v>
          </cell>
        </row>
        <row r="5209">
          <cell r="A5209" t="str">
            <v>777 (66)  ООО"Пыжик" №8 г.Бердянск ул.Северная, 15Б (Морозовский рынок)</v>
          </cell>
          <cell r="B5209">
            <v>2.5059999999999998</v>
          </cell>
          <cell r="C5209">
            <v>2.5059999999999998</v>
          </cell>
        </row>
        <row r="5210">
          <cell r="A5210" t="str">
            <v>999 (66) ООО"Пыжик" №11 г.Бердянск Мелитопольское Шоссе 99  м-н "Пыжик"</v>
          </cell>
          <cell r="B5210">
            <v>1.677</v>
          </cell>
          <cell r="C5210">
            <v>1.677</v>
          </cell>
        </row>
        <row r="5211">
          <cell r="A5211" t="str">
            <v>Б 292(22)ИП Чепуренко Ю.Ю г Бердянск ул Руденко 2А " Перекресток" \ 380661402201 Юля</v>
          </cell>
          <cell r="B5211">
            <v>1.667</v>
          </cell>
          <cell r="C5211">
            <v>1.667</v>
          </cell>
        </row>
        <row r="5212">
          <cell r="A5212" t="str">
            <v>Бышек Богдан Валентинович</v>
          </cell>
          <cell r="B5212">
            <v>37.933999999999997</v>
          </cell>
          <cell r="C5212">
            <v>44.514000000000003</v>
          </cell>
        </row>
        <row r="5213">
          <cell r="A5213" t="str">
            <v>434 (18) ИП Цивка А,И г,Пологи ул,Восточная 2 маг,Пятачок тел +79900757151</v>
          </cell>
          <cell r="B5213">
            <v>1.675</v>
          </cell>
          <cell r="C5213">
            <v>1.675</v>
          </cell>
        </row>
        <row r="5214">
          <cell r="A5214" t="str">
            <v>444 (15)  ИП Морозов Бердянский р-н  с,Трояны ул,Центральная</v>
          </cell>
          <cell r="B5214">
            <v>1</v>
          </cell>
          <cell r="C5214">
            <v>6.8550000000000004</v>
          </cell>
        </row>
        <row r="5215">
          <cell r="A5215" t="str">
            <v>455 (18) ИП Лось Т.А г.Пологи ул.Магистральная 95 маг Лидер №27 тел +79900982950</v>
          </cell>
          <cell r="B5215">
            <v>0.82799999999999996</v>
          </cell>
          <cell r="C5215">
            <v>0.82799999999999996</v>
          </cell>
        </row>
        <row r="5216">
          <cell r="A5216" t="str">
            <v>458 (18) ИП Редька В.И г.Пологи ул.Восточная 10 м.Шанс №2 тел +79900785997</v>
          </cell>
          <cell r="B5216">
            <v>2.5209999999999999</v>
          </cell>
          <cell r="C5216">
            <v>2.5209999999999999</v>
          </cell>
        </row>
        <row r="5217">
          <cell r="A5217" t="str">
            <v>488 (27) ИП Плитень В.Н Пологовский р-н с.Конские Роздоры ул.Цветочная 30 маг.Ромашка  +79900754517</v>
          </cell>
          <cell r="B5217">
            <v>1.6919999999999999</v>
          </cell>
          <cell r="C5217">
            <v>1.6919999999999999</v>
          </cell>
        </row>
        <row r="5218">
          <cell r="A5218" t="str">
            <v>507 (25) ИП Акимов И.В г. Пологи ул. Садко 12 а маг. Промитей напротив рынка</v>
          </cell>
          <cell r="B5218">
            <v>1.4</v>
          </cell>
          <cell r="C5218">
            <v>1.6839999999999999</v>
          </cell>
        </row>
        <row r="5219">
          <cell r="A5219" t="str">
            <v>517 (25) ИП Виноградова Л.Г г.Пологи ул. Садского рынок ролет№1 +79900696545</v>
          </cell>
          <cell r="B5219">
            <v>5.0039999999999996</v>
          </cell>
          <cell r="C5219">
            <v>5.0039999999999996</v>
          </cell>
        </row>
        <row r="5220">
          <cell r="A5220" t="str">
            <v>609 (25) ИП Пелешко В.С г.Пологи ул. Садского  (рынок мясной ряд) тел +79900741721</v>
          </cell>
          <cell r="B5220">
            <v>2.4689999999999999</v>
          </cell>
          <cell r="C5220">
            <v>2.4689999999999999</v>
          </cell>
        </row>
        <row r="5221">
          <cell r="A5221" t="str">
            <v>612 (18) ИП Родко С.А г. Пологи ул.Центральная 176  (а) маг.Абсолют тел +79900945356</v>
          </cell>
          <cell r="B5221">
            <v>2.4609999999999999</v>
          </cell>
          <cell r="C5221">
            <v>2.4609999999999999</v>
          </cell>
        </row>
        <row r="5222">
          <cell r="A5222" t="str">
            <v>620 (18) ИП Гейко Е.И г.Пологи ул. Магистральная 515 в тел +79900795280</v>
          </cell>
          <cell r="B5222">
            <v>1.6870000000000001</v>
          </cell>
          <cell r="C5222">
            <v>1.6870000000000001</v>
          </cell>
        </row>
        <row r="5223">
          <cell r="A5223" t="str">
            <v>643 (25) ИП Таиров г. Пологи ул. Горького 15 маг. Петрикивка  тел +79900236265 (до 16,00)</v>
          </cell>
          <cell r="B5223">
            <v>2.5259999999999998</v>
          </cell>
          <cell r="C5223">
            <v>2.5259999999999998</v>
          </cell>
        </row>
        <row r="5224">
          <cell r="A5224" t="str">
            <v>645 (18) ИП Ковтун г.Пологи ул. Крылова 101 маг Эксресс тел+79900792748</v>
          </cell>
          <cell r="B5224">
            <v>0.84399999999999997</v>
          </cell>
          <cell r="C5224">
            <v>0.84399999999999997</v>
          </cell>
        </row>
        <row r="5225">
          <cell r="A5225" t="str">
            <v>703 (18) ИП Крячко Ю.А г.Пологи ул.Магистральная 293 маг.Буревесник</v>
          </cell>
          <cell r="B5225">
            <v>2.1</v>
          </cell>
          <cell r="C5225">
            <v>2.5409999999999999</v>
          </cell>
        </row>
        <row r="5226">
          <cell r="A5226" t="str">
            <v>752 (17) ИП Мистюк Т.Н Пологовский р-н с.Воскресенка (Чапаевка) ул.Космическая 26 +79900724506</v>
          </cell>
          <cell r="B5226">
            <v>2.524</v>
          </cell>
          <cell r="C5226">
            <v>2.524</v>
          </cell>
        </row>
        <row r="5227">
          <cell r="A5227" t="str">
            <v>Б 398 (15) ИП Тимошин М,А с,Куйбышево рынок ролет№45  тел +79900458141</v>
          </cell>
          <cell r="B5227">
            <v>2.5150000000000001</v>
          </cell>
          <cell r="C5227">
            <v>2.5150000000000001</v>
          </cell>
        </row>
        <row r="5228">
          <cell r="A5228" t="str">
            <v>Б 399 (15) ИП Голдыш В,П с,Куйбышево ул,Центральная 23а маг,продукты</v>
          </cell>
          <cell r="B5228">
            <v>1.6890000000000001</v>
          </cell>
          <cell r="C5228">
            <v>1.6890000000000001</v>
          </cell>
        </row>
        <row r="5229">
          <cell r="A5229" t="str">
            <v>Б 402 (19) ИП Омельчинко С.В Куйбышевский р-н с.Берестовое ул,Мира 307 маг,Господарь  +79900891574</v>
          </cell>
          <cell r="B5229">
            <v>1.6539999999999999</v>
          </cell>
          <cell r="C5229">
            <v>1.6539999999999999</v>
          </cell>
        </row>
        <row r="5230">
          <cell r="A5230" t="str">
            <v>Б 460 (15) ИП Алексеева Н.А Куйбышевский р-н с.Камыш Зоря ул.Октябырськая 64 маг.Наташа+79900675864</v>
          </cell>
          <cell r="B5230">
            <v>0.83099999999999996</v>
          </cell>
          <cell r="C5230">
            <v>0.83099999999999996</v>
          </cell>
        </row>
        <row r="5231">
          <cell r="A5231" t="str">
            <v>Б 644 (15) ИП Хромова Е.П с Куйбышево ул Счасливая 1 маг Лидер тел +79900577495</v>
          </cell>
          <cell r="B5231">
            <v>1.667</v>
          </cell>
          <cell r="C5231">
            <v>1.667</v>
          </cell>
        </row>
        <row r="5232">
          <cell r="A5232" t="str">
            <v>Б417 (19) ИП Сидоренко О.В  Куйбышевский р-н с.Благовещенка ул,Шевченко194 маг,Лидер тел+79900814743</v>
          </cell>
          <cell r="B5232">
            <v>0.84699999999999998</v>
          </cell>
          <cell r="C5232">
            <v>0.84699999999999998</v>
          </cell>
        </row>
        <row r="5233">
          <cell r="A5233" t="str">
            <v>Вагабова Елена Гусейновна</v>
          </cell>
          <cell r="B5233">
            <v>24.96</v>
          </cell>
          <cell r="C5233">
            <v>25.050999999999998</v>
          </cell>
        </row>
        <row r="5234">
          <cell r="A5234" t="str">
            <v>1021 (51) МР ИП Шафранова г. Мариуполь ул. Невская 30А +79497319121</v>
          </cell>
          <cell r="B5234">
            <v>0.86199999999999999</v>
          </cell>
          <cell r="C5234">
            <v>0.86199999999999999</v>
          </cell>
        </row>
        <row r="5235">
          <cell r="A5235" t="str">
            <v>1027 (45) МР ИП Лямцева Е.В. г.Мариуполь ул.Блажевича,69 маг. "Ассорти"  +79497439460</v>
          </cell>
          <cell r="B5235">
            <v>9.9890000000000008</v>
          </cell>
          <cell r="C5235">
            <v>9.9890000000000008</v>
          </cell>
        </row>
        <row r="5236">
          <cell r="A5236" t="str">
            <v>1033 (45) МР ООО Экомаркет " Наша Марка"г. Мариуполь, ул. Писарева ,д.28 тел.0717238744</v>
          </cell>
          <cell r="B5236">
            <v>1.649</v>
          </cell>
          <cell r="C5236">
            <v>1.649</v>
          </cell>
        </row>
        <row r="5237">
          <cell r="A5237" t="str">
            <v>1062 (48) МР ИП Яценюк В.М. г. Мариуполь ул. Олимпийская 104 , (Олимпийский,, направо 1 мага</v>
          </cell>
          <cell r="B5237">
            <v>0.84599999999999997</v>
          </cell>
          <cell r="C5237">
            <v>0.84599999999999997</v>
          </cell>
        </row>
        <row r="5238">
          <cell r="A5238" t="str">
            <v>1096 (50) МР ИП Воротилин г.Мариуполь,ул.Гостелло,д.67 маг. "Каминетти"</v>
          </cell>
          <cell r="B5238">
            <v>0.84399999999999997</v>
          </cell>
          <cell r="C5238">
            <v>0.84399999999999997</v>
          </cell>
        </row>
        <row r="5239">
          <cell r="A5239" t="str">
            <v>1154 (50) МР ИП Ласкова Т.В. г.Мариуполь ул.Ровная,109 маг."Удача" тел.0717326851</v>
          </cell>
          <cell r="B5239">
            <v>0.82</v>
          </cell>
          <cell r="C5239">
            <v>0.82</v>
          </cell>
        </row>
        <row r="5240">
          <cell r="A5240" t="str">
            <v>1160 (44) МР ИП Мирошниченко г.Мариуполь  бульвар Тараса Шевченка 91 маг.Делекатес</v>
          </cell>
          <cell r="B5240">
            <v>1.667</v>
          </cell>
          <cell r="C5240">
            <v>1.667</v>
          </cell>
        </row>
        <row r="5241">
          <cell r="A5241" t="str">
            <v>1204 (48) МР ИП Одинцова Т.Г. г. Мариуполь ул. Таганрогская д. 40 а +7949</v>
          </cell>
          <cell r="B5241">
            <v>1.6870000000000001</v>
          </cell>
          <cell r="C5241">
            <v>1.6870000000000001</v>
          </cell>
        </row>
        <row r="5242">
          <cell r="A5242" t="str">
            <v>1210 (50) МР ИП Омельченко Ю.С. г.Мариуполь ул.Ровная,81/135 маг."Лидер" тел.9497467671</v>
          </cell>
          <cell r="B5242">
            <v>1.6</v>
          </cell>
          <cell r="C5242">
            <v>1.6910000000000001</v>
          </cell>
        </row>
        <row r="5243">
          <cell r="A5243" t="str">
            <v>1215 (45) МР ИП Гринева г.Мариуполь ул.Блажевича 67 кафе Султан ,Шаверма +79497078133</v>
          </cell>
          <cell r="B5243">
            <v>1.64</v>
          </cell>
          <cell r="C5243">
            <v>1.64</v>
          </cell>
        </row>
        <row r="5244">
          <cell r="A5244" t="str">
            <v>922 (50) МР ИП Серединский г.Мариуполь,ул.Ровная,д.184 маг."Юнион" +380717135514</v>
          </cell>
          <cell r="B5244">
            <v>0.83699999999999997</v>
          </cell>
          <cell r="C5244">
            <v>0.83699999999999997</v>
          </cell>
        </row>
        <row r="5245">
          <cell r="A5245" t="str">
            <v>926 (50) МР ИП Жишкина г.Мариуполь ул.Светлая,21б маг."Теремок" тел.0717393542</v>
          </cell>
          <cell r="B5245">
            <v>0.83799999999999997</v>
          </cell>
          <cell r="C5245">
            <v>0.83799999999999997</v>
          </cell>
        </row>
        <row r="5246">
          <cell r="A5246" t="str">
            <v>927 (50) МР ИП Саколож В.Е. г.Мариуполь,ул.Заозерная,д.29 маг."Изобилие" +380717257987</v>
          </cell>
          <cell r="B5246">
            <v>0.84399999999999997</v>
          </cell>
          <cell r="C5246">
            <v>0.84399999999999997</v>
          </cell>
        </row>
        <row r="5247">
          <cell r="A5247" t="str">
            <v>963 (45)  МР ИП Савченко О.В. г.Мариуполь ул.8 марта,77 тел.0717213280</v>
          </cell>
          <cell r="B5247">
            <v>0.83699999999999997</v>
          </cell>
          <cell r="C5247">
            <v>0.83699999999999997</v>
          </cell>
        </row>
        <row r="5248">
          <cell r="A5248" t="str">
            <v>Вовк Яна Сергеевна</v>
          </cell>
          <cell r="B5248">
            <v>7.56</v>
          </cell>
          <cell r="C5248">
            <v>7.56</v>
          </cell>
        </row>
        <row r="5249">
          <cell r="A5249" t="str">
            <v>1011 (45) МР ИП Головнич Н.В. г. Мариуполь ул.60 лет СССР л.31 маг."Мегаполис" тел.+79495995723</v>
          </cell>
          <cell r="B5249">
            <v>0.82799999999999996</v>
          </cell>
          <cell r="C5249">
            <v>0.82799999999999996</v>
          </cell>
        </row>
        <row r="5250">
          <cell r="A5250" t="str">
            <v>1122 (43) МР ИП Сальников С.И. с. Шевченко ул. Шевченко д.33 магазин тел. +79497127461</v>
          </cell>
          <cell r="B5250">
            <v>1.69</v>
          </cell>
          <cell r="C5250">
            <v>1.69</v>
          </cell>
        </row>
        <row r="5251">
          <cell r="A5251" t="str">
            <v>1123 (41) МР ИП Волошко. Н. В с. Тополинное ул. Школьная 25 маг." Фортуна" +79497127461</v>
          </cell>
          <cell r="B5251">
            <v>1.6950000000000001</v>
          </cell>
          <cell r="C5251">
            <v>1.6950000000000001</v>
          </cell>
        </row>
        <row r="5252">
          <cell r="A5252" t="str">
            <v>1163 (45) МР ИП Полищук г.Мариуполь ул.Грушевского,2б маг."Удача" +79497094719</v>
          </cell>
          <cell r="B5252">
            <v>0.81599999999999995</v>
          </cell>
          <cell r="C5252">
            <v>0.81599999999999995</v>
          </cell>
        </row>
        <row r="5253">
          <cell r="A5253" t="str">
            <v>1177 (45) МР ИП Василевская Е.И. г.Мариуполь пр-т Строителей д. 63 маг. " Приморский" +79497319863</v>
          </cell>
          <cell r="B5253">
            <v>0.84699999999999998</v>
          </cell>
          <cell r="C5253">
            <v>0.84699999999999998</v>
          </cell>
        </row>
        <row r="5254">
          <cell r="A5254" t="str">
            <v>987 (45) МР ИП Бурда О.В. г.Мариуполь ул. Троицкая д. 75 маг." Мане" 17 рынок +79497105813</v>
          </cell>
          <cell r="B5254">
            <v>1.6839999999999999</v>
          </cell>
          <cell r="C5254">
            <v>1.6839999999999999</v>
          </cell>
        </row>
        <row r="5255">
          <cell r="A5255" t="str">
            <v>Земцов Артем</v>
          </cell>
          <cell r="B5255">
            <v>24.17</v>
          </cell>
          <cell r="C5255">
            <v>19.248999999999999</v>
          </cell>
        </row>
        <row r="5256">
          <cell r="A5256" t="str">
            <v>122(13) ИП Исаевский В.В. г.Бердянск ул. Свободы, 38 (Рынок) ролет № 28</v>
          </cell>
          <cell r="B5256">
            <v>1.645</v>
          </cell>
          <cell r="C5256">
            <v>1.645</v>
          </cell>
        </row>
        <row r="5257">
          <cell r="A5257" t="str">
            <v>175(13) ИП Яцук Я.П  г Бердянск ул Центральная 3 " Карамелька" \ +79900280940 Наталья</v>
          </cell>
          <cell r="B5257">
            <v>0.85099999999999998</v>
          </cell>
          <cell r="C5257">
            <v>0.85099999999999998</v>
          </cell>
        </row>
        <row r="5258">
          <cell r="A5258" t="str">
            <v>203 (4) ИП Малярчук Запорож.обл.Бердянский р-он с Андровка ул Школьная 57 " Рыбка" \ 79900079134 Евг</v>
          </cell>
          <cell r="B5258">
            <v>1.6930000000000001</v>
          </cell>
          <cell r="C5258">
            <v>1.6930000000000001</v>
          </cell>
        </row>
        <row r="5259">
          <cell r="A5259" t="str">
            <v>314 (6) Физическое лицо Клюева Л.(Зеркальный)Н.г. Бердянск ул. Морская 17/56</v>
          </cell>
          <cell r="B5259">
            <v>5.0359999999999996</v>
          </cell>
        </row>
        <row r="5260">
          <cell r="A5260" t="str">
            <v>374 (4) ИП Кулик И,Н  Бердянский р-н с.Новотроицкое ул, Локтионова 58 маг,Светофор</v>
          </cell>
          <cell r="B5260">
            <v>0.84799999999999998</v>
          </cell>
          <cell r="C5260">
            <v>0.84799999999999998</v>
          </cell>
        </row>
        <row r="5261">
          <cell r="A5261" t="str">
            <v>555 (66) ООО"Пыжик" №7 г.Бердянск проспект Труда 31 Е ( Центральный Рынок)</v>
          </cell>
          <cell r="B5261">
            <v>10.147</v>
          </cell>
          <cell r="C5261">
            <v>10.071</v>
          </cell>
        </row>
        <row r="5262">
          <cell r="A5262" t="str">
            <v>628 (13) ИП Винник А.Ю г.Бердянск ул. Свободы 38 (Башня бывший приват банк ) тел.+79900256463</v>
          </cell>
          <cell r="B5262">
            <v>0.85</v>
          </cell>
          <cell r="C5262">
            <v>0.85</v>
          </cell>
        </row>
        <row r="5263">
          <cell r="A5263" t="str">
            <v>ООО "МЕРА"</v>
          </cell>
          <cell r="B5263">
            <v>3.1</v>
          </cell>
          <cell r="C5263">
            <v>3.2909999999999999</v>
          </cell>
        </row>
        <row r="5264">
          <cell r="A5264" t="str">
            <v>Кожемякин Максим Сергеевич</v>
          </cell>
          <cell r="B5264">
            <v>19.129000000000001</v>
          </cell>
          <cell r="C5264">
            <v>19.129000000000001</v>
          </cell>
        </row>
        <row r="5265">
          <cell r="A5265" t="str">
            <v>324 (7) ИП Курцев О.Н г.Приморск  ул.Соборна 147 маг. Рыбалка) тел 79900245350</v>
          </cell>
          <cell r="B5265">
            <v>0.83</v>
          </cell>
          <cell r="C5265">
            <v>0.83</v>
          </cell>
        </row>
        <row r="5266">
          <cell r="A5266" t="str">
            <v>378 (9) ИП Параскевова  Приморский р-н с. Зеленовка ул Мира 32 " Диана" \ 79900089150 Яна</v>
          </cell>
          <cell r="B5266">
            <v>5.0129999999999999</v>
          </cell>
          <cell r="C5266">
            <v>5.0129999999999999</v>
          </cell>
        </row>
        <row r="5267">
          <cell r="A5267" t="str">
            <v>463 (7) ИП Коломоец г.Приморск ул.Первомайская 77 синий ларёк тел +79900750321</v>
          </cell>
          <cell r="B5267">
            <v>1.6759999999999999</v>
          </cell>
          <cell r="C5267">
            <v>1.6759999999999999</v>
          </cell>
        </row>
        <row r="5268">
          <cell r="A5268" t="str">
            <v>646 (7)ИП Степаненко г.Приморск ул.Куйбышево 85 или Дружбы 11 маг Большая корзина (быв.Щедрый кошик)</v>
          </cell>
          <cell r="B5268">
            <v>2.4820000000000002</v>
          </cell>
          <cell r="C5268">
            <v>2.4820000000000002</v>
          </cell>
        </row>
        <row r="5269">
          <cell r="A5269" t="str">
            <v>8080 (77)ООО"Пыжик" №20 г.Приморск ул. Морская 57</v>
          </cell>
          <cell r="B5269">
            <v>0.85099999999999998</v>
          </cell>
          <cell r="C5269">
            <v>0.85099999999999998</v>
          </cell>
        </row>
        <row r="5270">
          <cell r="A5270" t="str">
            <v>888 (77) ООО "Пыжик" №17 г.Приморск ул. Соборная, 85</v>
          </cell>
          <cell r="B5270">
            <v>4.9329999999999998</v>
          </cell>
          <cell r="C5270">
            <v>4.9329999999999998</v>
          </cell>
        </row>
        <row r="5271">
          <cell r="A5271" t="str">
            <v>Б 326 (7) ИП Быблин Приморск ул.Навицкого 52 маг Покупайка \ 79900251156</v>
          </cell>
          <cell r="B5271">
            <v>0.82699999999999996</v>
          </cell>
          <cell r="C5271">
            <v>0.82699999999999996</v>
          </cell>
        </row>
        <row r="5272">
          <cell r="A5272" t="str">
            <v>Б 334 (7) ИП Остапенко г.Приморск ул.Соборная 97 маг. Свитанок +79900451845</v>
          </cell>
          <cell r="B5272">
            <v>0.82599999999999996</v>
          </cell>
          <cell r="C5272">
            <v>0.82599999999999996</v>
          </cell>
        </row>
        <row r="5273">
          <cell r="A5273" t="str">
            <v>Б 336 (7)ИП Федоранич  В.Я г.Приморск ул Банковая ( рынок) ларек №122 до 12,00 0664977231</v>
          </cell>
          <cell r="B5273">
            <v>1.6910000000000001</v>
          </cell>
          <cell r="C5273">
            <v>1.6910000000000001</v>
          </cell>
        </row>
        <row r="5274">
          <cell r="A5274" t="str">
            <v>Моисеев Владислав Андреевич</v>
          </cell>
          <cell r="B5274">
            <v>17.640999999999998</v>
          </cell>
          <cell r="C5274">
            <v>17.640999999999998</v>
          </cell>
        </row>
        <row r="5275">
          <cell r="A5275" t="str">
            <v>1173 (43) МР ИП Козлова Л.А. пгт. Володарск ул. Калинина  д.14А маг."Лидия" тел.+79497126393</v>
          </cell>
          <cell r="B5275">
            <v>0.85099999999999998</v>
          </cell>
          <cell r="C5275">
            <v>0.85099999999999998</v>
          </cell>
        </row>
        <row r="5276">
          <cell r="A5276" t="str">
            <v>1289 (42) МР ИП Бокова А.С с.Ялта ул.Октябырьская 49 маг.Рита +79497157566</v>
          </cell>
          <cell r="B5276">
            <v>0.83799999999999997</v>
          </cell>
          <cell r="C5276">
            <v>0.83799999999999997</v>
          </cell>
        </row>
        <row r="5277">
          <cell r="A5277" t="str">
            <v>1312 (43)МР ИП Тлустова И.В (Володарский р-н ) с.Республика ул.Калинина 67 маг.Дюшес тел+79497420377</v>
          </cell>
          <cell r="B5277">
            <v>0.84</v>
          </cell>
          <cell r="C5277">
            <v>0.84</v>
          </cell>
        </row>
        <row r="5278">
          <cell r="A5278" t="str">
            <v>806 (41)  МР ИП Кузнецова, пгт. Розовка ул. Ленина, 22   маг. "Эвридей" +79497165470</v>
          </cell>
          <cell r="B5278">
            <v>1.6910000000000001</v>
          </cell>
          <cell r="C5278">
            <v>1.6910000000000001</v>
          </cell>
        </row>
        <row r="5279">
          <cell r="A5279" t="str">
            <v>848 (43) МР ИП Грипас Т.И. пгт.Володарск  ул. Ленина д.85В маг."Семейный" тел. +79497083600</v>
          </cell>
          <cell r="B5279">
            <v>1.6839999999999999</v>
          </cell>
          <cell r="C5279">
            <v>1.6839999999999999</v>
          </cell>
        </row>
        <row r="5280">
          <cell r="A5280" t="str">
            <v>883 (46) МР ИП Омельчук пгт. Мангуш ул. Советская д.7А маг."Березка" тел.+79477285320</v>
          </cell>
          <cell r="B5280">
            <v>0.84199999999999997</v>
          </cell>
          <cell r="C5280">
            <v>0.84199999999999997</v>
          </cell>
        </row>
        <row r="5281">
          <cell r="A5281" t="str">
            <v>910 (49) МР ИП Михалева с. Бердянское ул. Советская д.53 маг. "Изюминка" тел.+79497184565</v>
          </cell>
          <cell r="B5281">
            <v>1.659</v>
          </cell>
          <cell r="C5281">
            <v>1.659</v>
          </cell>
        </row>
        <row r="5282">
          <cell r="A5282" t="str">
            <v>957 (47) МР ИП Бабенко Т.С.с.Пионерское ул.Набережная,д.24 маг." Продукты" +79497184867</v>
          </cell>
          <cell r="B5282">
            <v>5.0620000000000003</v>
          </cell>
          <cell r="C5282">
            <v>5.0620000000000003</v>
          </cell>
        </row>
        <row r="5283">
          <cell r="A5283" t="str">
            <v>Б 1255 (46) МР ИП Лыкова Е.С пгт.МАНГУШ ул. Мариупольская д.57 маг.Продукты +7949719577</v>
          </cell>
          <cell r="B5283">
            <v>1.667</v>
          </cell>
          <cell r="C5283">
            <v>1.667</v>
          </cell>
        </row>
        <row r="5284">
          <cell r="A5284" t="str">
            <v>Б 828 (42) МР ИП  Семчук М. Д с. Ялта  ул. Гагарина, 46  маг.Елена   +79497138490</v>
          </cell>
          <cell r="B5284">
            <v>0.82599999999999996</v>
          </cell>
          <cell r="C5284">
            <v>0.82599999999999996</v>
          </cell>
        </row>
        <row r="5285">
          <cell r="A5285" t="str">
            <v>Б 885 (46) МР ИП Гаврилов А.Л. с. Мангуш ул. Ленина,55 маг. Дежурный +79497127842</v>
          </cell>
          <cell r="B5285">
            <v>1.681</v>
          </cell>
          <cell r="C5285">
            <v>1.681</v>
          </cell>
        </row>
        <row r="5286">
          <cell r="A5286" t="str">
            <v>3287 САЛЯМИ ИТАЛЬЯНСКАЯ с/к в/у ОСТАНКИНО</v>
          </cell>
          <cell r="B5286">
            <v>38.515000000000001</v>
          </cell>
          <cell r="C5286">
            <v>38.293999999999997</v>
          </cell>
        </row>
        <row r="5287">
          <cell r="A5287" t="str">
            <v>Близнюк Максим</v>
          </cell>
          <cell r="B5287">
            <v>0.498</v>
          </cell>
          <cell r="C5287">
            <v>0.498</v>
          </cell>
        </row>
        <row r="5288">
          <cell r="A5288" t="str">
            <v>999 (66) ООО"Пыжик" №11 г.Бердянск Мелитопольское Шоссе 99  м-н "Пыжик"</v>
          </cell>
          <cell r="B5288">
            <v>0.498</v>
          </cell>
          <cell r="C5288">
            <v>0.498</v>
          </cell>
        </row>
        <row r="5289">
          <cell r="A5289" t="str">
            <v>Бышек Богдан Валентинович</v>
          </cell>
          <cell r="B5289">
            <v>4.0880000000000001</v>
          </cell>
          <cell r="C5289">
            <v>4.0880000000000001</v>
          </cell>
        </row>
        <row r="5290">
          <cell r="A5290" t="str">
            <v>492 (18) ИП Закорецкий В.В г.Пологи ул.Магистральная 504 маг. Браво тел +79900831506</v>
          </cell>
          <cell r="B5290">
            <v>0.505</v>
          </cell>
          <cell r="C5290">
            <v>0.505</v>
          </cell>
        </row>
        <row r="5291">
          <cell r="A5291" t="str">
            <v>517 (25) ИП Виноградова Л.Г г.Пологи ул. Садского рынок ролет№1 +79900696545</v>
          </cell>
          <cell r="B5291">
            <v>1.0069999999999999</v>
          </cell>
          <cell r="C5291">
            <v>1.0069999999999999</v>
          </cell>
        </row>
        <row r="5292">
          <cell r="A5292" t="str">
            <v>620 (18) ИП Гейко Е.И г.Пологи ул. Магистральная 515 в тел +79900795280</v>
          </cell>
          <cell r="B5292">
            <v>1.0589999999999999</v>
          </cell>
          <cell r="C5292">
            <v>1.0589999999999999</v>
          </cell>
        </row>
        <row r="5293">
          <cell r="A5293" t="str">
            <v>752 (17) ИП Мистюк Т.Н Пологовский р-н с.Воскресенка (Чапаевка) ул.Космическая 26 +79900724506</v>
          </cell>
          <cell r="B5293">
            <v>1.016</v>
          </cell>
          <cell r="C5293">
            <v>1.016</v>
          </cell>
        </row>
        <row r="5294">
          <cell r="A5294" t="str">
            <v>Б 644 (15) ИП Хромова Е.П с Куйбышево ул Счасливая 1 маг Лидер тел +79900577495</v>
          </cell>
          <cell r="B5294">
            <v>0.501</v>
          </cell>
          <cell r="C5294">
            <v>0.501</v>
          </cell>
        </row>
        <row r="5295">
          <cell r="A5295" t="str">
            <v>Вагабова Елена Гусейновна</v>
          </cell>
          <cell r="B5295">
            <v>11.782999999999999</v>
          </cell>
          <cell r="C5295">
            <v>11.561999999999999</v>
          </cell>
        </row>
        <row r="5296">
          <cell r="A5296" t="str">
            <v>1021 (51) МР ИП Шафранова г. Мариуполь ул. Невская 30А +79497319121</v>
          </cell>
          <cell r="B5296">
            <v>0.498</v>
          </cell>
          <cell r="C5296">
            <v>0.498</v>
          </cell>
        </row>
        <row r="5297">
          <cell r="A5297" t="str">
            <v>1033 (45) МР ООО Экомаркет " Наша Марка"г. Мариуполь, ул. Писарева ,д.28 тел.0717238744</v>
          </cell>
          <cell r="B5297">
            <v>1.53</v>
          </cell>
          <cell r="C5297">
            <v>1.53</v>
          </cell>
        </row>
        <row r="5298">
          <cell r="A5298" t="str">
            <v>1145 (44) МР ИП Мазепин А.А.г.Мариуполь,ул.Метрополитская,100  +79497533751</v>
          </cell>
          <cell r="B5298">
            <v>2.004</v>
          </cell>
          <cell r="C5298">
            <v>2.004</v>
          </cell>
        </row>
        <row r="5299">
          <cell r="A5299" t="str">
            <v>1160 (44) МР ИП Мирошниченко г.Мариуполь  бульвар Тараса Шевченка 91 маг.Делекатес</v>
          </cell>
          <cell r="B5299">
            <v>1.5149999999999999</v>
          </cell>
          <cell r="C5299">
            <v>1.5149999999999999</v>
          </cell>
        </row>
        <row r="5300">
          <cell r="A5300" t="str">
            <v>1204 (48) МР ИП Одинцова Т.Г. г. Мариуполь ул. Таганрогская д. 40 а +7949</v>
          </cell>
          <cell r="B5300">
            <v>1.526</v>
          </cell>
          <cell r="C5300">
            <v>1.526</v>
          </cell>
        </row>
        <row r="5301">
          <cell r="A5301" t="str">
            <v>1235 (50) МР ИП Жишкина г.Мариуполь ул.Брестская маг.Лидер +79497104968</v>
          </cell>
          <cell r="B5301">
            <v>0.503</v>
          </cell>
          <cell r="C5301">
            <v>0.503</v>
          </cell>
        </row>
        <row r="5302">
          <cell r="A5302" t="str">
            <v>1321 (45) МР ИП Бандак Н.В. г.Мариуполь пр. Металлургов д.64" (на территории рынка) +79494249</v>
          </cell>
          <cell r="B5302">
            <v>0.497</v>
          </cell>
          <cell r="C5302">
            <v>0.497</v>
          </cell>
        </row>
        <row r="5303">
          <cell r="A5303" t="str">
            <v>867 (44) МР ИП Мазепин А.А.г.Мариуполь пр. металлургов д.200 маг."Мега"тел. +79497507339</v>
          </cell>
          <cell r="B5303">
            <v>1.2</v>
          </cell>
          <cell r="C5303">
            <v>0.97899999999999998</v>
          </cell>
        </row>
        <row r="5304">
          <cell r="A5304" t="str">
            <v>922 (50) МР ИП Серединский г.Мариуполь,ул.Ровная,д.184 маг."Юнион" +380717135514</v>
          </cell>
          <cell r="B5304">
            <v>1.0029999999999999</v>
          </cell>
          <cell r="C5304">
            <v>1.0029999999999999</v>
          </cell>
        </row>
        <row r="5305">
          <cell r="A5305" t="str">
            <v>926 (50) МР ИП Жишкина г.Мариуполь ул.Светлая,21б маг."Теремок" тел.0717393542</v>
          </cell>
          <cell r="B5305">
            <v>0.496</v>
          </cell>
          <cell r="C5305">
            <v>0.496</v>
          </cell>
        </row>
        <row r="5306">
          <cell r="A5306" t="str">
            <v>927 (50) МР ИП Саколож В.Е. г.Мариуполь,ул.Заозерная,д.29 маг."Изобилие" +380717257987</v>
          </cell>
          <cell r="B5306">
            <v>0.502</v>
          </cell>
          <cell r="C5306">
            <v>0.502</v>
          </cell>
        </row>
        <row r="5307">
          <cell r="A5307" t="str">
            <v>963 (45)  МР ИП Савченко О.В. г.Мариуполь ул.8 марта,77 тел.0717213280</v>
          </cell>
          <cell r="B5307">
            <v>0.50900000000000001</v>
          </cell>
          <cell r="C5307">
            <v>0.50900000000000001</v>
          </cell>
        </row>
        <row r="5308">
          <cell r="A5308" t="str">
            <v>Вовк Яна Сергеевна</v>
          </cell>
          <cell r="B5308">
            <v>3.4849999999999999</v>
          </cell>
          <cell r="C5308">
            <v>3.4849999999999999</v>
          </cell>
        </row>
        <row r="5309">
          <cell r="A5309" t="str">
            <v>1011 (45) МР ИП Головнич Н.В. г. Мариуполь ул.60 лет СССР л.31 маг."Мегаполис" тел.+79495995723</v>
          </cell>
          <cell r="B5309">
            <v>0.48</v>
          </cell>
          <cell r="C5309">
            <v>0.48</v>
          </cell>
        </row>
        <row r="5310">
          <cell r="A5310" t="str">
            <v>1123 (41) МР ИП Волошко. Н. В с. Тополинное ул. Школьная 25 маг." Фортуна" +79497127461</v>
          </cell>
          <cell r="B5310">
            <v>0.98399999999999999</v>
          </cell>
          <cell r="C5310">
            <v>0.98399999999999999</v>
          </cell>
        </row>
        <row r="5311">
          <cell r="A5311" t="str">
            <v>1190 (45) МР ИП Короленко Е.А. г.Мариуполь ул.Троицкая д.75 +7949115743</v>
          </cell>
          <cell r="B5311">
            <v>1.5209999999999999</v>
          </cell>
          <cell r="C5311">
            <v>1.5209999999999999</v>
          </cell>
        </row>
        <row r="5312">
          <cell r="A5312" t="str">
            <v>902 (45) МР ИП Соколова А.С. г.Мариуполь б-р Шевченко д.295а "Космос" ( Свежий хлеб) +7949740</v>
          </cell>
          <cell r="B5312">
            <v>0.5</v>
          </cell>
          <cell r="C5312">
            <v>0.5</v>
          </cell>
        </row>
        <row r="5313">
          <cell r="A5313" t="str">
            <v>Земцов Артем</v>
          </cell>
          <cell r="B5313">
            <v>2.52</v>
          </cell>
          <cell r="C5313">
            <v>2.52</v>
          </cell>
        </row>
        <row r="5314">
          <cell r="A5314" t="str">
            <v>1010(66)ООО Пыжик №26 г. Бердянск Пролетарский проспект 234 район супермаркета ДАР</v>
          </cell>
          <cell r="B5314">
            <v>0.505</v>
          </cell>
          <cell r="C5314">
            <v>0.505</v>
          </cell>
        </row>
        <row r="5315">
          <cell r="A5315" t="str">
            <v>374 (4) ИП Кулик И,Н  Бердянский р-н с.Новотроицкое ул, Локтионова 58 маг,Светофор</v>
          </cell>
          <cell r="B5315">
            <v>0.505</v>
          </cell>
          <cell r="C5315">
            <v>0.505</v>
          </cell>
        </row>
        <row r="5316">
          <cell r="A5316" t="str">
            <v>416 (4)ИП Омельченко С.И Бердянский р-н  с.Андреевка  маг Трешка тел +79900657972 Алена</v>
          </cell>
          <cell r="B5316">
            <v>1.0089999999999999</v>
          </cell>
          <cell r="C5316">
            <v>1.0089999999999999</v>
          </cell>
        </row>
        <row r="5317">
          <cell r="A5317" t="str">
            <v>46 (11)ИП Година О.Р.,г.Бердянск,ул.Итальянская 72а,маг.малибу,+79900096268</v>
          </cell>
          <cell r="B5317">
            <v>0.501</v>
          </cell>
          <cell r="C5317">
            <v>0.501</v>
          </cell>
        </row>
        <row r="5318">
          <cell r="A5318" t="str">
            <v>Кожемякин Максим Сергеевич</v>
          </cell>
          <cell r="B5318">
            <v>5.58</v>
          </cell>
          <cell r="C5318">
            <v>5.58</v>
          </cell>
        </row>
        <row r="5319">
          <cell r="A5319" t="str">
            <v>463 (7) ИП Коломоец г.Приморск ул.Первомайская 77 синий ларёк тел +79900750321</v>
          </cell>
          <cell r="B5319">
            <v>1.5269999999999999</v>
          </cell>
          <cell r="C5319">
            <v>1.5269999999999999</v>
          </cell>
        </row>
        <row r="5320">
          <cell r="A5320" t="str">
            <v>646 (7)ИП Степаненко г.Приморск ул.Куйбышево 85 или Дружбы 11 маг Большая корзина (быв.Щедрый кошик)</v>
          </cell>
          <cell r="B5320">
            <v>2.0539999999999998</v>
          </cell>
          <cell r="C5320">
            <v>2.0539999999999998</v>
          </cell>
        </row>
        <row r="5321">
          <cell r="A5321" t="str">
            <v>Б 334 (7) ИП Остапенко г.Приморск ул.Соборная 97 маг. Свитанок +79900451845</v>
          </cell>
          <cell r="B5321">
            <v>1.9990000000000001</v>
          </cell>
          <cell r="C5321">
            <v>1.9990000000000001</v>
          </cell>
        </row>
        <row r="5322">
          <cell r="A5322" t="str">
            <v>Моисеев Владислав Андреевич</v>
          </cell>
          <cell r="B5322">
            <v>8.0540000000000003</v>
          </cell>
          <cell r="C5322">
            <v>8.0540000000000003</v>
          </cell>
        </row>
        <row r="5323">
          <cell r="A5323" t="str">
            <v>1289 (42) МР ИП Бокова А.С с.Ялта ул.Октябырьская 49 маг.Рита +79497157566</v>
          </cell>
          <cell r="B5323">
            <v>0.505</v>
          </cell>
          <cell r="C5323">
            <v>0.505</v>
          </cell>
        </row>
        <row r="5324">
          <cell r="A5324" t="str">
            <v>1313 (42) МР ИП Ксенита Е.А. с. Мелекино  ул.Набережная,д.5б маг." Бостон " +79497095309</v>
          </cell>
          <cell r="B5324">
            <v>0.505</v>
          </cell>
          <cell r="C5324">
            <v>0.505</v>
          </cell>
        </row>
        <row r="5325">
          <cell r="A5325" t="str">
            <v>806 (41)  МР ИП Кузнецова, пгт. Розовка ул. Ленина, 22   маг. "Эвридей" +79497165470</v>
          </cell>
          <cell r="B5325">
            <v>0.48899999999999999</v>
          </cell>
          <cell r="C5325">
            <v>0.48899999999999999</v>
          </cell>
        </row>
        <row r="5326">
          <cell r="A5326" t="str">
            <v>848 (43) МР ИП Грипас Т.И. пгт.Володарск  ул. Ленина д.85В маг."Семейный" тел. +79497083600</v>
          </cell>
          <cell r="B5326">
            <v>1.496</v>
          </cell>
          <cell r="C5326">
            <v>1.496</v>
          </cell>
        </row>
        <row r="5327">
          <cell r="A5327" t="str">
            <v>883 (46) МР ИП Омельчук пгт. Мангуш ул. Советская д.7А маг."Березка" тел.+79477285320</v>
          </cell>
          <cell r="B5327">
            <v>0.52</v>
          </cell>
          <cell r="C5327">
            <v>0.52</v>
          </cell>
        </row>
        <row r="5328">
          <cell r="A5328" t="str">
            <v>886 (46) МР ИП Савчук ПГТ Мангуш ул.Ленина 98 маг." Натали" +79497163019</v>
          </cell>
          <cell r="B5328">
            <v>0.50900000000000001</v>
          </cell>
          <cell r="C5328">
            <v>0.50900000000000001</v>
          </cell>
        </row>
        <row r="5329">
          <cell r="A5329" t="str">
            <v>957 (47) МР ИП Бабенко Т.С.с.Пионерское ул.Набережная,д.24 маг." Продукты" +79497184867</v>
          </cell>
          <cell r="B5329">
            <v>4.03</v>
          </cell>
          <cell r="C5329">
            <v>4.03</v>
          </cell>
        </row>
        <row r="5330">
          <cell r="A5330" t="str">
            <v>Онищенко Евгений</v>
          </cell>
          <cell r="B5330">
            <v>2.5070000000000001</v>
          </cell>
          <cell r="C5330">
            <v>2.5070000000000001</v>
          </cell>
        </row>
        <row r="5331">
          <cell r="A5331" t="str">
            <v>437 (16) ИП Козленко с,Просторов ул,Победы 85  тел+79900467269</v>
          </cell>
          <cell r="B5331">
            <v>1.49</v>
          </cell>
          <cell r="C5331">
            <v>1.49</v>
          </cell>
        </row>
        <row r="5332">
          <cell r="A5332" t="str">
            <v>698 (14) ИП Андрущак пгт.Черниговка ул.Советская 128 м-н"Продукты" \ +79900646504 Валентина</v>
          </cell>
          <cell r="B5332">
            <v>1.0169999999999999</v>
          </cell>
          <cell r="C5332">
            <v>1.0169999999999999</v>
          </cell>
        </row>
        <row r="5333">
          <cell r="A5333" t="str">
            <v>3297 СЫТНЫЕ Папа может сар б/о мгс 1*3_СНГ  Останкино</v>
          </cell>
          <cell r="B5333">
            <v>105.858</v>
          </cell>
          <cell r="C5333">
            <v>113.158</v>
          </cell>
        </row>
        <row r="5334">
          <cell r="A5334" t="str">
            <v>Близнюк Максим</v>
          </cell>
          <cell r="B5334">
            <v>19</v>
          </cell>
          <cell r="C5334">
            <v>17.974</v>
          </cell>
        </row>
        <row r="5335">
          <cell r="A5335" t="str">
            <v>104(12) ИП Жилин  Г.В. г.Бердянск ул. Европейская,54 магазин "Каштан" (до 12,00) +79900282959</v>
          </cell>
          <cell r="B5335">
            <v>2.0089999999999999</v>
          </cell>
          <cell r="C5335">
            <v>1.0089999999999999</v>
          </cell>
        </row>
        <row r="5336">
          <cell r="A5336" t="str">
            <v>112(22) ИП Братенькова И.С.,г.Бердянск,ул.Мелит.Шоссе 99в,(рынок АКЗ),маг.Клен,+79900257339 (29) (3)</v>
          </cell>
          <cell r="B5336">
            <v>1.008</v>
          </cell>
          <cell r="C5336">
            <v>1.008</v>
          </cell>
        </row>
        <row r="5337">
          <cell r="A5337" t="str">
            <v>144(12) ИП Киосов Ф.В.,г.Бердянск,ул.Кирова 94,маг.Лев,+79900235890</v>
          </cell>
          <cell r="B5337">
            <v>1</v>
          </cell>
          <cell r="C5337">
            <v>0.98499999999999999</v>
          </cell>
        </row>
        <row r="5338">
          <cell r="A5338" t="str">
            <v>2020 (66) ООО "Пыжик" г.Бердянск ул.Пионерская 51</v>
          </cell>
          <cell r="B5338">
            <v>0.998</v>
          </cell>
          <cell r="C5338">
            <v>0.998</v>
          </cell>
        </row>
        <row r="5339">
          <cell r="A5339" t="str">
            <v>237(12) ИП Рець Анастасия Петровна г.Бердянск,ул.Северная 1г,маг.Святлячек +79900274234</v>
          </cell>
          <cell r="B5339">
            <v>2.9660000000000002</v>
          </cell>
          <cell r="C5339">
            <v>2.9660000000000002</v>
          </cell>
        </row>
        <row r="5340">
          <cell r="A5340" t="str">
            <v>27 (22) ИП Братеньков И.С.  г. Бердянск ул. Химиков,3а магазин "Зирочка - 2"  +79900575605</v>
          </cell>
          <cell r="B5340">
            <v>3.0150000000000001</v>
          </cell>
          <cell r="C5340">
            <v>3.0150000000000001</v>
          </cell>
        </row>
        <row r="5341">
          <cell r="A5341" t="str">
            <v>293(12)ИП Чепуренко Ю.Ю. г Бердянск ул Смоленская 34 " Кошик" \ 380661402201 Юлия</v>
          </cell>
          <cell r="B5341">
            <v>0.99</v>
          </cell>
          <cell r="C5341">
            <v>0.99</v>
          </cell>
        </row>
        <row r="5342">
          <cell r="A5342" t="str">
            <v>777 (66)  ООО"Пыжик" №8 г.Бердянск ул.Северная, 15Б (Морозовский рынок)</v>
          </cell>
          <cell r="B5342">
            <v>3.024</v>
          </cell>
          <cell r="C5342">
            <v>3.024</v>
          </cell>
        </row>
        <row r="5343">
          <cell r="A5343" t="str">
            <v>88 (12)ИП Жилин Г.В. г.Бердянск ул.Морозова 3в маг " Тандем" \ 79900282935 Алла</v>
          </cell>
          <cell r="B5343">
            <v>0.99</v>
          </cell>
          <cell r="C5343">
            <v>0.99</v>
          </cell>
        </row>
        <row r="5344">
          <cell r="A5344" t="str">
            <v>ООО "МЕРА"</v>
          </cell>
          <cell r="B5344">
            <v>3</v>
          </cell>
          <cell r="C5344">
            <v>2.9889999999999999</v>
          </cell>
        </row>
        <row r="5345">
          <cell r="A5345" t="str">
            <v>Бышек Богдан Валентинович</v>
          </cell>
          <cell r="B5345">
            <v>18.850000000000001</v>
          </cell>
          <cell r="C5345">
            <v>29.481000000000002</v>
          </cell>
        </row>
        <row r="5346">
          <cell r="A5346" t="str">
            <v>444 (15)  ИП Морозов Бердянский р-н  с,Трояны ул,Центральная</v>
          </cell>
          <cell r="B5346">
            <v>1</v>
          </cell>
          <cell r="C5346">
            <v>3.5209999999999999</v>
          </cell>
        </row>
        <row r="5347">
          <cell r="A5347" t="str">
            <v>455 (18) ИП Лось Т.А г.Пологи ул.Магистральная 95 маг Лидер №27 тел +79900982950</v>
          </cell>
          <cell r="C5347">
            <v>1.0089999999999999</v>
          </cell>
        </row>
        <row r="5348">
          <cell r="A5348" t="str">
            <v>473 (18) ИП Змиевская г.Пологи ул Магистральная 504 маг.Хороший тел +79900795794</v>
          </cell>
          <cell r="C5348">
            <v>3.016</v>
          </cell>
        </row>
        <row r="5349">
          <cell r="A5349" t="str">
            <v>493 (18) ИП Николаенко О.А г.Пологи ул. Магистральная 125 (б) маг.Лидер тел +79900890322</v>
          </cell>
          <cell r="C5349">
            <v>3.121</v>
          </cell>
        </row>
        <row r="5350">
          <cell r="A5350" t="str">
            <v>517 (25) ИП Виноградова Л.Г г.Пологи ул. Садского рынок ролет№1 +79900696545</v>
          </cell>
          <cell r="B5350">
            <v>3.02</v>
          </cell>
          <cell r="C5350">
            <v>3.02</v>
          </cell>
        </row>
        <row r="5351">
          <cell r="A5351" t="str">
            <v>609 (25) ИП Пелешко В.С г.Пологи ул. Садского  (рынок мясной ряд) тел +79900741721</v>
          </cell>
          <cell r="B5351">
            <v>2.9889999999999999</v>
          </cell>
          <cell r="C5351">
            <v>2.9889999999999999</v>
          </cell>
        </row>
        <row r="5352">
          <cell r="A5352" t="str">
            <v>643 (25) ИП Таиров г. Пологи ул. Горького 15 маг. Петрикивка  тел +79900236265 (до 16,00)</v>
          </cell>
          <cell r="C5352">
            <v>1.002</v>
          </cell>
        </row>
        <row r="5353">
          <cell r="A5353" t="str">
            <v>722 (15) ИП Мищенко А.Н Куйбышевкий р-н с.Куйбышево ул. Центральная 166 маг.Аврора тел +79900465442</v>
          </cell>
          <cell r="B5353">
            <v>1.9770000000000001</v>
          </cell>
          <cell r="C5353">
            <v>1.9770000000000001</v>
          </cell>
        </row>
        <row r="5354">
          <cell r="A5354" t="str">
            <v>745 (19)ИП Старчик Куйбышевский р-н с.Ланцево ул.Мира 2 дос.до 12-00 тел +7990945766</v>
          </cell>
          <cell r="B5354">
            <v>1</v>
          </cell>
          <cell r="C5354">
            <v>0.98599999999999999</v>
          </cell>
        </row>
        <row r="5355">
          <cell r="A5355" t="str">
            <v>Б 387 (15) ИП Лорвина с,Куйбышево пав,44</v>
          </cell>
          <cell r="B5355">
            <v>2.9209999999999998</v>
          </cell>
          <cell r="C5355">
            <v>2.9209999999999998</v>
          </cell>
        </row>
        <row r="5356">
          <cell r="A5356" t="str">
            <v>Б 398 (15) ИП Тимошин М,А с,Куйбышево рынок ролет№45  тел +79900458141</v>
          </cell>
          <cell r="B5356">
            <v>0.99</v>
          </cell>
          <cell r="C5356">
            <v>0.99</v>
          </cell>
        </row>
        <row r="5357">
          <cell r="A5357" t="str">
            <v>Б 399 (15) ИП Голдыш В,П с,Куйбышево ул,Центральная 23а маг,продукты</v>
          </cell>
          <cell r="B5357">
            <v>0.98799999999999999</v>
          </cell>
          <cell r="C5357">
            <v>0.98799999999999999</v>
          </cell>
        </row>
        <row r="5358">
          <cell r="A5358" t="str">
            <v>Б 421 (15)ИП Филюшкин С.В с,Куйбышево рынок№42 ролет тел +79900564050</v>
          </cell>
          <cell r="B5358">
            <v>2.9649999999999999</v>
          </cell>
          <cell r="C5358">
            <v>2.9649999999999999</v>
          </cell>
        </row>
        <row r="5359">
          <cell r="A5359" t="str">
            <v>М 349 (15) ИП Куриленко с Куйбышево маг Новый</v>
          </cell>
          <cell r="B5359">
            <v>1</v>
          </cell>
          <cell r="C5359">
            <v>0.97599999999999998</v>
          </cell>
        </row>
        <row r="5360">
          <cell r="A5360" t="str">
            <v>Вагабова Елена Гусейновна</v>
          </cell>
          <cell r="B5360">
            <v>10.984999999999999</v>
          </cell>
          <cell r="C5360">
            <v>10.954000000000001</v>
          </cell>
        </row>
        <row r="5361">
          <cell r="A5361" t="str">
            <v>1033 (45) МР ООО Экомаркет " Наша Марка"г. Мариуполь, ул. Писарева ,д.28 тел.0717238744</v>
          </cell>
          <cell r="B5361">
            <v>1.01</v>
          </cell>
          <cell r="C5361">
            <v>1.01</v>
          </cell>
        </row>
        <row r="5362">
          <cell r="A5362" t="str">
            <v>1166 (45) МР ИП Самохина пос.Мирный ул. Варшавская 19/100 магазин +79497312551</v>
          </cell>
          <cell r="B5362">
            <v>1.01</v>
          </cell>
          <cell r="C5362">
            <v>1.01</v>
          </cell>
        </row>
        <row r="5363">
          <cell r="A5363" t="str">
            <v>1210 (50) МР ИП Омельченко Ю.С. г.Мариуполь ул.Ровная,81/135 маг."Лидер" тел.9497467671</v>
          </cell>
          <cell r="B5363">
            <v>1</v>
          </cell>
          <cell r="C5363">
            <v>0.96899999999999997</v>
          </cell>
        </row>
        <row r="5364">
          <cell r="A5364" t="str">
            <v>1293 (45) МР ИП Вертянова А.Я.г.Мариуполь,пр-т.Мира,д.18/20 маг."Малина" +380717112161</v>
          </cell>
          <cell r="B5364">
            <v>0.99199999999999999</v>
          </cell>
          <cell r="C5364">
            <v>0.99199999999999999</v>
          </cell>
        </row>
        <row r="5365">
          <cell r="A5365" t="str">
            <v>926 (50) МР ИП Жишкина г.Мариуполь ул.Светлая,21б маг."Теремок" тел.0717393542</v>
          </cell>
          <cell r="B5365">
            <v>1.004</v>
          </cell>
          <cell r="C5365">
            <v>1.004</v>
          </cell>
        </row>
        <row r="5366">
          <cell r="A5366" t="str">
            <v>927 (50) МР ИП Саколож В.Е. г.Мариуполь,ул.Заозерная,д.29 маг."Изобилие" +380717257987</v>
          </cell>
          <cell r="B5366">
            <v>1.99</v>
          </cell>
          <cell r="C5366">
            <v>1.99</v>
          </cell>
        </row>
        <row r="5367">
          <cell r="A5367" t="str">
            <v>928 (51) МР ИП Тетерин г.Мариуполь,ул.Охотничья,д.31 маг."номер 50" +79497139291</v>
          </cell>
          <cell r="B5367">
            <v>0.97299999999999998</v>
          </cell>
          <cell r="C5367">
            <v>0.97299999999999998</v>
          </cell>
        </row>
        <row r="5368">
          <cell r="A5368" t="str">
            <v>935 (45) МР ИП Харенко Г.А. г.Мариуполь ул. Васнецова,75  +79497243041</v>
          </cell>
          <cell r="B5368">
            <v>0.98399999999999999</v>
          </cell>
          <cell r="C5368">
            <v>0.98399999999999999</v>
          </cell>
        </row>
        <row r="5369">
          <cell r="A5369" t="str">
            <v>939 (48) МР ИП Фомина К.Н. г. Мариуполь ул. Киевская 45/3 маг."Восточный" +79497283464</v>
          </cell>
          <cell r="B5369">
            <v>1.0089999999999999</v>
          </cell>
          <cell r="C5369">
            <v>1.0089999999999999</v>
          </cell>
        </row>
        <row r="5370">
          <cell r="A5370" t="str">
            <v>Б 1085 (48) МР ИП Мирошниченко г.Мариуполь пр-т Победы 32 маг." Деликатес " +79497098562</v>
          </cell>
          <cell r="B5370">
            <v>1.0129999999999999</v>
          </cell>
          <cell r="C5370">
            <v>1.0129999999999999</v>
          </cell>
        </row>
        <row r="5371">
          <cell r="A5371" t="str">
            <v>Вовк Яна Сергеевна</v>
          </cell>
          <cell r="B5371">
            <v>4.0069999999999997</v>
          </cell>
          <cell r="C5371">
            <v>4.0069999999999997</v>
          </cell>
        </row>
        <row r="5372">
          <cell r="A5372" t="str">
            <v>Б 862 (45) МР ИП "Аль- Фатлави М." г.Мариуполь пр-т Строителей,136а маг. " Палац" +79495992513</v>
          </cell>
          <cell r="B5372">
            <v>1</v>
          </cell>
          <cell r="C5372">
            <v>1</v>
          </cell>
        </row>
        <row r="5373">
          <cell r="A5373" t="str">
            <v>Б 975 (45) МР ИП Товмосян г.Мариуполь,б-р Шевченко,д.301 маг." Паляница" +79497184830</v>
          </cell>
          <cell r="B5373">
            <v>3.0070000000000001</v>
          </cell>
          <cell r="C5373">
            <v>3.0070000000000001</v>
          </cell>
        </row>
        <row r="5374">
          <cell r="A5374" t="str">
            <v>Земцов Артем</v>
          </cell>
          <cell r="B5374">
            <v>36.058999999999997</v>
          </cell>
          <cell r="C5374">
            <v>33.784999999999997</v>
          </cell>
        </row>
        <row r="5375">
          <cell r="A5375" t="str">
            <v>1010(66)ООО Пыжик №26 г. Бердянск Пролетарский проспект 234 район супермаркета ДАР</v>
          </cell>
          <cell r="B5375">
            <v>6.0350000000000001</v>
          </cell>
          <cell r="C5375">
            <v>6.0350000000000001</v>
          </cell>
        </row>
        <row r="5376">
          <cell r="A5376" t="str">
            <v>137(11) ИП Каракулова Н.Г.,г.Бердянск,ул.Толстого 151,маг.Лето напротив 151,+79900096480</v>
          </cell>
          <cell r="B5376">
            <v>1.002</v>
          </cell>
          <cell r="C5376">
            <v>1.002</v>
          </cell>
        </row>
        <row r="5377">
          <cell r="A5377" t="str">
            <v>224(13) ИП Присяженко Р.,г.Бердянск,ул.Гостинная 25а,маг.Олива,+79900274102</v>
          </cell>
          <cell r="B5377">
            <v>1</v>
          </cell>
        </row>
        <row r="5378">
          <cell r="A5378" t="str">
            <v>263(11) ИП Ткаченко И.К."Зоря"г.Бердянск ул.Ленина 2</v>
          </cell>
          <cell r="B5378">
            <v>1.004</v>
          </cell>
          <cell r="C5378">
            <v>1.004</v>
          </cell>
        </row>
        <row r="5379">
          <cell r="A5379" t="str">
            <v>266(11) ИП Филатова Л.Л. г.Бердянск ул.Морская 46А м-н"Шериф" \ +7990086671</v>
          </cell>
          <cell r="B5379">
            <v>1.0229999999999999</v>
          </cell>
          <cell r="C5379">
            <v>1</v>
          </cell>
        </row>
        <row r="5380">
          <cell r="A5380" t="str">
            <v>295 (13)ИП Черемисин А.С.,г.Бердянск,ул.Шевченко 13/11,маг.Винни-Фуд,+79900288081</v>
          </cell>
          <cell r="B5380">
            <v>1.0129999999999999</v>
          </cell>
          <cell r="C5380">
            <v>1.0129999999999999</v>
          </cell>
        </row>
        <row r="5381">
          <cell r="A5381" t="str">
            <v>555 (66) ООО"Пыжик" №7 г.Бердянск проспект Труда 31 Е ( Центральный Рынок)</v>
          </cell>
          <cell r="B5381">
            <v>2.972</v>
          </cell>
          <cell r="C5381">
            <v>2.972</v>
          </cell>
        </row>
        <row r="5382">
          <cell r="A5382" t="str">
            <v>96 (11) ИП Прокопов И.Н.г.Бердянск ул.Юбилейная 27А маг.Меркурий</v>
          </cell>
          <cell r="B5382">
            <v>1</v>
          </cell>
        </row>
        <row r="5383">
          <cell r="A5383" t="str">
            <v>Б 100(11) ИП Дмитровская г.Бердянск ул.Коммунаров 23т семиэтажка  травм-пункт буфет в больнице</v>
          </cell>
          <cell r="B5383">
            <v>3.01</v>
          </cell>
          <cell r="C5383">
            <v>3.01</v>
          </cell>
        </row>
        <row r="5384">
          <cell r="A5384" t="str">
            <v>ООО "МЕРА"</v>
          </cell>
          <cell r="B5384">
            <v>18</v>
          </cell>
          <cell r="C5384">
            <v>17.748999999999999</v>
          </cell>
        </row>
        <row r="5385">
          <cell r="A5385" t="str">
            <v>Кожемякин Максим Сергеевич</v>
          </cell>
          <cell r="B5385">
            <v>8.99</v>
          </cell>
          <cell r="C5385">
            <v>8.99</v>
          </cell>
        </row>
        <row r="5386">
          <cell r="A5386" t="str">
            <v>324 (7) ИП Курцев О.Н г.Приморск  ул.Соборна 147 маг. Рыбалка) тел 79900245350</v>
          </cell>
          <cell r="B5386">
            <v>1.012</v>
          </cell>
          <cell r="C5386">
            <v>1.012</v>
          </cell>
        </row>
        <row r="5387">
          <cell r="A5387" t="str">
            <v>329 (7) ИП Крячко г.Приморск ул. Центральная 21 маг Росток \ 0508435986</v>
          </cell>
          <cell r="B5387">
            <v>0.98199999999999998</v>
          </cell>
          <cell r="C5387">
            <v>0.98199999999999998</v>
          </cell>
        </row>
        <row r="5388">
          <cell r="A5388" t="str">
            <v>646 (7)ИП Степаненко г.Приморск ул.Куйбышево 85 или Дружбы 11 маг Большая корзина (быв.Щедрый кошик)</v>
          </cell>
          <cell r="B5388">
            <v>0.98399999999999999</v>
          </cell>
          <cell r="C5388">
            <v>0.98399999999999999</v>
          </cell>
        </row>
        <row r="5389">
          <cell r="A5389" t="str">
            <v>8080 (77)ООО"Пыжик" №20 г.Приморск ул. Морская 57</v>
          </cell>
          <cell r="B5389">
            <v>3.02</v>
          </cell>
          <cell r="C5389">
            <v>3.02</v>
          </cell>
        </row>
        <row r="5390">
          <cell r="A5390" t="str">
            <v>888 (77) ООО "Пыжик" №17 г.Приморск ул. Соборная, 85</v>
          </cell>
          <cell r="B5390">
            <v>2.992</v>
          </cell>
          <cell r="C5390">
            <v>2.992</v>
          </cell>
        </row>
        <row r="5391">
          <cell r="A5391" t="str">
            <v>Моисеев Владислав Андреевич</v>
          </cell>
          <cell r="B5391">
            <v>7.9669999999999996</v>
          </cell>
          <cell r="C5391">
            <v>7.9669999999999996</v>
          </cell>
        </row>
        <row r="5392">
          <cell r="A5392" t="str">
            <v>1007 (46) МР ИП Воронцова Т.В. пос.Мангуш ул.Мирза,46 маг."Лайм" тел.0717063924</v>
          </cell>
          <cell r="B5392">
            <v>0.96199999999999997</v>
          </cell>
          <cell r="C5392">
            <v>0.96199999999999997</v>
          </cell>
        </row>
        <row r="5393">
          <cell r="A5393" t="str">
            <v>1256 (46) ИП Митрощенко В.В.пгт.Мангуш ул. Ленина,д.52а +380717063514</v>
          </cell>
          <cell r="B5393">
            <v>1.008</v>
          </cell>
          <cell r="C5393">
            <v>1.008</v>
          </cell>
        </row>
        <row r="5394">
          <cell r="A5394" t="str">
            <v>886 (46) МР ИП Савчук ПГТ Мангуш ул.Ленина 98 маг." Натали" +79497163019</v>
          </cell>
          <cell r="B5394">
            <v>0.98599999999999999</v>
          </cell>
          <cell r="C5394">
            <v>0.98599999999999999</v>
          </cell>
        </row>
        <row r="5395">
          <cell r="A5395" t="str">
            <v>Б 1255 (46) МР ИП Лыкова Е.С пгт.МАНГУШ ул. Мариупольская д.57 маг.Продукты +7949719577</v>
          </cell>
          <cell r="B5395">
            <v>3.0219999999999998</v>
          </cell>
          <cell r="C5395">
            <v>3.0219999999999998</v>
          </cell>
        </row>
        <row r="5396">
          <cell r="A5396" t="str">
            <v>Б 885 (46) МР ИП Гаврилов А.Л. с. Мангуш ул. Ленина,55 маг. Дежурный +79497127842</v>
          </cell>
          <cell r="B5396">
            <v>0.97799999999999998</v>
          </cell>
          <cell r="C5396">
            <v>0.97799999999999998</v>
          </cell>
        </row>
        <row r="5397">
          <cell r="A5397" t="str">
            <v>Б 894 (46) МР ИП Шаганова С.А. ПГТ Мангуш ул.Ленина д.79 маг." Вацак" +79497069170</v>
          </cell>
          <cell r="B5397">
            <v>1.0109999999999999</v>
          </cell>
          <cell r="C5397">
            <v>1.0109999999999999</v>
          </cell>
        </row>
        <row r="5398">
          <cell r="A5398" t="str">
            <v>3657 СЕРВЕЛАТ ФИНСКИЙ в/к в/у_Ашан  ОСТАНКИНО</v>
          </cell>
          <cell r="B5398">
            <v>1.6930000000000001</v>
          </cell>
          <cell r="C5398">
            <v>1.6930000000000001</v>
          </cell>
        </row>
        <row r="5399">
          <cell r="A5399" t="str">
            <v>Кожемякин Максим Сергеевич</v>
          </cell>
          <cell r="B5399">
            <v>1.6930000000000001</v>
          </cell>
          <cell r="C5399">
            <v>1.6930000000000001</v>
          </cell>
        </row>
        <row r="5400">
          <cell r="A5400" t="str">
            <v>339 (7)ИП Волобуев г. Приморск ул. Морская,52 Торговый павильон "Зоря"  +380668705171</v>
          </cell>
          <cell r="B5400">
            <v>1.6930000000000001</v>
          </cell>
          <cell r="C5400">
            <v>1.6930000000000001</v>
          </cell>
        </row>
        <row r="5401">
          <cell r="A5401" t="str">
            <v>3678 СОЧНЫЕ сос п/о мгс 2*2     ОСТАНКИНО</v>
          </cell>
          <cell r="B5401">
            <v>4</v>
          </cell>
        </row>
        <row r="5402">
          <cell r="A5402" t="str">
            <v>Бышек Богдан Валентинович</v>
          </cell>
          <cell r="B5402">
            <v>4</v>
          </cell>
        </row>
        <row r="5403">
          <cell r="A5403" t="str">
            <v>473 (18) ИП Змиевская г.Пологи ул Магистральная 504 маг.Хороший тел +79900795794</v>
          </cell>
          <cell r="B5403">
            <v>4</v>
          </cell>
        </row>
        <row r="5404">
          <cell r="A5404" t="str">
            <v>3717 СОЧНЫЕ сос п/о мгс 1*6 ОСТАНКИНО</v>
          </cell>
          <cell r="B5404">
            <v>2.157</v>
          </cell>
        </row>
        <row r="5405">
          <cell r="A5405" t="str">
            <v>Бышек Богдан Валентинович</v>
          </cell>
          <cell r="B5405">
            <v>2.157</v>
          </cell>
        </row>
        <row r="5406">
          <cell r="A5406" t="str">
            <v>643 (25) ИП Таиров г. Пологи ул. Горького 15 маг. Петрикивка  тел +79900236265 (до 16,00)</v>
          </cell>
          <cell r="B5406">
            <v>2.157</v>
          </cell>
        </row>
        <row r="5407">
          <cell r="A5407" t="str">
            <v>3812 СОЧНЫЕ сос п/о мгс 2*2  Останкино</v>
          </cell>
          <cell r="B5407">
            <v>213.99</v>
          </cell>
          <cell r="C5407">
            <v>204.57400000000001</v>
          </cell>
        </row>
        <row r="5408">
          <cell r="A5408" t="str">
            <v>Близнюк Максим</v>
          </cell>
          <cell r="B5408">
            <v>30.212</v>
          </cell>
          <cell r="C5408">
            <v>24.605</v>
          </cell>
        </row>
        <row r="5409">
          <cell r="A5409" t="str">
            <v>104(12) ИП Жилин  Г.В. г.Бердянск ул. Европейская,54 магазин "Каштан" (до 12,00) +79900282959</v>
          </cell>
          <cell r="B5409">
            <v>2</v>
          </cell>
        </row>
        <row r="5410">
          <cell r="A5410" t="str">
            <v>144(12) ИП Киосов Ф.В.,г.Бердянск,ул.Кирова 94,маг.Лев,+79900235890</v>
          </cell>
          <cell r="B5410">
            <v>2</v>
          </cell>
          <cell r="C5410">
            <v>2.0699999999999998</v>
          </cell>
        </row>
        <row r="5411">
          <cell r="A5411" t="str">
            <v>155(12) ИП Кушнир г Бердянск ул Волонтеров 178 А " У дома" \ 79900279660 Наталья</v>
          </cell>
          <cell r="B5411">
            <v>2</v>
          </cell>
          <cell r="C5411">
            <v>2.0630000000000002</v>
          </cell>
        </row>
        <row r="5412">
          <cell r="A5412" t="str">
            <v>161(12) ИП Литвиненко г Бердянск ул Мелитопольское шоссе 97 А"Березка" рынок АКЗ \ 79900239870</v>
          </cell>
          <cell r="B5412">
            <v>2.0750000000000002</v>
          </cell>
          <cell r="C5412">
            <v>2.0750000000000002</v>
          </cell>
        </row>
        <row r="5413">
          <cell r="A5413" t="str">
            <v>2020 (66) ООО "Пыжик" г.Бердянск ул.Пионерская 51</v>
          </cell>
          <cell r="B5413">
            <v>2.0219999999999998</v>
          </cell>
          <cell r="C5413">
            <v>2.0219999999999998</v>
          </cell>
        </row>
        <row r="5414">
          <cell r="A5414" t="str">
            <v>35 (12)ИП Гапоненко Н.В.,г.Бердянск,ул.Мелитоп.Шоссе 110б,маг.Солнышко,+79900243630</v>
          </cell>
          <cell r="B5414">
            <v>2</v>
          </cell>
        </row>
        <row r="5415">
          <cell r="A5415" t="str">
            <v>777 (66)  ООО"Пыжик" №8 г.Бердянск ул.Северная, 15Б (Морозовский рынок)</v>
          </cell>
          <cell r="B5415">
            <v>6.0519999999999996</v>
          </cell>
          <cell r="C5415">
            <v>6.0519999999999996</v>
          </cell>
        </row>
        <row r="5416">
          <cell r="A5416" t="str">
            <v>Б 1 (12) ИП Мартыщенко Б.Ю.,г.Бердянск ,ул. Довганюга 91,"Бердянский торговый ряд"(БТР),+79900257288</v>
          </cell>
          <cell r="B5416">
            <v>4</v>
          </cell>
          <cell r="C5416">
            <v>4.1429999999999998</v>
          </cell>
        </row>
        <row r="5417">
          <cell r="A5417" t="str">
            <v>Б 292(22)ИП Чепуренко Ю.Ю г Бердянск ул Руденко 2А " Перекресток" \ 380661402201 Юля</v>
          </cell>
          <cell r="B5417">
            <v>2.0630000000000002</v>
          </cell>
          <cell r="C5417">
            <v>2.0630000000000002</v>
          </cell>
        </row>
        <row r="5418">
          <cell r="A5418" t="str">
            <v>ООО "МЕРА"</v>
          </cell>
          <cell r="B5418">
            <v>6</v>
          </cell>
          <cell r="C5418">
            <v>4.117</v>
          </cell>
        </row>
        <row r="5419">
          <cell r="A5419" t="str">
            <v>Бышек Богдан Валентинович</v>
          </cell>
          <cell r="B5419">
            <v>19.297999999999998</v>
          </cell>
          <cell r="C5419">
            <v>20.658999999999999</v>
          </cell>
        </row>
        <row r="5420">
          <cell r="A5420" t="str">
            <v>444 (15)  ИП Морозов Бердянский р-н  с,Трояны ул,Центральная</v>
          </cell>
          <cell r="B5420">
            <v>1</v>
          </cell>
          <cell r="C5420">
            <v>2.1219999999999999</v>
          </cell>
        </row>
        <row r="5421">
          <cell r="A5421" t="str">
            <v>473 (18) ИП Змиевская г.Пологи ул Магистральная 504 маг.Хороший тел +79900795794</v>
          </cell>
          <cell r="C5421">
            <v>4.1050000000000004</v>
          </cell>
        </row>
        <row r="5422">
          <cell r="A5422" t="str">
            <v>474 (18) ИП Юрченко А.В г.Пологи ул.Магистральная 283 маг. Олена тел +79900886340</v>
          </cell>
          <cell r="B5422">
            <v>2</v>
          </cell>
        </row>
        <row r="5423">
          <cell r="A5423" t="str">
            <v>517 (25) ИП Виноградова Л.Г г.Пологи ул. Садского рынок ролет№1 +79900696545</v>
          </cell>
          <cell r="B5423">
            <v>4.1459999999999999</v>
          </cell>
          <cell r="C5423">
            <v>4.1459999999999999</v>
          </cell>
        </row>
        <row r="5424">
          <cell r="A5424" t="str">
            <v>601 (25) ИП Сова Л.С г. Пологи ( рынок) маг. Друг тел +79900720186</v>
          </cell>
          <cell r="B5424">
            <v>2</v>
          </cell>
        </row>
        <row r="5425">
          <cell r="A5425" t="str">
            <v>722 (15) ИП Мищенко А.Н Куйбышевкий р-н с.Куйбышево ул. Центральная 166 маг.Аврора тел +79900465442</v>
          </cell>
          <cell r="B5425">
            <v>2.016</v>
          </cell>
          <cell r="C5425">
            <v>2.016</v>
          </cell>
        </row>
        <row r="5426">
          <cell r="A5426" t="str">
            <v>745 (19)ИП Старчик Куйбышевский р-н с.Ланцево ул.Мира 2 дос.до 12-00 тел +7990945766</v>
          </cell>
          <cell r="B5426">
            <v>2</v>
          </cell>
          <cell r="C5426">
            <v>2.0710000000000002</v>
          </cell>
        </row>
        <row r="5427">
          <cell r="A5427" t="str">
            <v>Б 387 (15) ИП Лорвина с,Куйбышево пав,44</v>
          </cell>
          <cell r="B5427">
            <v>2.0750000000000002</v>
          </cell>
          <cell r="C5427">
            <v>2.0750000000000002</v>
          </cell>
        </row>
        <row r="5428">
          <cell r="A5428" t="str">
            <v>Б 399 (15) ИП Голдыш В,П с,Куйбышево ул,Центральная 23а маг,продукты</v>
          </cell>
          <cell r="B5428">
            <v>2.0609999999999999</v>
          </cell>
          <cell r="C5428">
            <v>2.0609999999999999</v>
          </cell>
        </row>
        <row r="5429">
          <cell r="A5429" t="str">
            <v>М 349 (15) ИП Куриленко с Куйбышево маг Новый</v>
          </cell>
          <cell r="B5429">
            <v>2</v>
          </cell>
          <cell r="C5429">
            <v>2.0630000000000002</v>
          </cell>
        </row>
        <row r="5430">
          <cell r="A5430" t="str">
            <v>Вагабова Елена Гусейновна</v>
          </cell>
          <cell r="B5430">
            <v>81.239000000000004</v>
          </cell>
          <cell r="C5430">
            <v>81.561000000000007</v>
          </cell>
        </row>
        <row r="5431">
          <cell r="A5431" t="str">
            <v>1027 (45) МР ИП Лямцева Е.В. г.Мариуполь ул.Блажевича,69 маг. "Ассорти"  +79497439460</v>
          </cell>
          <cell r="B5431">
            <v>8.1259999999999994</v>
          </cell>
          <cell r="C5431">
            <v>8.1259999999999994</v>
          </cell>
        </row>
        <row r="5432">
          <cell r="A5432" t="str">
            <v>1033 (45) МР ООО Экомаркет " Наша Марка"г. Мариуполь, ул. Писарева ,д.28 тел.0717238744</v>
          </cell>
          <cell r="B5432">
            <v>2.0230000000000001</v>
          </cell>
          <cell r="C5432">
            <v>2.0230000000000001</v>
          </cell>
        </row>
        <row r="5433">
          <cell r="A5433" t="str">
            <v>1077 (48) МР ИП Рудометкина Е.В. г.Мариуполь,ул.130 Таганрогской дивизии,д.169"Каштан " +38071715584</v>
          </cell>
          <cell r="B5433">
            <v>16.545999999999999</v>
          </cell>
          <cell r="C5433">
            <v>16.545999999999999</v>
          </cell>
        </row>
        <row r="5434">
          <cell r="A5434" t="str">
            <v>1135 (45) МР ИП Сергеев г.Мариуполь,ул.Котовского ,д.110 маг. "Домаха" +79497266185</v>
          </cell>
          <cell r="B5434">
            <v>4.024</v>
          </cell>
          <cell r="C5434">
            <v>4.024</v>
          </cell>
        </row>
        <row r="5435">
          <cell r="A5435" t="str">
            <v>1166 (45) МР ИП Самохина пос.Мирный ул. Варшавская 19/100 магазин +79497312551</v>
          </cell>
          <cell r="B5435">
            <v>2.0310000000000001</v>
          </cell>
          <cell r="C5435">
            <v>2.0310000000000001</v>
          </cell>
        </row>
        <row r="5436">
          <cell r="A5436" t="str">
            <v>1194 (45) МР ИП Костюкова И.В.г.Мариуполь,пр.Илльча,д.2 Иллич р-н конт.№5 +380717173258</v>
          </cell>
          <cell r="B5436">
            <v>2.012</v>
          </cell>
          <cell r="C5436">
            <v>2.012</v>
          </cell>
        </row>
        <row r="5437">
          <cell r="A5437" t="str">
            <v>1293 (45) МР ИП Вертянова А.Я.г.Мариуполь,пр-т.Мира,д.18/20 маг."Малина" +380717112161</v>
          </cell>
          <cell r="B5437">
            <v>2.0219999999999998</v>
          </cell>
          <cell r="C5437">
            <v>2.0219999999999998</v>
          </cell>
        </row>
        <row r="5438">
          <cell r="A5438" t="str">
            <v>873 (45) МР ИП Куликова г. Мариуполь площ. Мичмона Павловна д.10 +79497239314</v>
          </cell>
          <cell r="C5438">
            <v>2.0619999999999998</v>
          </cell>
        </row>
        <row r="5439">
          <cell r="A5439" t="str">
            <v>922 (50) МР ИП Серединский г.Мариуполь,ул.Ровная,д.184 маг."Юнион" +380717135514</v>
          </cell>
          <cell r="B5439">
            <v>2.0150000000000001</v>
          </cell>
          <cell r="C5439">
            <v>2.0150000000000001</v>
          </cell>
        </row>
        <row r="5440">
          <cell r="A5440" t="str">
            <v>923 (51) МР ИП Соболева г.Мариуполь ул.Курчатова ,д.37 маг." Наша Марка " +79497302623</v>
          </cell>
          <cell r="B5440">
            <v>20</v>
          </cell>
          <cell r="C5440">
            <v>18.260000000000002</v>
          </cell>
        </row>
        <row r="5441">
          <cell r="A5441" t="str">
            <v>924 (45) МР ИП  Нижниченко И.Н. г.Мариуполь,ул.Лепса,д.1 маг."Луч" +380717323841</v>
          </cell>
          <cell r="B5441">
            <v>2.0339999999999998</v>
          </cell>
          <cell r="C5441">
            <v>2.0339999999999998</v>
          </cell>
        </row>
        <row r="5442">
          <cell r="A5442" t="str">
            <v>926 (50) МР ИП Жишкина г.Мариуполь ул.Светлая,21б маг."Теремок" тел.0717393542</v>
          </cell>
          <cell r="B5442">
            <v>2.0539999999999998</v>
          </cell>
          <cell r="C5442">
            <v>2.0539999999999998</v>
          </cell>
        </row>
        <row r="5443">
          <cell r="A5443" t="str">
            <v>927 (50) МР ИП Саколож В.Е. г.Мариуполь,ул.Заозерная,д.29 маг."Изобилие" +380717257987</v>
          </cell>
          <cell r="B5443">
            <v>4.09</v>
          </cell>
          <cell r="C5443">
            <v>4.09</v>
          </cell>
        </row>
        <row r="5444">
          <cell r="A5444" t="str">
            <v>928 (51) МР ИП Тетерин г.Мариуполь,ул.Охотничья,д.31 маг."номер 50" +79497139291</v>
          </cell>
          <cell r="B5444">
            <v>2.0150000000000001</v>
          </cell>
          <cell r="C5444">
            <v>2.0150000000000001</v>
          </cell>
        </row>
        <row r="5445">
          <cell r="A5445" t="str">
            <v>935 (45) МР ИП Харенко Г.А. г.Мариуполь ул. Васнецова,75  +79497243041</v>
          </cell>
          <cell r="B5445">
            <v>6.149</v>
          </cell>
          <cell r="C5445">
            <v>6.149</v>
          </cell>
        </row>
        <row r="5446">
          <cell r="A5446" t="str">
            <v>939 (48) МР ИП Фомина К.Н. г. Мариуполь ул. Киевская 45/3 маг."Восточный" +79497283464</v>
          </cell>
          <cell r="B5446">
            <v>2.044</v>
          </cell>
          <cell r="C5446">
            <v>2.044</v>
          </cell>
        </row>
        <row r="5447">
          <cell r="A5447" t="str">
            <v>992 (48) МР  ИП Шкаленкова Н.Н. г.Мариуполь,ул.Ракетная,д.85/87 ларек +380717141059</v>
          </cell>
          <cell r="B5447">
            <v>2.02</v>
          </cell>
          <cell r="C5447">
            <v>2.02</v>
          </cell>
        </row>
        <row r="5448">
          <cell r="A5448" t="str">
            <v>Б 1085 (48) МР ИП Мирошниченко г.Мариуполь пр-т Победы 32 маг." Деликатес " +79497098562</v>
          </cell>
          <cell r="B5448">
            <v>2.0339999999999998</v>
          </cell>
          <cell r="C5448">
            <v>2.0339999999999998</v>
          </cell>
        </row>
        <row r="5449">
          <cell r="A5449" t="str">
            <v>Вовк Яна Сергеевна</v>
          </cell>
          <cell r="B5449">
            <v>18.306000000000001</v>
          </cell>
          <cell r="C5449">
            <v>18.306000000000001</v>
          </cell>
        </row>
        <row r="5450">
          <cell r="A5450" t="str">
            <v>950 (45) МР ИП Залавин, г. Мариуполь, ул. 50 лет СССР 75,  маг. "Продуктовая лавка" +79497275211</v>
          </cell>
          <cell r="B5450">
            <v>4.0640000000000001</v>
          </cell>
          <cell r="C5450">
            <v>4.0640000000000001</v>
          </cell>
        </row>
        <row r="5451">
          <cell r="A5451" t="str">
            <v>986 (45) МР ИП Кириязи М.Д. г.Мариуполь,ул.Троицкая д. 75 маг." Эдмар" +79497058072</v>
          </cell>
          <cell r="B5451">
            <v>4.0270000000000001</v>
          </cell>
          <cell r="C5451">
            <v>4.0270000000000001</v>
          </cell>
        </row>
        <row r="5452">
          <cell r="A5452" t="str">
            <v>Б 878 (45) МР ИП Степанченко, г.Мариуполь, рынок 17 й(ул50 лет СССР 75) маг.Колбаскино. +79497161278</v>
          </cell>
          <cell r="B5452">
            <v>6.1779999999999999</v>
          </cell>
          <cell r="C5452">
            <v>6.1779999999999999</v>
          </cell>
        </row>
        <row r="5453">
          <cell r="A5453" t="str">
            <v>Б 975 (45) МР ИП Товмосян г.Мариуполь,б-р Шевченко,д.301 маг." Паляница" +79497184830</v>
          </cell>
          <cell r="B5453">
            <v>4.0369999999999999</v>
          </cell>
          <cell r="C5453">
            <v>4.0369999999999999</v>
          </cell>
        </row>
        <row r="5454">
          <cell r="A5454" t="str">
            <v>Земцов Артем</v>
          </cell>
          <cell r="B5454">
            <v>28.143000000000001</v>
          </cell>
          <cell r="C5454">
            <v>24.651</v>
          </cell>
        </row>
        <row r="5455">
          <cell r="A5455" t="str">
            <v>1010(66)ООО Пыжик №26 г. Бердянск Пролетарский проспект 234 район супермаркета ДАР</v>
          </cell>
          <cell r="B5455">
            <v>6.13</v>
          </cell>
          <cell r="C5455">
            <v>6.13</v>
          </cell>
        </row>
        <row r="5456">
          <cell r="A5456" t="str">
            <v>224(13) ИП Присяженко Р.,г.Бердянск,ул.Гостинная 25а,маг.Олива,+79900274102</v>
          </cell>
          <cell r="B5456">
            <v>2</v>
          </cell>
        </row>
        <row r="5457">
          <cell r="A5457" t="str">
            <v>555 (66) ООО"Пыжик" №7 г.Бердянск проспект Труда 31 Е ( Центральный Рынок)</v>
          </cell>
          <cell r="B5457">
            <v>6</v>
          </cell>
        </row>
        <row r="5458">
          <cell r="A5458" t="str">
            <v>Б 100(11) ИП Дмитровская г.Бердянск ул.Коммунаров 23т семиэтажка  травм-пункт буфет в больнице</v>
          </cell>
          <cell r="B5458">
            <v>2.0129999999999999</v>
          </cell>
          <cell r="C5458">
            <v>2.0129999999999999</v>
          </cell>
        </row>
        <row r="5459">
          <cell r="A5459" t="str">
            <v>ООО "МЕРА"</v>
          </cell>
          <cell r="B5459">
            <v>12</v>
          </cell>
          <cell r="C5459">
            <v>16.507999999999999</v>
          </cell>
        </row>
        <row r="5460">
          <cell r="A5460" t="str">
            <v>Кожемякин Максим Сергеевич</v>
          </cell>
          <cell r="B5460">
            <v>14.24</v>
          </cell>
          <cell r="C5460">
            <v>12.24</v>
          </cell>
        </row>
        <row r="5461">
          <cell r="A5461" t="str">
            <v>324 (7) ИП Курцев О.Н г.Приморск  ул.Соборна 147 маг. Рыбалка) тел 79900245350</v>
          </cell>
          <cell r="B5461">
            <v>2.0369999999999999</v>
          </cell>
          <cell r="C5461">
            <v>2.0369999999999999</v>
          </cell>
        </row>
        <row r="5462">
          <cell r="A5462" t="str">
            <v>646 (7)ИП Степаненко г.Приморск ул.Куйбышево 85 или Дружбы 11 маг Большая корзина (быв.Щедрый кошик)</v>
          </cell>
          <cell r="B5462">
            <v>2.0190000000000001</v>
          </cell>
          <cell r="C5462">
            <v>2.0190000000000001</v>
          </cell>
        </row>
        <row r="5463">
          <cell r="A5463" t="str">
            <v>8080 (77)ООО"Пыжик" №20 г.Приморск ул. Морская 57</v>
          </cell>
          <cell r="B5463">
            <v>4.0510000000000002</v>
          </cell>
          <cell r="C5463">
            <v>2.0510000000000002</v>
          </cell>
        </row>
        <row r="5464">
          <cell r="A5464" t="str">
            <v>888 (77) ООО "Пыжик" №17 г.Приморск ул. Соборная, 85</v>
          </cell>
          <cell r="B5464">
            <v>2.0419999999999998</v>
          </cell>
          <cell r="C5464">
            <v>2.0419999999999998</v>
          </cell>
        </row>
        <row r="5465">
          <cell r="A5465" t="str">
            <v>Б 326 (7) ИП Быблин Приморск ул.Навицкого 52 маг Покупайка \ 79900251156</v>
          </cell>
          <cell r="B5465">
            <v>2.0569999999999999</v>
          </cell>
          <cell r="C5465">
            <v>2.0569999999999999</v>
          </cell>
        </row>
        <row r="5466">
          <cell r="A5466" t="str">
            <v>Б 338 (7) ИП Мельникова  г.Приморск ул.Вишневая маг Вишневый \ 0992969463</v>
          </cell>
          <cell r="B5466">
            <v>2.0339999999999998</v>
          </cell>
          <cell r="C5466">
            <v>2.0339999999999998</v>
          </cell>
        </row>
        <row r="5467">
          <cell r="A5467" t="str">
            <v>Моисеев Владислав Андреевич</v>
          </cell>
          <cell r="B5467">
            <v>12.27</v>
          </cell>
          <cell r="C5467">
            <v>12.27</v>
          </cell>
        </row>
        <row r="5468">
          <cell r="A5468" t="str">
            <v>1007 (46) МР ИП Воронцова Т.В. пос.Мангуш ул.Мирза,46 маг."Лайм" тел.0717063924</v>
          </cell>
          <cell r="B5468">
            <v>2.0099999999999998</v>
          </cell>
          <cell r="C5468">
            <v>2.0099999999999998</v>
          </cell>
        </row>
        <row r="5469">
          <cell r="A5469" t="str">
            <v>1252 (46) МР ИП Сапах Н. пгт.Мангуш ул. Почтовая д.3 маг."Пллада" тел.+79497067302</v>
          </cell>
          <cell r="B5469">
            <v>2.0209999999999999</v>
          </cell>
          <cell r="C5469">
            <v>2.0209999999999999</v>
          </cell>
        </row>
        <row r="5470">
          <cell r="A5470" t="str">
            <v>886 (46) МР ИП Савчук ПГТ Мангуш ул.Ленина 98 маг." Натали" +79497163019</v>
          </cell>
          <cell r="B5470">
            <v>2.06</v>
          </cell>
          <cell r="C5470">
            <v>2.06</v>
          </cell>
        </row>
        <row r="5471">
          <cell r="A5471" t="str">
            <v>892 (46) МР ИП Савчук Н.В. пгт. Мангуш пр-т Ленина,98а маг."Натали" тел.0717241146</v>
          </cell>
          <cell r="B5471">
            <v>2.0739999999999998</v>
          </cell>
          <cell r="C5471">
            <v>2.0739999999999998</v>
          </cell>
        </row>
        <row r="5472">
          <cell r="A5472" t="str">
            <v>Б 1255 (46) МР ИП Лыкова Е.С пгт.МАНГУШ ул. Мариупольская д.57 маг.Продукты +7949719577</v>
          </cell>
          <cell r="B5472">
            <v>2.0510000000000002</v>
          </cell>
          <cell r="C5472">
            <v>2.0510000000000002</v>
          </cell>
        </row>
        <row r="5473">
          <cell r="A5473" t="str">
            <v>Б 885 (46) МР ИП Гаврилов А.Л. с. Мангуш ул. Ленина,55 маг. Дежурный +79497127842</v>
          </cell>
          <cell r="B5473">
            <v>2.0539999999999998</v>
          </cell>
          <cell r="C5473">
            <v>2.0539999999999998</v>
          </cell>
        </row>
        <row r="5474">
          <cell r="A5474" t="str">
            <v>Онищенко Евгений</v>
          </cell>
          <cell r="B5474">
            <v>10.282</v>
          </cell>
          <cell r="C5474">
            <v>10.282</v>
          </cell>
        </row>
        <row r="5475">
          <cell r="A5475" t="str">
            <v>553 (16) ИП Холодулин Черниговский р-нс.Просторное ул. Победы (опл.на маг.Диско с.Долгое)</v>
          </cell>
          <cell r="B5475">
            <v>2.06</v>
          </cell>
          <cell r="C5475">
            <v>2.06</v>
          </cell>
        </row>
        <row r="5476">
          <cell r="A5476" t="str">
            <v>704 (14) ИП Залужная Н В.Пгт  Черниговка ул  Украинская 23 маг Колбас Маркет +79900581014 Наталья</v>
          </cell>
          <cell r="B5476">
            <v>8.2219999999999995</v>
          </cell>
          <cell r="C5476">
            <v>8.2219999999999995</v>
          </cell>
        </row>
        <row r="5477">
          <cell r="A5477" t="str">
            <v>4063 МЯСНАЯ Папа может вар п/о_Л   ОСТАНКИНО</v>
          </cell>
          <cell r="B5477">
            <v>491.75099999999998</v>
          </cell>
          <cell r="C5477">
            <v>498.53699999999998</v>
          </cell>
        </row>
        <row r="5478">
          <cell r="A5478" t="str">
            <v>Близнюк Максим</v>
          </cell>
          <cell r="B5478">
            <v>54.523000000000003</v>
          </cell>
          <cell r="C5478">
            <v>55.249000000000002</v>
          </cell>
        </row>
        <row r="5479">
          <cell r="A5479" t="str">
            <v>104(12) ИП Жилин  Г.В. г.Бердянск ул. Европейская,54 магазин "Каштан" (до 12,00) +79900282959</v>
          </cell>
          <cell r="B5479">
            <v>2.5499999999999998</v>
          </cell>
          <cell r="C5479">
            <v>2.6920000000000002</v>
          </cell>
        </row>
        <row r="5480">
          <cell r="A5480" t="str">
            <v>131(22) ИП Камай К.А. г Бердянск ул. Верещагина,16 магазин "Продукты"   +79900093013</v>
          </cell>
          <cell r="B5480">
            <v>1.3839999999999999</v>
          </cell>
          <cell r="C5480">
            <v>1.3839999999999999</v>
          </cell>
        </row>
        <row r="5481">
          <cell r="A5481" t="str">
            <v>144(12) ИП Киосов Ф.В.,г.Бердянск,ул.Кирова 94,маг.Лев,+79900235890</v>
          </cell>
          <cell r="B5481">
            <v>1.3360000000000001</v>
          </cell>
          <cell r="C5481">
            <v>1.3360000000000001</v>
          </cell>
        </row>
        <row r="5482">
          <cell r="A5482" t="str">
            <v>155(12) ИП Кушнир г Бердянск ул Волонтеров 178 А " У дома" \ 79900279660 Наталья</v>
          </cell>
          <cell r="B5482">
            <v>1.2</v>
          </cell>
          <cell r="C5482">
            <v>1.359</v>
          </cell>
        </row>
        <row r="5483">
          <cell r="A5483" t="str">
            <v>161(12) ИП Литвиненко г Бердянск ул Мелитопольское шоссе 97 А"Березка" рынок АКЗ \ 79900239870</v>
          </cell>
          <cell r="B5483">
            <v>1.355</v>
          </cell>
          <cell r="C5483">
            <v>1.355</v>
          </cell>
        </row>
        <row r="5484">
          <cell r="A5484" t="str">
            <v>170 (5) ИП Алексеева Т.В Бердянский р-н,с.Нововасильевка,ул.Горького 51,маг.Фортуна,+79900082729</v>
          </cell>
          <cell r="B5484">
            <v>1.361</v>
          </cell>
          <cell r="C5484">
            <v>1.361</v>
          </cell>
        </row>
        <row r="5485">
          <cell r="A5485" t="str">
            <v>187(5) ИП Овсянникова И.В.,Бердянский р-н,с.Осипенко,ул.Мариупольское Шоссе 19,маг.Лайм,+79900273080</v>
          </cell>
          <cell r="B5485">
            <v>1.3460000000000001</v>
          </cell>
          <cell r="C5485">
            <v>1.3460000000000001</v>
          </cell>
        </row>
        <row r="5486">
          <cell r="A5486" t="str">
            <v>2020 (66) ООО "Пыжик" г.Бердянск ул.Пионерская 51</v>
          </cell>
          <cell r="B5486">
            <v>1.35</v>
          </cell>
          <cell r="C5486">
            <v>1.35</v>
          </cell>
        </row>
        <row r="5487">
          <cell r="A5487" t="str">
            <v>278 (5)ИП Калацкая, Бердянский р-н, с. Нововасильевка, ул. Центральная, 93, м-н Закрома +7990</v>
          </cell>
          <cell r="B5487">
            <v>1.3540000000000001</v>
          </cell>
          <cell r="C5487">
            <v>1.3540000000000001</v>
          </cell>
        </row>
        <row r="5488">
          <cell r="A5488" t="str">
            <v>279 (5) ИП Калацкая, Бердянский р-н, с.Нововасильевка, ул. Центральная, 41, Гурман, +79900447197</v>
          </cell>
          <cell r="B5488">
            <v>1.3540000000000001</v>
          </cell>
          <cell r="C5488">
            <v>1.3540000000000001</v>
          </cell>
        </row>
        <row r="5489">
          <cell r="A5489" t="str">
            <v>291(5)ИП Подорожко Г.И., Бердянский р-н, с. Нововасильевка, ул. Соборная, 11, м-н Уют +79900082729</v>
          </cell>
          <cell r="B5489">
            <v>1.35</v>
          </cell>
          <cell r="C5489">
            <v>1.35</v>
          </cell>
        </row>
        <row r="5490">
          <cell r="A5490" t="str">
            <v>293(12)ИП Чепуренко Ю.Ю. г Бердянск ул Смоленская 34 " Кошик" \ 380661402201 Юлия</v>
          </cell>
          <cell r="B5490">
            <v>1.355</v>
          </cell>
          <cell r="C5490">
            <v>1.355</v>
          </cell>
        </row>
        <row r="5491">
          <cell r="A5491" t="str">
            <v>312(22)ИП Жилин, г.Бердянск, ул.Химиков, 6, АЗМОЛ, м-н Визит, +79900282959</v>
          </cell>
          <cell r="B5491">
            <v>1.3560000000000001</v>
          </cell>
          <cell r="C5491">
            <v>1.3560000000000001</v>
          </cell>
        </row>
        <row r="5492">
          <cell r="A5492" t="str">
            <v>346 (12) ИП Ткаченко  г Бердянск ул Гайдара 7</v>
          </cell>
          <cell r="B5492">
            <v>1.2</v>
          </cell>
          <cell r="C5492">
            <v>1.35</v>
          </cell>
        </row>
        <row r="5493">
          <cell r="A5493" t="str">
            <v>35 (12)ИП Гапоненко Н.В.,г.Бердянск,ул.Мелитоп.Шоссе 110б,маг.Солнышко,+79900243630</v>
          </cell>
          <cell r="B5493">
            <v>1.2</v>
          </cell>
          <cell r="C5493">
            <v>1.337</v>
          </cell>
        </row>
        <row r="5494">
          <cell r="A5494" t="str">
            <v>39 (12)ИП Войтых,г.Бердянск,ул.Мелитопольское Шоссе 90а,маг.Подорожник,+79900244143</v>
          </cell>
          <cell r="B5494">
            <v>2.718</v>
          </cell>
          <cell r="C5494">
            <v>2.718</v>
          </cell>
        </row>
        <row r="5495">
          <cell r="A5495" t="str">
            <v>512(20) ИП Соловей А.Н Бердянский р-н с.Новопетровка ул.Центральная 80 маг.у соловья тл.+79900094982</v>
          </cell>
          <cell r="B5495">
            <v>1.339</v>
          </cell>
          <cell r="C5495">
            <v>1.339</v>
          </cell>
        </row>
        <row r="5496">
          <cell r="A5496" t="str">
            <v>58 (22) ИП Горох Ю.В.,г.Бердянск,ул.Шаумяна 14,маг.Гастроном №61,+79900233289</v>
          </cell>
          <cell r="B5496">
            <v>1.2</v>
          </cell>
          <cell r="C5496">
            <v>1.33</v>
          </cell>
        </row>
        <row r="5497">
          <cell r="A5497" t="str">
            <v>684 (5) ИП Саламатова О.В с.Бердянское (Бердянский район) ул. Мира 26 (возле садика) +79900283753</v>
          </cell>
          <cell r="B5497">
            <v>4.01</v>
          </cell>
          <cell r="C5497">
            <v>4.01</v>
          </cell>
        </row>
        <row r="5498">
          <cell r="A5498" t="str">
            <v>777 (66)  ООО"Пыжик" №8 г.Бердянск ул.Северная, 15Б (Морозовский рынок)</v>
          </cell>
          <cell r="B5498">
            <v>8.0510000000000002</v>
          </cell>
          <cell r="C5498">
            <v>8.0510000000000002</v>
          </cell>
        </row>
        <row r="5499">
          <cell r="A5499" t="str">
            <v>88 (12)ИП Жилин Г.В. г.Бердянск ул.Морозова 3в маг " Тандем" \ 79900282935 Алла</v>
          </cell>
          <cell r="B5499">
            <v>2.6680000000000001</v>
          </cell>
          <cell r="C5499">
            <v>2.6680000000000001</v>
          </cell>
        </row>
        <row r="5500">
          <cell r="A5500" t="str">
            <v>Б 1 (12) ИП Мартыщенко Б.Ю.,г.Бердянск ,ул. Довганюга 91,"Бердянский торговый ряд"(БТР),+79900257288</v>
          </cell>
          <cell r="B5500">
            <v>9.4309999999999992</v>
          </cell>
          <cell r="C5500">
            <v>9.4390000000000001</v>
          </cell>
        </row>
        <row r="5501">
          <cell r="A5501" t="str">
            <v>Б 28 (12)ИП Братенькова И.С. г.Бердянск ул.Европейская 54 маг.Зирочка 1\ 79900575605 Виталий</v>
          </cell>
          <cell r="B5501">
            <v>1.3580000000000001</v>
          </cell>
          <cell r="C5501">
            <v>1.3580000000000001</v>
          </cell>
        </row>
        <row r="5502">
          <cell r="A5502" t="str">
            <v>Б 292(22)ИП Чепуренко Ю.Ю г Бердянск ул Руденко 2А " Перекресток" \ 380661402201 Юля</v>
          </cell>
          <cell r="B5502">
            <v>2.6970000000000001</v>
          </cell>
          <cell r="C5502">
            <v>2.6970000000000001</v>
          </cell>
        </row>
        <row r="5503">
          <cell r="A5503" t="str">
            <v>Бышек Богдан Валентинович</v>
          </cell>
          <cell r="B5503">
            <v>53.832000000000001</v>
          </cell>
          <cell r="C5503">
            <v>55.588000000000001</v>
          </cell>
        </row>
        <row r="5504">
          <cell r="A5504" t="str">
            <v>434 (18) ИП Цивка А,И г,Пологи ул,Восточная 2 маг,Пятачок тел +79900757151</v>
          </cell>
          <cell r="B5504">
            <v>1.3740000000000001</v>
          </cell>
          <cell r="C5504">
            <v>1.3740000000000001</v>
          </cell>
        </row>
        <row r="5505">
          <cell r="A5505" t="str">
            <v>436 (18) ИП Бугаева  И,О г,Пологи ул,Магистральная 71 маг,Садочок тел +79900235017</v>
          </cell>
          <cell r="B5505">
            <v>2.7</v>
          </cell>
          <cell r="C5505">
            <v>2.7</v>
          </cell>
        </row>
        <row r="5506">
          <cell r="A5506" t="str">
            <v>453 (17) ИП Ерёменко В.А Пологовский р-н с.Воскресенка ул.Горького 20 маг.Весна тел. +79900753083</v>
          </cell>
          <cell r="B5506">
            <v>4.109</v>
          </cell>
          <cell r="C5506">
            <v>4.109</v>
          </cell>
        </row>
        <row r="5507">
          <cell r="A5507" t="str">
            <v>459 (19) ИП Гаврылястый В.П с.Баговещенка ул.Шевченка 196 маг.Эдам тел +79900786221</v>
          </cell>
          <cell r="B5507">
            <v>1.38</v>
          </cell>
          <cell r="C5507">
            <v>1.38</v>
          </cell>
        </row>
        <row r="5508">
          <cell r="A5508" t="str">
            <v>473 (18) ИП Змиевская г.Пологи ул Магистральная 504 маг.Хороший тел +79900795794</v>
          </cell>
          <cell r="B5508">
            <v>4.694</v>
          </cell>
          <cell r="C5508">
            <v>5.4</v>
          </cell>
        </row>
        <row r="5509">
          <cell r="A5509" t="str">
            <v>488 (27) ИП Плитень В.Н Пологовский р-н с.Конские Роздоры ул.Цветочная 30 маг.Ромашка  +79900754517</v>
          </cell>
          <cell r="B5509">
            <v>2.7130000000000001</v>
          </cell>
          <cell r="C5509">
            <v>2.7130000000000001</v>
          </cell>
        </row>
        <row r="5510">
          <cell r="A5510" t="str">
            <v>517 (25) ИП Виноградова Л.Г г.Пологи ул. Садского рынок ролет№1 +79900696545</v>
          </cell>
          <cell r="B5510">
            <v>4.069</v>
          </cell>
          <cell r="C5510">
            <v>4.069</v>
          </cell>
        </row>
        <row r="5511">
          <cell r="A5511" t="str">
            <v>539 (18) ИП Зверев К.А г.Пологи ул .Магистральная 515 а маг. Стелси тел +79900753009</v>
          </cell>
          <cell r="B5511">
            <v>1.3720000000000001</v>
          </cell>
          <cell r="C5511">
            <v>1.3720000000000001</v>
          </cell>
        </row>
        <row r="5512">
          <cell r="A5512" t="str">
            <v>617 (18) ИП Крячко А.Ю г.Пологи ул. Магистральная 432 маг.Лидер тел +79900401418</v>
          </cell>
          <cell r="B5512">
            <v>2.673</v>
          </cell>
          <cell r="C5512">
            <v>2.673</v>
          </cell>
        </row>
        <row r="5513">
          <cell r="A5513" t="str">
            <v>620 (18) ИП Гейко Е.И г.Пологи ул. Магистральная 515 в тел +79900795280</v>
          </cell>
          <cell r="B5513">
            <v>2.7269999999999999</v>
          </cell>
          <cell r="C5513">
            <v>2.7269999999999999</v>
          </cell>
        </row>
        <row r="5514">
          <cell r="A5514" t="str">
            <v>643 (25) ИП Таиров г. Пологи ул. Горького 15 маг. Петрикивка  тел +79900236265 (до 16,00)</v>
          </cell>
          <cell r="B5514">
            <v>4.0439999999999996</v>
          </cell>
          <cell r="C5514">
            <v>4.0439999999999996</v>
          </cell>
        </row>
        <row r="5515">
          <cell r="A5515" t="str">
            <v>645 (18) ИП Ковтун г.Пологи ул. Крылова 101 маг Эксресс тел+79900792748</v>
          </cell>
          <cell r="B5515">
            <v>1.36</v>
          </cell>
          <cell r="C5515">
            <v>1.36</v>
          </cell>
        </row>
        <row r="5516">
          <cell r="A5516" t="str">
            <v>703 (18) ИП Крячко Ю.А г.Пологи ул.Магистральная 293 маг.Буревесник</v>
          </cell>
          <cell r="B5516">
            <v>2</v>
          </cell>
          <cell r="C5516">
            <v>2.6930000000000001</v>
          </cell>
        </row>
        <row r="5517">
          <cell r="A5517" t="str">
            <v>722 (15) ИП Мищенко А.Н Куйбышевкий р-н с.Куйбышево ул. Центральная 166 маг.Аврора тел +79900465442</v>
          </cell>
          <cell r="B5517">
            <v>2.7149999999999999</v>
          </cell>
          <cell r="C5517">
            <v>2.7149999999999999</v>
          </cell>
        </row>
        <row r="5518">
          <cell r="A5518" t="str">
            <v>745 (19)ИП Старчик Куйбышевский р-н с.Ланцево ул.Мира 2 дос.до 12-00 тел +7990945766</v>
          </cell>
          <cell r="B5518">
            <v>1</v>
          </cell>
          <cell r="C5518">
            <v>1.357</v>
          </cell>
        </row>
        <row r="5519">
          <cell r="A5519" t="str">
            <v>Б 387 (15) ИП Лорвина с,Куйбышево пав,44</v>
          </cell>
          <cell r="B5519">
            <v>2.7149999999999999</v>
          </cell>
          <cell r="C5519">
            <v>2.7149999999999999</v>
          </cell>
        </row>
        <row r="5520">
          <cell r="A5520" t="str">
            <v>Б 398 (15) ИП Тимошин М,А с,Куйбышево рынок ролет№45  тел +79900458141</v>
          </cell>
          <cell r="B5520">
            <v>2.7069999999999999</v>
          </cell>
          <cell r="C5520">
            <v>2.7069999999999999</v>
          </cell>
        </row>
        <row r="5521">
          <cell r="A5521" t="str">
            <v>Б 399 (15) ИП Голдыш В,П с,Куйбышево ул,Центральная 23а маг,продукты</v>
          </cell>
          <cell r="B5521">
            <v>1.35</v>
          </cell>
          <cell r="C5521">
            <v>1.35</v>
          </cell>
        </row>
        <row r="5522">
          <cell r="A5522" t="str">
            <v>Б 402 (19) ИП Омельчинко С.В Куйбышевский р-н с.Берестовое ул,Мира 307 маг,Господарь  +79900891574</v>
          </cell>
          <cell r="B5522">
            <v>1.347</v>
          </cell>
          <cell r="C5522">
            <v>1.347</v>
          </cell>
        </row>
        <row r="5523">
          <cell r="A5523" t="str">
            <v>Б 421 (15)ИП Филюшкин С.В с,Куйбышево рынок№42 ролет тел +79900564050</v>
          </cell>
          <cell r="B5523">
            <v>4.0640000000000001</v>
          </cell>
          <cell r="C5523">
            <v>4.0640000000000001</v>
          </cell>
        </row>
        <row r="5524">
          <cell r="A5524" t="str">
            <v>Б 460 (15) ИП Алексеева Н.А Куйбышевский р-н с.Камыш Зоря ул.Октябырськая 64 маг.Наташа+79900675864</v>
          </cell>
          <cell r="B5524">
            <v>1.3620000000000001</v>
          </cell>
          <cell r="C5524">
            <v>1.3620000000000001</v>
          </cell>
        </row>
        <row r="5525">
          <cell r="A5525" t="str">
            <v>Б417 (19) ИП Сидоренко О.В  Куйбышевский р-н с.Благовещенка ул,Шевченко194 маг,Лидер тел+79900814743</v>
          </cell>
          <cell r="B5525">
            <v>1.357</v>
          </cell>
          <cell r="C5525">
            <v>1.357</v>
          </cell>
        </row>
        <row r="5526">
          <cell r="A5526" t="str">
            <v>Вагабова Елена Гусейновна</v>
          </cell>
          <cell r="B5526">
            <v>215.947</v>
          </cell>
          <cell r="C5526">
            <v>221.60400000000001</v>
          </cell>
        </row>
        <row r="5527">
          <cell r="A5527" t="str">
            <v>1001 (45) МР ИП Ровкина г.Мариуполь,пр-т,Металлургов,д.174</v>
          </cell>
          <cell r="B5527">
            <v>8.1430000000000007</v>
          </cell>
          <cell r="C5527">
            <v>8.1430000000000007</v>
          </cell>
        </row>
        <row r="5528">
          <cell r="A5528" t="str">
            <v>1018 (48) МР ИП Радченко г.Мариуполь,ул.Олимпийская ,д.157/1 маг."Фермер" рынок Денис +380717179642</v>
          </cell>
          <cell r="B5528">
            <v>2.6779999999999999</v>
          </cell>
          <cell r="C5528">
            <v>2.6779999999999999</v>
          </cell>
        </row>
        <row r="5529">
          <cell r="A5529" t="str">
            <v>1021 (51) МР ИП Шафранова г. Мариуполь ул. Невская 30А +79497319121</v>
          </cell>
          <cell r="B5529">
            <v>2.7029999999999998</v>
          </cell>
          <cell r="C5529">
            <v>2.7029999999999998</v>
          </cell>
        </row>
        <row r="5530">
          <cell r="A5530" t="str">
            <v>1027 (45) МР ИП Лямцева Е.В. г.Мариуполь ул.Блажевича,69 маг. "Ассорти"  +79497439460</v>
          </cell>
          <cell r="B5530">
            <v>20.109000000000002</v>
          </cell>
          <cell r="C5530">
            <v>20.109000000000002</v>
          </cell>
        </row>
        <row r="5531">
          <cell r="A5531" t="str">
            <v>1033 (45) МР ООО Экомаркет " Наша Марка"г. Мариуполь, ул. Писарева ,д.28 тел.0717238744</v>
          </cell>
          <cell r="B5531">
            <v>10.775</v>
          </cell>
          <cell r="C5531">
            <v>10.775</v>
          </cell>
        </row>
        <row r="5532">
          <cell r="A5532" t="str">
            <v>1040 (48) МР ИП Япрах С.И. г. Мариуполь,ул.Февральская,д.44а маг."Виктория" +380717314729</v>
          </cell>
          <cell r="B5532">
            <v>5.3760000000000003</v>
          </cell>
          <cell r="C5532">
            <v>5.3760000000000003</v>
          </cell>
        </row>
        <row r="5533">
          <cell r="A5533" t="str">
            <v>1062 (48) МР ИП Яценюк В.М. г. Мариуполь ул. Олимпийская 104 , (Олимпийский,, направо 1 мага</v>
          </cell>
          <cell r="B5533">
            <v>1.351</v>
          </cell>
          <cell r="C5533">
            <v>1.351</v>
          </cell>
        </row>
        <row r="5534">
          <cell r="A5534" t="str">
            <v>1080 (50) МР ИП Толмач Л.О. пос.Сартана ул.Советская,д.39 маг." № 29" +79497122851</v>
          </cell>
          <cell r="B5534">
            <v>8.016</v>
          </cell>
          <cell r="C5534">
            <v>8.016</v>
          </cell>
        </row>
        <row r="5535">
          <cell r="A5535" t="str">
            <v>1083 (50) МР ИП Ширах пос.Сартана ул. Советская 26 маг.Любимый тел +79497050217</v>
          </cell>
          <cell r="B5535">
            <v>12.103</v>
          </cell>
          <cell r="C5535">
            <v>12.103</v>
          </cell>
        </row>
        <row r="5536">
          <cell r="A5536" t="str">
            <v>1091 (45) МР ИП Вертянова А.Я. г.Мариуполь,ул. Блажевича,д.69а маг." Малина" +79497087673</v>
          </cell>
          <cell r="B5536">
            <v>8.048</v>
          </cell>
          <cell r="C5536">
            <v>8.048</v>
          </cell>
        </row>
        <row r="5537">
          <cell r="A5537" t="str">
            <v>1096 (50) МР ИП Воротилин г.Мариуполь,ул.Гостелло,д.67 маг. "Каминетти"</v>
          </cell>
          <cell r="B5537">
            <v>1.3480000000000001</v>
          </cell>
          <cell r="C5537">
            <v>1.3480000000000001</v>
          </cell>
        </row>
        <row r="5538">
          <cell r="A5538" t="str">
            <v>1109 (45) МР ИП  Княгницкий М.Ф. г. Мариуполь ул. Карпинского,60  +79497243956</v>
          </cell>
          <cell r="B5538">
            <v>1.345</v>
          </cell>
          <cell r="C5538">
            <v>1.345</v>
          </cell>
        </row>
        <row r="5539">
          <cell r="A5539" t="str">
            <v>1135 (45) МР ИП Сергеев г.Мариуполь,ул.Котовского ,д.110 маг. "Домаха" +79497266185</v>
          </cell>
          <cell r="B5539">
            <v>8.1430000000000007</v>
          </cell>
          <cell r="C5539">
            <v>8.1430000000000007</v>
          </cell>
        </row>
        <row r="5540">
          <cell r="A5540" t="str">
            <v>1146 (44) МР ИП Мазепин А.А. г.Мариуполь,ул. Ленина,д.102 маг. "Золотой век" +380717533751</v>
          </cell>
          <cell r="B5540">
            <v>1.355</v>
          </cell>
          <cell r="C5540">
            <v>1.355</v>
          </cell>
        </row>
        <row r="5541">
          <cell r="A5541" t="str">
            <v>1154 (50) МР ИП Ласкова Т.В. г.Мариуполь ул.Ровная,109 маг."Удача" тел.0717326851</v>
          </cell>
          <cell r="B5541">
            <v>2.6579999999999999</v>
          </cell>
          <cell r="C5541">
            <v>2.7050000000000001</v>
          </cell>
        </row>
        <row r="5542">
          <cell r="A5542" t="str">
            <v>1159 (50) МР ИП Шуть В. г.Мариуполь,ул.Ровная д.81/135 +380717198939</v>
          </cell>
          <cell r="B5542">
            <v>1.34</v>
          </cell>
          <cell r="C5542">
            <v>1.34</v>
          </cell>
        </row>
        <row r="5543">
          <cell r="A5543" t="str">
            <v>1160 (44) МР ИП Мирошниченко г.Мариуполь  бульвар Тараса Шевченка 91 маг.Делекатес</v>
          </cell>
          <cell r="C5543">
            <v>4.0609999999999999</v>
          </cell>
        </row>
        <row r="5544">
          <cell r="A5544" t="str">
            <v>1166 (45) МР ИП Самохина пос.Мирный ул. Варшавская 19/100 магазин +79497312551</v>
          </cell>
          <cell r="B5544">
            <v>4.0439999999999996</v>
          </cell>
          <cell r="C5544">
            <v>4.0439999999999996</v>
          </cell>
        </row>
        <row r="5545">
          <cell r="A5545" t="str">
            <v>1204 (48) МР ИП Одинцова Т.Г. г. Мариуполь ул. Таганрогская д. 40 а +7949</v>
          </cell>
          <cell r="B5545">
            <v>4.056</v>
          </cell>
          <cell r="C5545">
            <v>4.056</v>
          </cell>
        </row>
        <row r="5546">
          <cell r="A5546" t="str">
            <v>1235 (50) МР ИП Жишкина г.Мариуполь ул.Брестская маг.Лидер +79497104968</v>
          </cell>
          <cell r="B5546">
            <v>1.3540000000000001</v>
          </cell>
          <cell r="C5546">
            <v>1.3540000000000001</v>
          </cell>
        </row>
        <row r="5547">
          <cell r="A5547" t="str">
            <v>1237 (48) МР ИП Титикова И.Г.г. Мариуполь,ул. Февральская,д.42 маг. "Алтай" +380717048752</v>
          </cell>
          <cell r="B5547">
            <v>4</v>
          </cell>
          <cell r="C5547">
            <v>4.0060000000000002</v>
          </cell>
        </row>
        <row r="5548">
          <cell r="A5548" t="str">
            <v>1293 (45) МР ИП Вертянова А.Я.г.Мариуполь,пр-т.Мира,д.18/20 маг."Малина" +380717112161</v>
          </cell>
          <cell r="B5548">
            <v>1.351</v>
          </cell>
          <cell r="C5548">
            <v>1.351</v>
          </cell>
        </row>
        <row r="5549">
          <cell r="A5549" t="str">
            <v>1331 (45) МР ИП Мазепин Г.А г.Мариуполь (Цент.рынок)пр.Металургов 64 ( по ул.Метрополицкая) маг.Мега</v>
          </cell>
          <cell r="B5549">
            <v>2.7189999999999999</v>
          </cell>
          <cell r="C5549">
            <v>2.7189999999999999</v>
          </cell>
        </row>
        <row r="5550">
          <cell r="A5550" t="str">
            <v>866 (44) МР ИП Мазепин А.А.г.Мариуполь,пр-т.Металлургов,д.66/90 маг."Премьера" +380717533751</v>
          </cell>
          <cell r="B5550">
            <v>4</v>
          </cell>
          <cell r="C5550">
            <v>4.0709999999999997</v>
          </cell>
        </row>
        <row r="5551">
          <cell r="A5551" t="str">
            <v>867 (44) МР ИП Мазепин А.А.г.Мариуполь пр. металлургов д.200 маг."Мега"тел. +79497507339</v>
          </cell>
          <cell r="B5551">
            <v>10</v>
          </cell>
          <cell r="C5551">
            <v>8.141</v>
          </cell>
        </row>
        <row r="5552">
          <cell r="A5552" t="str">
            <v>871 (45)МР ИП Таранущенко В.Е. г. Мариуполь пр. Металлургов 64, центральный рынок,  33  +79496240484</v>
          </cell>
          <cell r="B5552">
            <v>4.0620000000000003</v>
          </cell>
          <cell r="C5552">
            <v>4.0620000000000003</v>
          </cell>
        </row>
        <row r="5553">
          <cell r="A5553" t="str">
            <v>873 (45) МР ИП Куликова г. Мариуполь площ. Мичмона Павловна д.10 +79497239314</v>
          </cell>
          <cell r="C5553">
            <v>1.367</v>
          </cell>
        </row>
        <row r="5554">
          <cell r="A5554" t="str">
            <v>897 (45) МР ИП Топалова г.Мариуполь,пр-т Мира д.3 +79497347157</v>
          </cell>
          <cell r="B5554">
            <v>1.3520000000000001</v>
          </cell>
          <cell r="C5554">
            <v>1.3520000000000001</v>
          </cell>
        </row>
        <row r="5555">
          <cell r="A5555" t="str">
            <v>899 (45) МР ИП Сергеева А.В. г.Мариуполь ул. Митрополитская д.65 " Наш магазин" +79497162150</v>
          </cell>
          <cell r="B5555">
            <v>1.371</v>
          </cell>
          <cell r="C5555">
            <v>1.371</v>
          </cell>
        </row>
        <row r="5556">
          <cell r="A5556" t="str">
            <v>922 (50) МР ИП Серединский г.Мариуполь,ул.Ровная,д.184 маг."Юнион" +380717135514</v>
          </cell>
          <cell r="B5556">
            <v>2.71</v>
          </cell>
          <cell r="C5556">
            <v>2.71</v>
          </cell>
        </row>
        <row r="5557">
          <cell r="A5557" t="str">
            <v>923 (51) МР ИП Соболева г.Мариуполь ул.Курчатова ,д.37 маг." Наша Марка " +79497302623</v>
          </cell>
          <cell r="B5557">
            <v>10.561</v>
          </cell>
          <cell r="C5557">
            <v>12.199</v>
          </cell>
        </row>
        <row r="5558">
          <cell r="A5558" t="str">
            <v>924 (45) МР ИП  Нижниченко И.Н. г.Мариуполь,ул.Лепса,д.1 маг."Луч" +380717323841</v>
          </cell>
          <cell r="B5558">
            <v>6.7750000000000004</v>
          </cell>
          <cell r="C5558">
            <v>6.7750000000000004</v>
          </cell>
        </row>
        <row r="5559">
          <cell r="A5559" t="str">
            <v>926 (50) МР ИП Жишкина г.Мариуполь ул.Светлая,21б маг."Теремок" тел.0717393542</v>
          </cell>
          <cell r="B5559">
            <v>2.7120000000000002</v>
          </cell>
          <cell r="C5559">
            <v>2.7120000000000002</v>
          </cell>
        </row>
        <row r="5560">
          <cell r="A5560" t="str">
            <v>927 (50) МР ИП Саколож В.Е. г.Мариуполь,ул.Заозерная,д.29 маг."Изобилие" +380717257987</v>
          </cell>
          <cell r="B5560">
            <v>2.726</v>
          </cell>
          <cell r="C5560">
            <v>2.726</v>
          </cell>
        </row>
        <row r="5561">
          <cell r="A5561" t="str">
            <v>928 (51) МР ИП Тетерин г.Мариуполь,ул.Охотничья,д.31 маг."номер 50" +79497139291</v>
          </cell>
          <cell r="B5561">
            <v>5.4130000000000003</v>
          </cell>
          <cell r="C5561">
            <v>5.4130000000000003</v>
          </cell>
        </row>
        <row r="5562">
          <cell r="A5562" t="str">
            <v>933 (51) МР ИП Васильева О.А. г.Мариуполь,ул.Серафимовича,д.47 маг. синий+380717340172</v>
          </cell>
          <cell r="B5562">
            <v>1.3819999999999999</v>
          </cell>
          <cell r="C5562">
            <v>1.3819999999999999</v>
          </cell>
        </row>
        <row r="5563">
          <cell r="A5563" t="str">
            <v>934 (51) МР ИП Ковбаса Е.  г.Мариуполь,ул. Войково,д.13 б  +73497167995</v>
          </cell>
          <cell r="B5563">
            <v>2.7010000000000001</v>
          </cell>
          <cell r="C5563">
            <v>2.7010000000000001</v>
          </cell>
        </row>
        <row r="5564">
          <cell r="A5564" t="str">
            <v>935 (45) МР ИП Харенко Г.А. г.Мариуполь ул. Васнецова,75  +79497243041</v>
          </cell>
          <cell r="B5564">
            <v>2.7069999999999999</v>
          </cell>
          <cell r="C5564">
            <v>2.7069999999999999</v>
          </cell>
        </row>
        <row r="5565">
          <cell r="A5565" t="str">
            <v>963 (45)  МР ИП Савченко О.В. г.Мариуполь ул.8 марта,77 тел.0717213280</v>
          </cell>
          <cell r="B5565">
            <v>1.3660000000000001</v>
          </cell>
          <cell r="C5565">
            <v>1.3660000000000001</v>
          </cell>
        </row>
        <row r="5566">
          <cell r="A5566" t="str">
            <v>967 (45) МР ИП Токий В.Л.г.Мариуполь,пр-т.Металлургов ,д.174(Рынок на Блажевича)+380717168235</v>
          </cell>
          <cell r="B5566">
            <v>4.0880000000000001</v>
          </cell>
          <cell r="C5566">
            <v>4.0880000000000001</v>
          </cell>
        </row>
        <row r="5567">
          <cell r="A5567" t="str">
            <v>990 (48) МР ИП Пичкур С.А. г.Мариуполь ул.8 Марта,106 тел.0717169133</v>
          </cell>
          <cell r="B5567">
            <v>2.6850000000000001</v>
          </cell>
          <cell r="C5567">
            <v>2.6850000000000001</v>
          </cell>
        </row>
        <row r="5568">
          <cell r="A5568" t="str">
            <v>992 (48) МР  ИП Шкаленкова Н.Н. г.Мариуполь,ул.Ракетная,д.85/87 ларек +380717141059</v>
          </cell>
          <cell r="B5568">
            <v>2.6509999999999998</v>
          </cell>
          <cell r="C5568">
            <v>2.71</v>
          </cell>
        </row>
        <row r="5569">
          <cell r="A5569" t="str">
            <v>995 (45) МР ИП Федосова Е.В. г. Мариуполь,ул.Варганова,д.2 маг."Сундучек" +380717108418</v>
          </cell>
          <cell r="B5569">
            <v>1.1000000000000001</v>
          </cell>
          <cell r="C5569">
            <v>1.367</v>
          </cell>
        </row>
        <row r="5570">
          <cell r="A5570" t="str">
            <v>Б 1085 (48) МР ИП Мирошниченко г.Мариуполь пр-т Победы 32 маг." Деликатес " +79497098562</v>
          </cell>
          <cell r="B5570">
            <v>8.1539999999999999</v>
          </cell>
          <cell r="C5570">
            <v>8.1539999999999999</v>
          </cell>
        </row>
        <row r="5571">
          <cell r="A5571" t="str">
            <v>Б 925 (48) МР ИП Максимова г.Мариуполь ул. Мамина-Сибиряка д. 41 маг."Лига" +79497248482</v>
          </cell>
          <cell r="B5571">
            <v>24.416</v>
          </cell>
          <cell r="C5571">
            <v>24.416</v>
          </cell>
        </row>
        <row r="5572">
          <cell r="A5572" t="str">
            <v>Васильев Богдан Валерьевич</v>
          </cell>
          <cell r="B5572">
            <v>2.6680000000000001</v>
          </cell>
          <cell r="C5572">
            <v>2.6680000000000001</v>
          </cell>
        </row>
        <row r="5573">
          <cell r="A5573" t="str">
            <v>Б  858 (42) МР ИП Белоконь К.В. пос.Урзуф ул.Ленина д.9 г маг." Белый Аист" +79497052485</v>
          </cell>
          <cell r="B5573">
            <v>2.6680000000000001</v>
          </cell>
          <cell r="C5573">
            <v>2.6680000000000001</v>
          </cell>
        </row>
        <row r="5574">
          <cell r="A5574" t="str">
            <v>Вовк Яна Сергеевна</v>
          </cell>
          <cell r="B5574">
            <v>35.064</v>
          </cell>
          <cell r="C5574">
            <v>36.414000000000001</v>
          </cell>
        </row>
        <row r="5575">
          <cell r="A5575" t="str">
            <v xml:space="preserve"> 1230 (45) МР ИП Митина г.Мариуполь б- р. Шевченко 295 а рынок маг. "Квартал" + 7949 5153198</v>
          </cell>
          <cell r="B5575">
            <v>1.341</v>
          </cell>
          <cell r="C5575">
            <v>1.341</v>
          </cell>
        </row>
        <row r="5576">
          <cell r="A5576" t="str">
            <v>1011 (45) МР ИП Головнич Н.В. г. Мариуполь ул.60 лет СССР л.31 маг."Мегаполис" тел.+79495995723</v>
          </cell>
          <cell r="B5576">
            <v>1.3520000000000001</v>
          </cell>
          <cell r="C5576">
            <v>1.3520000000000001</v>
          </cell>
        </row>
        <row r="5577">
          <cell r="A5577" t="str">
            <v>1055 (45) МР ИП Синеок С.М. г.Мариуполь ул.Латышева,35 а маг.Дюшес" тел.0717251602</v>
          </cell>
          <cell r="B5577">
            <v>4.0659999999999998</v>
          </cell>
          <cell r="C5577">
            <v>5.4160000000000004</v>
          </cell>
        </row>
        <row r="5578">
          <cell r="A5578" t="str">
            <v>1057 (45)МР ИП Шульга М.В. г.Мариуполь,пр-т Строителей ,д.60 ( Бахчик.) Мамина Пекарня +794975005381</v>
          </cell>
          <cell r="B5578">
            <v>2.67</v>
          </cell>
          <cell r="C5578">
            <v>2.67</v>
          </cell>
        </row>
        <row r="5579">
          <cell r="A5579" t="str">
            <v>1122 (43) МР ИП Сальников С.И. с. Шевченко ул. Шевченко д.33 магазин тел. +79497127461</v>
          </cell>
          <cell r="B5579">
            <v>2.669</v>
          </cell>
          <cell r="C5579">
            <v>2.669</v>
          </cell>
        </row>
        <row r="5580">
          <cell r="A5580" t="str">
            <v>1123 (41) МР ИП Волошко. Н. В с. Тополинное ул. Школьная 25 маг." Фортуна" +79497127461</v>
          </cell>
          <cell r="B5580">
            <v>4.0839999999999996</v>
          </cell>
          <cell r="C5580">
            <v>4.0839999999999996</v>
          </cell>
        </row>
        <row r="5581">
          <cell r="A5581" t="str">
            <v>1228 (45) МР ИП Юричковская К.А. г.Мариуполь, Крымская,д.34 Б син ларек +79497113089</v>
          </cell>
          <cell r="B5581">
            <v>1.35</v>
          </cell>
          <cell r="C5581">
            <v>1.35</v>
          </cell>
        </row>
        <row r="5582">
          <cell r="A5582" t="str">
            <v>901 (45) МР ИП Зубакова г.Мариуполь,ул.Урицкого,д.85 маг." Ассорти " +79497305171</v>
          </cell>
          <cell r="B5582">
            <v>1.35</v>
          </cell>
          <cell r="C5582">
            <v>1.35</v>
          </cell>
        </row>
        <row r="5583">
          <cell r="A5583" t="str">
            <v>902 (45) МР ИП Соколова А.С. г.Мариуполь б-р Шевченко д.295а "Космос" ( Свежий хлеб) +7949740</v>
          </cell>
          <cell r="B5583">
            <v>2.722</v>
          </cell>
          <cell r="C5583">
            <v>2.722</v>
          </cell>
        </row>
        <row r="5584">
          <cell r="A5584" t="str">
            <v>903 (45) МР ИП Сидорова Т.Г. г. Мариуполь б-р Шевченко, 289 маг. "Ярус" +79497065569</v>
          </cell>
          <cell r="B5584">
            <v>2.7090000000000001</v>
          </cell>
          <cell r="C5584">
            <v>2.7090000000000001</v>
          </cell>
        </row>
        <row r="5585">
          <cell r="A5585" t="str">
            <v>942 (45) МР ИП Горностаева С.Н. г.Мариуполь,пр-т Строителей д.60 рынок Бахчик ( ряды ) +79497179398</v>
          </cell>
          <cell r="B5585">
            <v>4.0019999999999998</v>
          </cell>
          <cell r="C5585">
            <v>4.0019999999999998</v>
          </cell>
        </row>
        <row r="5586">
          <cell r="A5586" t="str">
            <v>951 (45) МР ИП Сотник Е.В. г. Мариуполь пр-т Строителей д. 60 маг."Классный Колбасный"   +7949739</v>
          </cell>
          <cell r="B5586">
            <v>2.68</v>
          </cell>
          <cell r="C5586">
            <v>2.68</v>
          </cell>
        </row>
        <row r="5587">
          <cell r="A5587" t="str">
            <v>Б 870 (45) МР ИП Роменская А.Д.г.Мариуполь,ул.Зелинского,д.100а,Титан супермаркет +79495315865</v>
          </cell>
          <cell r="B5587">
            <v>2.7120000000000002</v>
          </cell>
          <cell r="C5587">
            <v>2.7120000000000002</v>
          </cell>
        </row>
        <row r="5588">
          <cell r="A5588" t="str">
            <v>Б 975 (45) МР ИП Товмосян г.Мариуполь,б-р Шевченко,д.301 маг." Паляница" +79497184830</v>
          </cell>
          <cell r="B5588">
            <v>1.357</v>
          </cell>
          <cell r="C5588">
            <v>1.357</v>
          </cell>
        </row>
        <row r="5589">
          <cell r="A5589" t="str">
            <v>Земцов Артем</v>
          </cell>
          <cell r="B5589">
            <v>44.506</v>
          </cell>
          <cell r="C5589">
            <v>44.506</v>
          </cell>
        </row>
        <row r="5590">
          <cell r="A5590" t="str">
            <v>1010(66)ООО Пыжик №26 г. Бердянск Пролетарский проспект 234 район супермаркета ДАР</v>
          </cell>
          <cell r="B5590">
            <v>1.335</v>
          </cell>
          <cell r="C5590">
            <v>1.335</v>
          </cell>
        </row>
        <row r="5591">
          <cell r="A5591" t="str">
            <v>122(13) ИП Исаевский В.В. г.Бердянск ул. Свободы, 38 (Рынок) ролет № 28</v>
          </cell>
          <cell r="B5591">
            <v>9.5269999999999992</v>
          </cell>
          <cell r="C5591">
            <v>9.5269999999999992</v>
          </cell>
        </row>
        <row r="5592">
          <cell r="A5592" t="str">
            <v>169(13) ИП Мартыщенко Б.Ю г Бердянск ул Свободы 38 " Дарина" \ +79900096637 Наталья</v>
          </cell>
          <cell r="B5592">
            <v>1.353</v>
          </cell>
          <cell r="C5592">
            <v>1.353</v>
          </cell>
        </row>
        <row r="5593">
          <cell r="A5593" t="str">
            <v>173(11) ИП Масло Ю.Л.,г.Бердянск,ул. 12 Декабря 4б,маг. 555(район автовокзал),+7990</v>
          </cell>
          <cell r="B5593">
            <v>1.3360000000000001</v>
          </cell>
          <cell r="C5593">
            <v>1.3360000000000001</v>
          </cell>
        </row>
        <row r="5594">
          <cell r="A5594" t="str">
            <v>195 (4) ИП Яковенко С. Б. Бердянский р-н  с Успеновка ул Куйбышева 99 \ 79900009529 Светлана</v>
          </cell>
          <cell r="B5594">
            <v>1.3460000000000001</v>
          </cell>
          <cell r="C5594">
            <v>1.3460000000000001</v>
          </cell>
        </row>
        <row r="5595">
          <cell r="A5595" t="str">
            <v>203 (4) ИП Малярчук Запорож.обл.Бердянский р-он с Андровка ул Школьная 57 " Рыбка" \ 79900079134 Евг</v>
          </cell>
          <cell r="B5595">
            <v>4.0590000000000002</v>
          </cell>
          <cell r="C5595">
            <v>4.0590000000000002</v>
          </cell>
        </row>
        <row r="5596">
          <cell r="A5596" t="str">
            <v>263(11) ИП Ткаченко И.К."Зоря"г.Бердянск ул.Ленина 2</v>
          </cell>
          <cell r="B5596">
            <v>1.359</v>
          </cell>
          <cell r="C5596">
            <v>1.359</v>
          </cell>
        </row>
        <row r="5597">
          <cell r="A5597" t="str">
            <v>2840(11) ИП Юхненко Т.А.г.Бердянск,ул.Защитников Украины 34а,маг.Бриз(Дзерджинского)+79900272670</v>
          </cell>
          <cell r="B5597">
            <v>4.0220000000000002</v>
          </cell>
          <cell r="C5597">
            <v>4.0220000000000002</v>
          </cell>
        </row>
        <row r="5598">
          <cell r="A5598" t="str">
            <v>295 (13)ИП Черемисин А.С.,г.Бердянск,ул.Шевченко 13/11,маг.Винни-Фуд,+79900288081</v>
          </cell>
          <cell r="B5598">
            <v>1.337</v>
          </cell>
          <cell r="C5598">
            <v>1.337</v>
          </cell>
        </row>
        <row r="5599">
          <cell r="A5599" t="str">
            <v>314 (6) Физическое лицо Клюева Л.(Зеркальный)Н.г. Бердянск ул. Морская 17/56</v>
          </cell>
          <cell r="B5599">
            <v>12.103</v>
          </cell>
          <cell r="C5599">
            <v>12.103</v>
          </cell>
        </row>
        <row r="5600">
          <cell r="A5600" t="str">
            <v>54 (13) ИП Горобий А.С.,г.Бердянск,проспект Труда 33г,маг.Улет,+380668535844</v>
          </cell>
          <cell r="B5600">
            <v>4.016</v>
          </cell>
          <cell r="C5600">
            <v>4.016</v>
          </cell>
        </row>
        <row r="5601">
          <cell r="A5601" t="str">
            <v>628 (13) ИП Винник А.Ю г.Бердянск ул. Свободы 38 (Башня бывший приват банк ) тел.+79900256463</v>
          </cell>
          <cell r="B5601">
            <v>1.357</v>
          </cell>
          <cell r="C5601">
            <v>1.357</v>
          </cell>
        </row>
        <row r="5602">
          <cell r="A5602" t="str">
            <v>92(5) ИП Красюк Бердянский р-н  с. Роза ул Мира 56 " Живчик" \ 79900993535 Галина Сергеевна</v>
          </cell>
          <cell r="B5602">
            <v>1.3560000000000001</v>
          </cell>
          <cell r="C5602">
            <v>1.3560000000000001</v>
          </cell>
        </row>
        <row r="5603">
          <cell r="A5603" t="str">
            <v>Кожемякин Максим Сергеевич</v>
          </cell>
          <cell r="B5603">
            <v>6.7489999999999997</v>
          </cell>
          <cell r="C5603">
            <v>6.7489999999999997</v>
          </cell>
        </row>
        <row r="5604">
          <cell r="A5604" t="str">
            <v>343 (9) ИП Авекина  Приморский р-н с.Нельговка ул.Центральная 14</v>
          </cell>
          <cell r="B5604">
            <v>2.6869999999999998</v>
          </cell>
          <cell r="C5604">
            <v>2.6869999999999998</v>
          </cell>
        </row>
        <row r="5605">
          <cell r="A5605" t="str">
            <v>741 (7) ИП Иовова А.А г.Приморск ул.Банковая 106 а м-н Альянс</v>
          </cell>
          <cell r="B5605">
            <v>1.355</v>
          </cell>
          <cell r="C5605">
            <v>1.355</v>
          </cell>
        </row>
        <row r="5606">
          <cell r="A5606" t="str">
            <v>888 (77) ООО "Пыжик" №17 г.Приморск ул. Соборная, 85</v>
          </cell>
          <cell r="B5606">
            <v>1.35</v>
          </cell>
          <cell r="C5606">
            <v>1.35</v>
          </cell>
        </row>
        <row r="5607">
          <cell r="A5607" t="str">
            <v>Б 326 (7) ИП Быблин Приморск ул.Навицкого 52 маг Покупайка \ 79900251156</v>
          </cell>
          <cell r="B5607">
            <v>1.357</v>
          </cell>
          <cell r="C5607">
            <v>1.357</v>
          </cell>
        </row>
        <row r="5608">
          <cell r="A5608" t="str">
            <v>Моисеев Владислав Андреевич</v>
          </cell>
          <cell r="B5608">
            <v>77.103999999999999</v>
          </cell>
          <cell r="C5608">
            <v>74.400999999999996</v>
          </cell>
        </row>
        <row r="5609">
          <cell r="A5609" t="str">
            <v>1173 (43) МР ИП Козлова Л.А. пгт. Володарск ул. Калинина  д.14А маг."Лидия" тел.+79497126393</v>
          </cell>
          <cell r="B5609">
            <v>1.3680000000000001</v>
          </cell>
          <cell r="C5609">
            <v>1.3680000000000001</v>
          </cell>
        </row>
        <row r="5610">
          <cell r="A5610" t="str">
            <v>1252 (46) МР ИП Сапах Н. пгт.Мангуш ул. Почтовая д.3 маг."Пллада" тел.+79497067302</v>
          </cell>
          <cell r="B5610">
            <v>1.35</v>
          </cell>
          <cell r="C5610">
            <v>1.35</v>
          </cell>
        </row>
        <row r="5611">
          <cell r="A5611" t="str">
            <v>1273 (46) МР ИП Щербакова Т.И пгт.Мангуш ул.Ленина 67 (напр.Цитрус) +79498015161</v>
          </cell>
          <cell r="B5611">
            <v>2.6760000000000002</v>
          </cell>
          <cell r="C5611">
            <v>2.6760000000000002</v>
          </cell>
        </row>
        <row r="5612">
          <cell r="A5612" t="str">
            <v>1280 (43) МР ИП Чернявский Е.Н пгт. Володарское ул.Куйбышева 46 маг.Радуга +79494152773</v>
          </cell>
          <cell r="B5612">
            <v>1.3660000000000001</v>
          </cell>
          <cell r="C5612">
            <v>1.3660000000000001</v>
          </cell>
        </row>
        <row r="5613">
          <cell r="A5613" t="str">
            <v>1282 (43) ИП Голубенко С.И. пос. Володарск ул. Калинина,141А маг. "Маяк" +79497261601</v>
          </cell>
          <cell r="B5613">
            <v>1.359</v>
          </cell>
          <cell r="C5613">
            <v>1.359</v>
          </cell>
        </row>
        <row r="5614">
          <cell r="A5614" t="str">
            <v>1287 (43) ИП Симонова Т.В. пгт. Володарск ул.Ленина 79/8 маг. "У Татьяны" рынок +79495994157</v>
          </cell>
          <cell r="B5614">
            <v>8.173</v>
          </cell>
          <cell r="C5614">
            <v>8.173</v>
          </cell>
        </row>
        <row r="5615">
          <cell r="A5615" t="str">
            <v>1295 (47) МР ИП Яцик В.А г.Новоазовск ул.Ленина 77 Б маг.Визит (орен.на автовокзал на против церкви)</v>
          </cell>
          <cell r="B5615">
            <v>2.71</v>
          </cell>
          <cell r="C5615">
            <v>2.71</v>
          </cell>
        </row>
        <row r="5616">
          <cell r="A5616" t="str">
            <v>1305 (46) ИП Прус И.С. пос.Мангуш, ул.Мира 75 маг."Орион" тел.0717157149</v>
          </cell>
          <cell r="B5616">
            <v>2.7029999999999998</v>
          </cell>
        </row>
        <row r="5617">
          <cell r="A5617" t="str">
            <v>1306 (42) МР ИП Пещерина Е. А. село Приазовкое, ул Ленина 27,тел +7949-916-96-58</v>
          </cell>
          <cell r="B5617">
            <v>1.3520000000000001</v>
          </cell>
          <cell r="C5617">
            <v>1.3520000000000001</v>
          </cell>
        </row>
        <row r="5618">
          <cell r="A5618" t="str">
            <v>1311 (43) МР ИП Темир Н.И пгт.Володарское ул.Карла Марса 47 маг.№7 Продукты +79497261409</v>
          </cell>
          <cell r="B5618">
            <v>2.7130000000000001</v>
          </cell>
          <cell r="C5618">
            <v>2.7130000000000001</v>
          </cell>
        </row>
        <row r="5619">
          <cell r="A5619" t="str">
            <v>1312 (43)МР ИП Тлустова И.В (Володарский р-н ) с.Республика ул.Калинина 67 маг.Дюшес тел+79497420377</v>
          </cell>
          <cell r="B5619">
            <v>2.6880000000000002</v>
          </cell>
          <cell r="C5619">
            <v>2.6880000000000002</v>
          </cell>
        </row>
        <row r="5620">
          <cell r="A5620" t="str">
            <v>1313 (42) МР ИП Ксенита Е.А. с. Мелекино  ул.Набережная,д.5б маг." Бостон " +79497095309</v>
          </cell>
          <cell r="B5620">
            <v>1.333</v>
          </cell>
          <cell r="C5620">
            <v>1.333</v>
          </cell>
        </row>
        <row r="5621">
          <cell r="A5621" t="str">
            <v>1315 (42) МР ИП Минчук пос. Урзуф ул. Ленина, 55 маг. "Парус" +79495091455</v>
          </cell>
          <cell r="B5621">
            <v>2.6739999999999999</v>
          </cell>
          <cell r="C5621">
            <v>2.6739999999999999</v>
          </cell>
        </row>
        <row r="5622">
          <cell r="A5622" t="str">
            <v>1318 (42) МР ИП Шмелева М.П с.Урзуф ул.Ленина 90  маг Миф +79497082142</v>
          </cell>
          <cell r="B5622">
            <v>4.077</v>
          </cell>
          <cell r="C5622">
            <v>4.077</v>
          </cell>
        </row>
        <row r="5623">
          <cell r="A5623" t="str">
            <v>1332 (49) МР ИП Шуйван О.Л с.Радянська Украина ул.Победы 17 (а) маг.Центр</v>
          </cell>
          <cell r="B5623">
            <v>1.3620000000000001</v>
          </cell>
          <cell r="C5623">
            <v>1.3620000000000001</v>
          </cell>
        </row>
        <row r="5624">
          <cell r="A5624" t="str">
            <v>806 (41)  МР ИП Кузнецова, пгт. Розовка ул. Ленина, 22   маг. "Эвридей" +79497165470</v>
          </cell>
          <cell r="B5624">
            <v>2.7170000000000001</v>
          </cell>
          <cell r="C5624">
            <v>2.7170000000000001</v>
          </cell>
        </row>
        <row r="5625">
          <cell r="A5625" t="str">
            <v>817 (42) МР ИП Пашковская Л.А. с. Азовское ул. Ленина 19А (ориентир Зеленый ларек) +79497367318</v>
          </cell>
          <cell r="B5625">
            <v>2.6629999999999998</v>
          </cell>
          <cell r="C5625">
            <v>2.6629999999999998</v>
          </cell>
        </row>
        <row r="5626">
          <cell r="A5626" t="str">
            <v>834 (43) МР ИП Волощук Г.Л. пгт. Володарск ул. Ленина д. 3А маг."Лайм" +79497100281</v>
          </cell>
          <cell r="B5626">
            <v>4.0519999999999996</v>
          </cell>
          <cell r="C5626">
            <v>4.0519999999999996</v>
          </cell>
        </row>
        <row r="5627">
          <cell r="A5627" t="str">
            <v>835 (43) МР ИП Стамбулжи В.В. пгт.Володарское ул.Ленина д.110 маг."Провиант" +79495994161</v>
          </cell>
          <cell r="B5627">
            <v>2.6970000000000001</v>
          </cell>
          <cell r="C5627">
            <v>2.6970000000000001</v>
          </cell>
        </row>
        <row r="5628">
          <cell r="A5628" t="str">
            <v>848 (43) МР ИП Грипас Т.И. пгт.Володарск  ул. Ленина д.85В маг."Семейный" тел. +79497083600</v>
          </cell>
          <cell r="B5628">
            <v>2.7240000000000002</v>
          </cell>
          <cell r="C5628">
            <v>2.7240000000000002</v>
          </cell>
        </row>
        <row r="5629">
          <cell r="A5629" t="str">
            <v>856 (43) МР ООО"Олимп" ПГТ Володарск,ул.Пушкина,д.69 маг." Продукты" +79497145752</v>
          </cell>
          <cell r="B5629">
            <v>1.3340000000000001</v>
          </cell>
          <cell r="C5629">
            <v>1.3340000000000001</v>
          </cell>
        </row>
        <row r="5630">
          <cell r="A5630" t="str">
            <v>892 (46) МР ИП Савчук Н.В. пгт. Мангуш пр-т Ленина,98а маг."Натали" тел.0717241146</v>
          </cell>
          <cell r="B5630">
            <v>1.3460000000000001</v>
          </cell>
          <cell r="C5630">
            <v>1.3460000000000001</v>
          </cell>
        </row>
        <row r="5631">
          <cell r="A5631" t="str">
            <v>893 (46) МР ИП Данилов ПГТ Мангуш ул.Катанова д.45 маг.№1  +79497036579</v>
          </cell>
          <cell r="B5631">
            <v>2.7160000000000002</v>
          </cell>
          <cell r="C5631">
            <v>2.7160000000000002</v>
          </cell>
        </row>
        <row r="5632">
          <cell r="A5632" t="str">
            <v>957 (47) МР ИП Бабенко Т.С.с.Пионерское ул.Набережная,д.24 маг." Продукты" +79497184867</v>
          </cell>
          <cell r="B5632">
            <v>8.1349999999999998</v>
          </cell>
          <cell r="C5632">
            <v>8.1349999999999998</v>
          </cell>
        </row>
        <row r="5633">
          <cell r="A5633" t="str">
            <v>Б 1255 (46) МР ИП Лыкова Е.С пгт.МАНГУШ ул. Мариупольская д.57 маг.Продукты +7949719577</v>
          </cell>
          <cell r="B5633">
            <v>4.0369999999999999</v>
          </cell>
          <cell r="C5633">
            <v>4.0369999999999999</v>
          </cell>
        </row>
        <row r="5634">
          <cell r="A5634" t="str">
            <v>Б 824 (42) МР ИП Лепская пос.Ялта ул.Маяковского д.65 маг." Продукты"+79493129837</v>
          </cell>
          <cell r="B5634">
            <v>4.0730000000000004</v>
          </cell>
          <cell r="C5634">
            <v>4.0730000000000004</v>
          </cell>
        </row>
        <row r="5635">
          <cell r="A5635" t="str">
            <v>Б 828 (42) МР ИП  Семчук М. Д с. Ялта  ул. Гагарина, 46  маг.Елена   +79497138490</v>
          </cell>
          <cell r="B5635">
            <v>1.355</v>
          </cell>
          <cell r="C5635">
            <v>1.355</v>
          </cell>
        </row>
        <row r="5636">
          <cell r="A5636" t="str">
            <v>Б 894 (46) МР ИП Шаганова С.А. ПГТ Мангуш ул.Ленина д.79 маг." Вацак" +79497069170</v>
          </cell>
          <cell r="B5636">
            <v>1.351</v>
          </cell>
          <cell r="C5636">
            <v>1.351</v>
          </cell>
        </row>
        <row r="5637">
          <cell r="A5637" t="str">
            <v>Онищенко Евгений</v>
          </cell>
          <cell r="B5637">
            <v>1.3580000000000001</v>
          </cell>
          <cell r="C5637">
            <v>1.3580000000000001</v>
          </cell>
        </row>
        <row r="5638">
          <cell r="A5638" t="str">
            <v>553 (16) ИП Холодулин Черниговский р-нс.Просторное ул. Победы (опл.на маг.Диско с.Долгое)</v>
          </cell>
          <cell r="B5638">
            <v>1.3580000000000001</v>
          </cell>
          <cell r="C5638">
            <v>1.3580000000000001</v>
          </cell>
        </row>
        <row r="5639">
          <cell r="A5639" t="str">
            <v>4117 ЭКСТРА Папа может с/к в/у_Л   ОСТАНКИНО</v>
          </cell>
          <cell r="B5639">
            <v>4.7480000000000002</v>
          </cell>
          <cell r="C5639">
            <v>4.5519999999999996</v>
          </cell>
        </row>
        <row r="5640">
          <cell r="A5640" t="str">
            <v>Вагабова Елена Гусейновна</v>
          </cell>
          <cell r="B5640">
            <v>1.722</v>
          </cell>
          <cell r="C5640">
            <v>1.526</v>
          </cell>
        </row>
        <row r="5641">
          <cell r="A5641" t="str">
            <v>867 (44) МР ИП Мазепин А.А.г.Мариуполь пр. металлургов д.200 маг."Мега"тел. +79497507339</v>
          </cell>
          <cell r="B5641">
            <v>1.2</v>
          </cell>
          <cell r="C5641">
            <v>1.004</v>
          </cell>
        </row>
        <row r="5642">
          <cell r="A5642" t="str">
            <v>922 (50) МР ИП Серединский г.Мариуполь,ул.Ровная,д.184 маг."Юнион" +380717135514</v>
          </cell>
          <cell r="B5642">
            <v>0.52200000000000002</v>
          </cell>
          <cell r="C5642">
            <v>0.52200000000000002</v>
          </cell>
        </row>
        <row r="5643">
          <cell r="A5643" t="str">
            <v>Вовк Яна Сергеевна</v>
          </cell>
          <cell r="B5643">
            <v>0.998</v>
          </cell>
          <cell r="C5643">
            <v>0.998</v>
          </cell>
        </row>
        <row r="5644">
          <cell r="A5644" t="str">
            <v>1011 (45) МР ИП Головнич Н.В. г. Мариуполь ул.60 лет СССР л.31 маг."Мегаполис" тел.+79495995723</v>
          </cell>
          <cell r="B5644">
            <v>0.504</v>
          </cell>
          <cell r="C5644">
            <v>0.504</v>
          </cell>
        </row>
        <row r="5645">
          <cell r="A5645" t="str">
            <v>902 (45) МР ИП Соколова А.С. г.Мариуполь б-р Шевченко д.295а "Космос" ( Свежий хлеб) +7949740</v>
          </cell>
          <cell r="B5645">
            <v>0.49399999999999999</v>
          </cell>
          <cell r="C5645">
            <v>0.49399999999999999</v>
          </cell>
        </row>
        <row r="5646">
          <cell r="A5646" t="str">
            <v>Кожемякин Максим Сергеевич</v>
          </cell>
          <cell r="B5646">
            <v>2.028</v>
          </cell>
          <cell r="C5646">
            <v>2.028</v>
          </cell>
        </row>
        <row r="5647">
          <cell r="A5647" t="str">
            <v>646 (7)ИП Степаненко г.Приморск ул.Куйбышево 85 или Дружбы 11 маг Большая корзина (быв.Щедрый кошик)</v>
          </cell>
          <cell r="B5647">
            <v>2.028</v>
          </cell>
          <cell r="C5647">
            <v>2.028</v>
          </cell>
        </row>
        <row r="5648">
          <cell r="A5648" t="str">
            <v>4574 Мясная со шпиком Папа может вар п/о ОСТАНКИНО</v>
          </cell>
          <cell r="B5648">
            <v>45.975000000000001</v>
          </cell>
          <cell r="C5648">
            <v>46.124000000000002</v>
          </cell>
        </row>
        <row r="5649">
          <cell r="A5649" t="str">
            <v>Близнюк Максим</v>
          </cell>
          <cell r="B5649">
            <v>2.7069999999999999</v>
          </cell>
          <cell r="C5649">
            <v>2.7069999999999999</v>
          </cell>
        </row>
        <row r="5650">
          <cell r="A5650" t="str">
            <v>230(22) ИП Рогуль А.М.,г.Бердянск,ул.Мелитопольское Шоссе 97а,маг.Мясная Лавка,+79900236867</v>
          </cell>
          <cell r="B5650">
            <v>2.7069999999999999</v>
          </cell>
          <cell r="C5650">
            <v>2.7069999999999999</v>
          </cell>
        </row>
        <row r="5651">
          <cell r="A5651" t="str">
            <v>Бышек Богдан Валентинович</v>
          </cell>
          <cell r="B5651">
            <v>4</v>
          </cell>
          <cell r="C5651">
            <v>4.056</v>
          </cell>
        </row>
        <row r="5652">
          <cell r="A5652" t="str">
            <v>473 (18) ИП Змиевская г.Пологи ул Магистральная 504 маг.Хороший тел +79900795794</v>
          </cell>
          <cell r="B5652">
            <v>2</v>
          </cell>
          <cell r="C5652">
            <v>2.714</v>
          </cell>
        </row>
        <row r="5653">
          <cell r="A5653" t="str">
            <v>703 (18) ИП Крячко Ю.А г.Пологи ул.Магистральная 293 маг.Буревесник</v>
          </cell>
          <cell r="B5653">
            <v>1</v>
          </cell>
        </row>
        <row r="5654">
          <cell r="A5654" t="str">
            <v>745 (19)ИП Старчик Куйбышевский р-н с.Ланцево ул.Мира 2 дос.до 12-00 тел +7990945766</v>
          </cell>
          <cell r="B5654">
            <v>1</v>
          </cell>
          <cell r="C5654">
            <v>1.3420000000000001</v>
          </cell>
        </row>
        <row r="5655">
          <cell r="A5655" t="str">
            <v>Вагабова Елена Гусейновна</v>
          </cell>
          <cell r="B5655">
            <v>20.268999999999998</v>
          </cell>
          <cell r="C5655">
            <v>20.338999999999999</v>
          </cell>
        </row>
        <row r="5656">
          <cell r="A5656" t="str">
            <v>1027 (45) МР ИП Лямцева Е.В. г.Мариуполь ул.Блажевича,69 маг. "Ассорти"  +79497439460</v>
          </cell>
          <cell r="B5656">
            <v>4.0640000000000001</v>
          </cell>
          <cell r="C5656">
            <v>4.0640000000000001</v>
          </cell>
        </row>
        <row r="5657">
          <cell r="A5657" t="str">
            <v>1033 (45) МР ООО Экомаркет " Наша Марка"г. Мариуполь, ул. Писарева ,д.28 тел.0717238744</v>
          </cell>
          <cell r="B5657">
            <v>1.361</v>
          </cell>
          <cell r="C5657">
            <v>1.361</v>
          </cell>
        </row>
        <row r="5658">
          <cell r="A5658" t="str">
            <v>1145 (44) МР ИП Мазепин А.А.г.Мариуполь,ул.Метрополитская,100  +79497533751</v>
          </cell>
          <cell r="B5658">
            <v>1.3680000000000001</v>
          </cell>
          <cell r="C5658">
            <v>1.3680000000000001</v>
          </cell>
        </row>
        <row r="5659">
          <cell r="A5659" t="str">
            <v>1293 (45) МР ИП Вертянова А.Я.г.Мариуполь,пр-т.Мира,д.18/20 маг."Малина" +380717112161</v>
          </cell>
          <cell r="B5659">
            <v>1.357</v>
          </cell>
          <cell r="C5659">
            <v>1.357</v>
          </cell>
        </row>
        <row r="5660">
          <cell r="A5660" t="str">
            <v>867 (44) МР ИП Мазепин А.А.г.Мариуполь пр. металлургов д.200 маг."Мега"тел. +79497507339</v>
          </cell>
          <cell r="B5660">
            <v>4</v>
          </cell>
          <cell r="C5660">
            <v>4.07</v>
          </cell>
        </row>
        <row r="5661">
          <cell r="A5661" t="str">
            <v>922 (50) МР ИП Серединский г.Мариуполь,ул.Ровная,д.184 маг."Юнион" +380717135514</v>
          </cell>
          <cell r="B5661">
            <v>1.3560000000000001</v>
          </cell>
          <cell r="C5661">
            <v>1.3560000000000001</v>
          </cell>
        </row>
        <row r="5662">
          <cell r="A5662" t="str">
            <v>924 (45) МР ИП  Нижниченко И.Н. г.Мариуполь,ул.Лепса,д.1 маг."Луч" +380717323841</v>
          </cell>
          <cell r="B5662">
            <v>2.7</v>
          </cell>
          <cell r="C5662">
            <v>2.7</v>
          </cell>
        </row>
        <row r="5663">
          <cell r="A5663" t="str">
            <v>935 (45) МР ИП Харенко Г.А. г.Мариуполь ул. Васнецова,75  +79497243041</v>
          </cell>
          <cell r="B5663">
            <v>1.361</v>
          </cell>
          <cell r="C5663">
            <v>1.361</v>
          </cell>
        </row>
        <row r="5664">
          <cell r="A5664" t="str">
            <v>939 (48) МР ИП Фомина К.Н. г. Мариуполь ул. Киевская 45/3 маг."Восточный" +79497283464</v>
          </cell>
          <cell r="B5664">
            <v>1.3460000000000001</v>
          </cell>
          <cell r="C5664">
            <v>1.3460000000000001</v>
          </cell>
        </row>
        <row r="5665">
          <cell r="A5665" t="str">
            <v>965 (48) МР ИП Мирошниченко С. Ю. г. Мариуполь ул.Киевская д.33 А маг. "Деликатес"+7949 709 86 62</v>
          </cell>
          <cell r="B5665">
            <v>1.3560000000000001</v>
          </cell>
          <cell r="C5665">
            <v>1.3560000000000001</v>
          </cell>
        </row>
        <row r="5666">
          <cell r="A5666" t="str">
            <v>Вовк Яна Сергеевна</v>
          </cell>
          <cell r="B5666">
            <v>2.7240000000000002</v>
          </cell>
          <cell r="C5666">
            <v>2.7240000000000002</v>
          </cell>
        </row>
        <row r="5667">
          <cell r="A5667" t="str">
            <v>Б 862 (45) МР ИП "Аль- Фатлави М." г.Мариуполь пр-т Строителей,136а маг. " Палац" +79495992513</v>
          </cell>
          <cell r="B5667">
            <v>2.7240000000000002</v>
          </cell>
          <cell r="C5667">
            <v>2.7240000000000002</v>
          </cell>
        </row>
        <row r="5668">
          <cell r="A5668" t="str">
            <v>Кожемякин Максим Сергеевич</v>
          </cell>
          <cell r="B5668">
            <v>6.7750000000000004</v>
          </cell>
          <cell r="C5668">
            <v>6.7750000000000004</v>
          </cell>
        </row>
        <row r="5669">
          <cell r="A5669" t="str">
            <v>339 (7)ИП Волобуев г. Приморск ул. Морская,52 Торговый павильон "Зоря"  +380668705171</v>
          </cell>
          <cell r="B5669">
            <v>2.69</v>
          </cell>
          <cell r="C5669">
            <v>2.69</v>
          </cell>
        </row>
        <row r="5670">
          <cell r="A5670" t="str">
            <v>646 (7)ИП Степаненко г.Приморск ул.Куйбышево 85 или Дружбы 11 маг Большая корзина (быв.Щедрый кошик)</v>
          </cell>
          <cell r="B5670">
            <v>2.7320000000000002</v>
          </cell>
          <cell r="C5670">
            <v>2.7320000000000002</v>
          </cell>
        </row>
        <row r="5671">
          <cell r="A5671" t="str">
            <v>888 (77) ООО "Пыжик" №17 г.Приморск ул. Соборная, 85</v>
          </cell>
          <cell r="B5671">
            <v>1.353</v>
          </cell>
          <cell r="C5671">
            <v>1.353</v>
          </cell>
        </row>
        <row r="5672">
          <cell r="A5672" t="str">
            <v>Моисеев Владислав Андреевич</v>
          </cell>
          <cell r="B5672">
            <v>4.0860000000000003</v>
          </cell>
          <cell r="C5672">
            <v>4.109</v>
          </cell>
        </row>
        <row r="5673">
          <cell r="A5673" t="str">
            <v>1252 (46) МР ИП Сапах Н. пгт.Мангуш ул. Почтовая д.3 маг."Пллада" тел.+79497067302</v>
          </cell>
          <cell r="B5673">
            <v>1.359</v>
          </cell>
          <cell r="C5673">
            <v>1.359</v>
          </cell>
        </row>
        <row r="5674">
          <cell r="A5674" t="str">
            <v>1332 (49) МР ИП Шуйван О.Л с.Радянська Украина ул.Победы 17 (а) маг.Центр</v>
          </cell>
          <cell r="B5674">
            <v>1.371</v>
          </cell>
          <cell r="C5674">
            <v>1.371</v>
          </cell>
        </row>
        <row r="5675">
          <cell r="A5675" t="str">
            <v>817 (42) МР ИП Пашковская Л.А. с. Азовское ул. Ленина 19А (ориентир Зеленый ларек) +79497367318</v>
          </cell>
          <cell r="C5675">
            <v>2.3E-2</v>
          </cell>
        </row>
        <row r="5676">
          <cell r="A5676" t="str">
            <v>Б 1255 (46) МР ИП Лыкова Е.С пгт.МАНГУШ ул. Мариупольская д.57 маг.Продукты +7949719577</v>
          </cell>
          <cell r="B5676">
            <v>1.3560000000000001</v>
          </cell>
          <cell r="C5676">
            <v>1.3560000000000001</v>
          </cell>
        </row>
        <row r="5677">
          <cell r="A5677" t="str">
            <v>Онищенко Евгений</v>
          </cell>
          <cell r="B5677">
            <v>5.4139999999999997</v>
          </cell>
          <cell r="C5677">
            <v>5.4139999999999997</v>
          </cell>
        </row>
        <row r="5678">
          <cell r="A5678" t="str">
            <v>553 (16) ИП Холодулин Черниговский р-нс.Просторное ул. Победы (опл.на маг.Диско с.Долгое)</v>
          </cell>
          <cell r="B5678">
            <v>1.341</v>
          </cell>
          <cell r="C5678">
            <v>1.341</v>
          </cell>
        </row>
        <row r="5679">
          <cell r="A5679" t="str">
            <v>700 (14) ИП Овчаренко Т.В. пгт.Черниговка ул.Украинская 14 м-н"Апельмон" (с 7:30 до 19:00)</v>
          </cell>
          <cell r="B5679">
            <v>4.0730000000000004</v>
          </cell>
          <cell r="C5679">
            <v>4.0730000000000004</v>
          </cell>
        </row>
        <row r="5680">
          <cell r="A5680" t="str">
            <v>4813 ФИЛЕЙНАЯ Папа может вар п/о_Л   ОСТАНКИНО</v>
          </cell>
          <cell r="B5680">
            <v>43.267000000000003</v>
          </cell>
          <cell r="C5680">
            <v>45.261000000000003</v>
          </cell>
        </row>
        <row r="5681">
          <cell r="A5681" t="str">
            <v>Близнюк Максим</v>
          </cell>
          <cell r="B5681">
            <v>5.242</v>
          </cell>
          <cell r="C5681">
            <v>6.72</v>
          </cell>
        </row>
        <row r="5682">
          <cell r="A5682" t="str">
            <v>104(12) ИП Жилин  Г.В. г.Бердянск ул. Европейская,54 магазин "Каштан" (до 12,00) +79900282959</v>
          </cell>
          <cell r="B5682">
            <v>1.2</v>
          </cell>
          <cell r="C5682">
            <v>1.3520000000000001</v>
          </cell>
        </row>
        <row r="5683">
          <cell r="A5683" t="str">
            <v>512(20) ИП Соловей А.Н Бердянский р-н с.Новопетровка ул.Центральная 80 маг.у соловья тл.+79900094982</v>
          </cell>
          <cell r="C5683">
            <v>1.3260000000000001</v>
          </cell>
        </row>
        <row r="5684">
          <cell r="A5684" t="str">
            <v>777 (66)  ООО"Пыжик" №8 г.Бердянск ул.Северная, 15Б (Морозовский рынок)</v>
          </cell>
          <cell r="B5684">
            <v>4.0419999999999998</v>
          </cell>
          <cell r="C5684">
            <v>4.0419999999999998</v>
          </cell>
        </row>
        <row r="5685">
          <cell r="A5685" t="str">
            <v>Бышек Богдан Валентинович</v>
          </cell>
          <cell r="B5685">
            <v>16.504999999999999</v>
          </cell>
          <cell r="C5685">
            <v>13.51</v>
          </cell>
        </row>
        <row r="5686">
          <cell r="A5686" t="str">
            <v>473 (18) ИП Змиевская г.Пологи ул Магистральная 504 маг.Хороший тел +79900795794</v>
          </cell>
          <cell r="B5686">
            <v>2</v>
          </cell>
        </row>
        <row r="5687">
          <cell r="A5687" t="str">
            <v>488 (27) ИП Плитень В.Н Пологовский р-н с.Конские Роздоры ул.Цветочная 30 маг.Ромашка  +79900754517</v>
          </cell>
          <cell r="C5687">
            <v>1.3620000000000001</v>
          </cell>
        </row>
        <row r="5688">
          <cell r="A5688" t="str">
            <v>517 (25) ИП Виноградова Л.Г г.Пологи ул. Садского рынок ролет№1 +79900696545</v>
          </cell>
          <cell r="B5688">
            <v>1.357</v>
          </cell>
        </row>
        <row r="5689">
          <cell r="A5689" t="str">
            <v>703 (18) ИП Крячко Ю.А г.Пологи ул.Магистральная 293 маг.Буревесник</v>
          </cell>
          <cell r="B5689">
            <v>1</v>
          </cell>
        </row>
        <row r="5690">
          <cell r="A5690" t="str">
            <v>722 (15) ИП Мищенко А.Н Куйбышевкий р-н с.Куйбышево ул. Центральная 166 маг.Аврора тел +79900465442</v>
          </cell>
          <cell r="B5690">
            <v>2.7040000000000002</v>
          </cell>
          <cell r="C5690">
            <v>2.7040000000000002</v>
          </cell>
        </row>
        <row r="5691">
          <cell r="A5691" t="str">
            <v>Б 387 (15) ИП Лорвина с,Куйбышево пав,44</v>
          </cell>
          <cell r="B5691">
            <v>2.706</v>
          </cell>
          <cell r="C5691">
            <v>2.706</v>
          </cell>
        </row>
        <row r="5692">
          <cell r="A5692" t="str">
            <v>Б 399 (15) ИП Голдыш В,П с,Куйбышево ул,Центральная 23а маг,продукты</v>
          </cell>
          <cell r="B5692">
            <v>1.357</v>
          </cell>
          <cell r="C5692">
            <v>1.357</v>
          </cell>
        </row>
        <row r="5693">
          <cell r="A5693" t="str">
            <v>Б 402 (19) ИП Омельчинко С.В Куйбышевский р-н с.Берестовое ул,Мира 307 маг,Господарь  +79900891574</v>
          </cell>
          <cell r="B5693">
            <v>1.347</v>
          </cell>
          <cell r="C5693">
            <v>1.347</v>
          </cell>
        </row>
        <row r="5694">
          <cell r="A5694" t="str">
            <v>Б 421 (15)ИП Филюшкин С.В с,Куйбышево рынок№42 ролет тел +79900564050</v>
          </cell>
          <cell r="B5694">
            <v>4.0339999999999998</v>
          </cell>
          <cell r="C5694">
            <v>4.0339999999999998</v>
          </cell>
        </row>
        <row r="5695">
          <cell r="A5695" t="str">
            <v>Вагабова Елена Гусейновна</v>
          </cell>
          <cell r="B5695">
            <v>4.069</v>
          </cell>
          <cell r="C5695">
            <v>9.4640000000000004</v>
          </cell>
        </row>
        <row r="5696">
          <cell r="A5696" t="str">
            <v>1033 (45) МР ООО Экомаркет " Наша Марка"г. Мариуполь, ул. Писарева ,д.28 тел.0717238744</v>
          </cell>
          <cell r="B5696">
            <v>1.35</v>
          </cell>
          <cell r="C5696">
            <v>1.35</v>
          </cell>
        </row>
        <row r="5697">
          <cell r="A5697" t="str">
            <v>1160 (44) МР ИП Мирошниченко г.Мариуполь  бульвар Тараса Шевченка 91 маг.Делекатес</v>
          </cell>
          <cell r="C5697">
            <v>4.0659999999999998</v>
          </cell>
        </row>
        <row r="5698">
          <cell r="A5698" t="str">
            <v>873 (45) МР ИП Куликова г. Мариуполь площ. Мичмона Павловна д.10 +79497239314</v>
          </cell>
          <cell r="C5698">
            <v>1.329</v>
          </cell>
        </row>
        <row r="5699">
          <cell r="A5699" t="str">
            <v>927 (50) МР ИП Саколож В.Е. г.Мариуполь,ул.Заозерная,д.29 маг."Изобилие" +380717257987</v>
          </cell>
          <cell r="B5699">
            <v>1.3560000000000001</v>
          </cell>
          <cell r="C5699">
            <v>1.3560000000000001</v>
          </cell>
        </row>
        <row r="5700">
          <cell r="A5700" t="str">
            <v>967 (45) МР ИП Токий В.Л.г.Мариуполь,пр-т.Металлургов ,д.174(Рынок на Блажевича)+380717168235</v>
          </cell>
          <cell r="B5700">
            <v>1.363</v>
          </cell>
          <cell r="C5700">
            <v>1.363</v>
          </cell>
        </row>
        <row r="5701">
          <cell r="A5701" t="str">
            <v>Вовк Яна Сергеевна</v>
          </cell>
          <cell r="B5701">
            <v>2.66</v>
          </cell>
          <cell r="C5701">
            <v>2.66</v>
          </cell>
        </row>
        <row r="5702">
          <cell r="A5702" t="str">
            <v>903 (45) МР ИП Сидорова Т.Г. г. Мариуполь б-р Шевченко, 289 маг. "Ярус" +79497065569</v>
          </cell>
          <cell r="B5702">
            <v>2.66</v>
          </cell>
          <cell r="C5702">
            <v>2.66</v>
          </cell>
        </row>
        <row r="5703">
          <cell r="A5703" t="str">
            <v>Кожемякин Максим Сергеевич</v>
          </cell>
          <cell r="B5703">
            <v>6.6929999999999996</v>
          </cell>
          <cell r="C5703">
            <v>6.6929999999999996</v>
          </cell>
        </row>
        <row r="5704">
          <cell r="A5704" t="str">
            <v>339 (7)ИП Волобуев г. Приморск ул. Морская,52 Торговый павильон "Зоря"  +380668705171</v>
          </cell>
          <cell r="B5704">
            <v>2.68</v>
          </cell>
          <cell r="C5704">
            <v>2.68</v>
          </cell>
        </row>
        <row r="5705">
          <cell r="A5705" t="str">
            <v>557 (7) ИП Клюйкова г. Приморск ул. Пушкина 36 тел +79900079178</v>
          </cell>
          <cell r="B5705">
            <v>1.325</v>
          </cell>
          <cell r="C5705">
            <v>1.325</v>
          </cell>
        </row>
        <row r="5706">
          <cell r="A5706" t="str">
            <v>646 (7)ИП Степаненко г.Приморск ул.Куйбышево 85 или Дружбы 11 маг Большая корзина (быв.Щедрый кошик)</v>
          </cell>
          <cell r="B5706">
            <v>2.6880000000000002</v>
          </cell>
          <cell r="C5706">
            <v>2.6880000000000002</v>
          </cell>
        </row>
        <row r="5707">
          <cell r="A5707" t="str">
            <v>Моисеев Владислав Андреевич</v>
          </cell>
          <cell r="B5707">
            <v>6.7430000000000003</v>
          </cell>
          <cell r="C5707">
            <v>4.859</v>
          </cell>
        </row>
        <row r="5708">
          <cell r="A5708" t="str">
            <v>1305 (46) ИП Прус И.С. пос.Мангуш, ул.Мира 75 маг."Орион" тел.0717157149</v>
          </cell>
          <cell r="B5708">
            <v>2.7040000000000002</v>
          </cell>
        </row>
        <row r="5709">
          <cell r="A5709" t="str">
            <v>1306 (42) МР ИП Пещерина Е. А. село Приазовкое, ул Ленина 27,тел +7949-916-96-58</v>
          </cell>
          <cell r="B5709">
            <v>1.3480000000000001</v>
          </cell>
          <cell r="C5709">
            <v>1.3480000000000001</v>
          </cell>
        </row>
        <row r="5710">
          <cell r="A5710" t="str">
            <v>1318 (42) МР ИП Шмелева М.П с.Урзуф ул.Ленина 90  маг Миф +79497082142</v>
          </cell>
          <cell r="B5710">
            <v>1.341</v>
          </cell>
          <cell r="C5710">
            <v>1.341</v>
          </cell>
        </row>
        <row r="5711">
          <cell r="A5711" t="str">
            <v>817 (42) МР ИП Пашковская Л.А. с. Азовское ул. Ленина 19А (ориентир Зеленый ларек) +79497367318</v>
          </cell>
          <cell r="C5711">
            <v>0.82</v>
          </cell>
        </row>
        <row r="5712">
          <cell r="A5712" t="str">
            <v>Б 885 (46) МР ИП Гаврилов А.Л. с. Мангуш ул. Ленина,55 маг. Дежурный +79497127842</v>
          </cell>
          <cell r="B5712">
            <v>1.35</v>
          </cell>
          <cell r="C5712">
            <v>1.35</v>
          </cell>
        </row>
        <row r="5713">
          <cell r="A5713" t="str">
            <v>Онищенко Евгений</v>
          </cell>
          <cell r="B5713">
            <v>1.355</v>
          </cell>
          <cell r="C5713">
            <v>1.355</v>
          </cell>
        </row>
        <row r="5714">
          <cell r="A5714" t="str">
            <v>553 (16) ИП Холодулин Черниговский р-нс.Просторное ул. Победы (опл.на маг.Диско с.Долгое)</v>
          </cell>
          <cell r="B5714">
            <v>1.355</v>
          </cell>
          <cell r="C5714">
            <v>1.355</v>
          </cell>
        </row>
        <row r="5715">
          <cell r="A5715" t="str">
            <v>5341 СЕРВЕЛАТ ОХОТНИЧИЙ в/к в/у  ОСТАНКИНО</v>
          </cell>
          <cell r="B5715">
            <v>135.63900000000001</v>
          </cell>
          <cell r="C5715">
            <v>129.697</v>
          </cell>
        </row>
        <row r="5716">
          <cell r="A5716" t="str">
            <v>Близнюк Максим</v>
          </cell>
          <cell r="B5716">
            <v>13.784000000000001</v>
          </cell>
          <cell r="C5716">
            <v>13.6</v>
          </cell>
        </row>
        <row r="5717">
          <cell r="A5717" t="str">
            <v>120(6) ИП Ивановский С.А. г.Бердянск ул.Мелитопольское Шоссе 114В м-н"Дар-маркет"   рынка\+79900085</v>
          </cell>
          <cell r="B5717">
            <v>2.141</v>
          </cell>
          <cell r="C5717">
            <v>2.141</v>
          </cell>
        </row>
        <row r="5718">
          <cell r="A5718" t="str">
            <v>131(22) ИП Камай К.А. г Бердянск ул. Верещагина,16 магазин "Продукты"   +79900093013</v>
          </cell>
          <cell r="B5718">
            <v>0.88900000000000001</v>
          </cell>
          <cell r="C5718">
            <v>0.88900000000000001</v>
          </cell>
        </row>
        <row r="5719">
          <cell r="A5719" t="str">
            <v>155(12) ИП Кушнир г Бердянск ул Волонтеров 178 А " У дома" \ 79900279660 Наталья</v>
          </cell>
          <cell r="B5719">
            <v>0.8</v>
          </cell>
          <cell r="C5719">
            <v>0.70699999999999996</v>
          </cell>
        </row>
        <row r="5720">
          <cell r="A5720" t="str">
            <v>161(12) ИП Литвиненко г Бердянск ул Мелитопольское шоссе 97 А"Березка" рынок АКЗ \ 79900239870</v>
          </cell>
          <cell r="B5720">
            <v>0.68899999999999995</v>
          </cell>
          <cell r="C5720">
            <v>0.68899999999999995</v>
          </cell>
        </row>
        <row r="5721">
          <cell r="A5721" t="str">
            <v>27 (22) ИП Братеньков И.С.  г. Бердянск ул. Химиков,3а магазин "Зирочка - 2"  +79900575605</v>
          </cell>
          <cell r="B5721">
            <v>0.71</v>
          </cell>
          <cell r="C5721">
            <v>0.71</v>
          </cell>
        </row>
        <row r="5722">
          <cell r="A5722" t="str">
            <v>279 (5) ИП Калацкая, Бердянский р-н, с.Нововасильевка, ул. Центральная, 41, Гурман, +79900447197</v>
          </cell>
          <cell r="B5722">
            <v>2.1280000000000001</v>
          </cell>
          <cell r="C5722">
            <v>2.1280000000000001</v>
          </cell>
        </row>
        <row r="5723">
          <cell r="A5723" t="str">
            <v>48 (22)ИП Година г Бердянск ул Софиевская 99 " Копейка" \ 80501568159 Анастасия</v>
          </cell>
          <cell r="B5723">
            <v>0.70499999999999996</v>
          </cell>
          <cell r="C5723">
            <v>0.70499999999999996</v>
          </cell>
        </row>
        <row r="5724">
          <cell r="A5724" t="str">
            <v>512(20) ИП Соловей А.Н Бердянский р-н с.Новопетровка ул.Центральная 80 маг.у соловья тл.+79900094982</v>
          </cell>
          <cell r="B5724">
            <v>0.70099999999999996</v>
          </cell>
          <cell r="C5724">
            <v>0.70099999999999996</v>
          </cell>
        </row>
        <row r="5725">
          <cell r="A5725" t="str">
            <v>58 (22) ИП Горох Ю.В.,г.Бердянск,ул.Шаумяна 14,маг.Гастроном №61,+79900233289</v>
          </cell>
          <cell r="B5725">
            <v>0.8</v>
          </cell>
          <cell r="C5725">
            <v>0.70899999999999996</v>
          </cell>
        </row>
        <row r="5726">
          <cell r="A5726" t="str">
            <v>597 (12) ИП Карацюпа Л.А г.Бердянск ул Мелитопольское шоссе 99 маг.Метро тел+79900235711</v>
          </cell>
          <cell r="B5726">
            <v>0.70899999999999996</v>
          </cell>
          <cell r="C5726">
            <v>0.70899999999999996</v>
          </cell>
        </row>
        <row r="5727">
          <cell r="A5727" t="str">
            <v>684 (5) ИП Саламатова О.В с.Бердянское (Бердянский район) ул. Мира 26 (возле садика) +79900283753</v>
          </cell>
          <cell r="B5727">
            <v>2.093</v>
          </cell>
          <cell r="C5727">
            <v>2.093</v>
          </cell>
        </row>
        <row r="5728">
          <cell r="A5728" t="str">
            <v>999 (66) ООО"Пыжик" №11 г.Бердянск Мелитопольское Шоссе 99  м-н "Пыжик"</v>
          </cell>
          <cell r="B5728">
            <v>0.71199999999999997</v>
          </cell>
          <cell r="C5728">
            <v>0.71199999999999997</v>
          </cell>
        </row>
        <row r="5729">
          <cell r="A5729" t="str">
            <v>Б 292(22)ИП Чепуренко Ю.Ю г Бердянск ул Руденко 2А " Перекресток" \ 380661402201 Юля</v>
          </cell>
          <cell r="B5729">
            <v>0.70699999999999996</v>
          </cell>
          <cell r="C5729">
            <v>0.70699999999999996</v>
          </cell>
        </row>
        <row r="5730">
          <cell r="A5730" t="str">
            <v>Бышек Богдан Валентинович</v>
          </cell>
          <cell r="B5730">
            <v>40.101999999999997</v>
          </cell>
          <cell r="C5730">
            <v>40.134999999999998</v>
          </cell>
        </row>
        <row r="5731">
          <cell r="A5731" t="str">
            <v>434 (18) ИП Цивка А,И г,Пологи ул,Восточная 2 маг,Пятачок тел +79900757151</v>
          </cell>
          <cell r="B5731">
            <v>1.4239999999999999</v>
          </cell>
          <cell r="C5731">
            <v>1.4239999999999999</v>
          </cell>
        </row>
        <row r="5732">
          <cell r="A5732" t="str">
            <v>455 (18) ИП Лось Т.А г.Пологи ул.Магистральная 95 маг Лидер №27 тел +79900982950</v>
          </cell>
          <cell r="B5732">
            <v>0.71299999999999997</v>
          </cell>
          <cell r="C5732">
            <v>0.71299999999999997</v>
          </cell>
        </row>
        <row r="5733">
          <cell r="A5733" t="str">
            <v>458 (18) ИП Редька В.И г.Пологи ул.Восточная 10 м.Шанс №2 тел +79900785997</v>
          </cell>
          <cell r="B5733">
            <v>4.2439999999999998</v>
          </cell>
          <cell r="C5733">
            <v>4.2439999999999998</v>
          </cell>
        </row>
        <row r="5734">
          <cell r="A5734" t="str">
            <v>488 (27) ИП Плитень В.Н Пологовский р-н с.Конские Роздоры ул.Цветочная 30 маг.Ромашка  +79900754517</v>
          </cell>
          <cell r="B5734">
            <v>1.39</v>
          </cell>
          <cell r="C5734">
            <v>1.39</v>
          </cell>
        </row>
        <row r="5735">
          <cell r="A5735" t="str">
            <v>507 (25) ИП Акимов И.В г. Пологи ул. Садко 12 а маг. Промитей напротив рынка</v>
          </cell>
          <cell r="B5735">
            <v>1.4</v>
          </cell>
          <cell r="C5735">
            <v>1.401</v>
          </cell>
        </row>
        <row r="5736">
          <cell r="A5736" t="str">
            <v>517 (25) ИП Виноградова Л.Г г.Пологи ул. Садского рынок ролет№1 +79900696545</v>
          </cell>
          <cell r="B5736">
            <v>5.5570000000000004</v>
          </cell>
          <cell r="C5736">
            <v>5.5570000000000004</v>
          </cell>
        </row>
        <row r="5737">
          <cell r="A5737" t="str">
            <v>609 (25) ИП Пелешко В.С г.Пологи ул. Садского  (рынок мясной ряд) тел +79900741721</v>
          </cell>
          <cell r="B5737">
            <v>2.1</v>
          </cell>
          <cell r="C5737">
            <v>2.1</v>
          </cell>
        </row>
        <row r="5738">
          <cell r="A5738" t="str">
            <v>612 (18) ИП Родко С.А г. Пологи ул.Центральная 176  (а) маг.Абсолют тел +79900945356</v>
          </cell>
          <cell r="B5738">
            <v>5.6660000000000004</v>
          </cell>
          <cell r="C5738">
            <v>5.6660000000000004</v>
          </cell>
        </row>
        <row r="5739">
          <cell r="A5739" t="str">
            <v>620 (18) ИП Гейко Е.И г.Пологи ул. Магистральная 515 в тел +79900795280</v>
          </cell>
          <cell r="B5739">
            <v>1.4339999999999999</v>
          </cell>
          <cell r="C5739">
            <v>1.4339999999999999</v>
          </cell>
        </row>
        <row r="5740">
          <cell r="A5740" t="str">
            <v>643 (25) ИП Таиров г. Пологи ул. Горького 15 маг. Петрикивка  тел +79900236265 (до 16,00)</v>
          </cell>
          <cell r="B5740">
            <v>2.133</v>
          </cell>
          <cell r="C5740">
            <v>2.133</v>
          </cell>
        </row>
        <row r="5741">
          <cell r="A5741" t="str">
            <v>645 (18) ИП Ковтун г.Пологи ул. Крылова 101 маг Эксресс тел+79900792748</v>
          </cell>
          <cell r="B5741">
            <v>0.7</v>
          </cell>
          <cell r="C5741">
            <v>0.7</v>
          </cell>
        </row>
        <row r="5742">
          <cell r="A5742" t="str">
            <v>687 (25) ИП Крячко А.Ю г.Пологи ул. Садского 11 (ларёк возле мегабайта) +79900401419</v>
          </cell>
          <cell r="B5742">
            <v>1.4</v>
          </cell>
          <cell r="C5742">
            <v>1.4</v>
          </cell>
        </row>
        <row r="5743">
          <cell r="A5743" t="str">
            <v>703 (18) ИП Крячко Ю.А г.Пологи ул.Магистральная 293 маг.Буревесник</v>
          </cell>
          <cell r="B5743">
            <v>2.1</v>
          </cell>
          <cell r="C5743">
            <v>2.1320000000000001</v>
          </cell>
        </row>
        <row r="5744">
          <cell r="A5744" t="str">
            <v>752 (17) ИП Мистюк Т.Н Пологовский р-н с.Воскресенка (Чапаевка) ул.Космическая 26 +79900724506</v>
          </cell>
          <cell r="B5744">
            <v>2.1179999999999999</v>
          </cell>
          <cell r="C5744">
            <v>2.1179999999999999</v>
          </cell>
        </row>
        <row r="5745">
          <cell r="A5745" t="str">
            <v>Б 398 (15) ИП Тимошин М,А с,Куйбышево рынок ролет№45  тел +79900458141</v>
          </cell>
          <cell r="B5745">
            <v>2.1190000000000002</v>
          </cell>
          <cell r="C5745">
            <v>2.1190000000000002</v>
          </cell>
        </row>
        <row r="5746">
          <cell r="A5746" t="str">
            <v>Б 399 (15) ИП Голдыш В,П с,Куйбышево ул,Центральная 23а маг,продукты</v>
          </cell>
          <cell r="B5746">
            <v>1.4119999999999999</v>
          </cell>
          <cell r="C5746">
            <v>1.4119999999999999</v>
          </cell>
        </row>
        <row r="5747">
          <cell r="A5747" t="str">
            <v>Б 402 (19) ИП Омельчинко С.В Куйбышевский р-н с.Берестовое ул,Мира 307 маг,Господарь  +79900891574</v>
          </cell>
          <cell r="B5747">
            <v>2.8079999999999998</v>
          </cell>
          <cell r="C5747">
            <v>2.8079999999999998</v>
          </cell>
        </row>
        <row r="5748">
          <cell r="A5748" t="str">
            <v>Б 460 (15) ИП Алексеева Н.А Куйбышевский р-н с.Камыш Зоря ул.Октябырськая 64 маг.Наташа+79900675864</v>
          </cell>
          <cell r="B5748">
            <v>0.69</v>
          </cell>
          <cell r="C5748">
            <v>0.69</v>
          </cell>
        </row>
        <row r="5749">
          <cell r="A5749" t="str">
            <v>Б417 (19) ИП Сидоренко О.В  Куйбышевский р-н с.Благовещенка ул,Шевченко194 маг,Лидер тел+79900814743</v>
          </cell>
          <cell r="B5749">
            <v>0.69399999999999995</v>
          </cell>
          <cell r="C5749">
            <v>0.69399999999999995</v>
          </cell>
        </row>
        <row r="5750">
          <cell r="A5750" t="str">
            <v>Вагабова Елена Гусейновна</v>
          </cell>
          <cell r="B5750">
            <v>29.733000000000001</v>
          </cell>
          <cell r="C5750">
            <v>29.552</v>
          </cell>
        </row>
        <row r="5751">
          <cell r="A5751" t="str">
            <v>1021 (51) МР ИП Шафранова г. Мариуполь ул. Невская 30А +79497319121</v>
          </cell>
          <cell r="B5751">
            <v>0.70499999999999996</v>
          </cell>
          <cell r="C5751">
            <v>0.70499999999999996</v>
          </cell>
        </row>
        <row r="5752">
          <cell r="A5752" t="str">
            <v>1027 (45) МР ИП Лямцева Е.В. г.Мариуполь ул.Блажевича,69 маг. "Ассорти"  +79497439460</v>
          </cell>
          <cell r="B5752">
            <v>10.53</v>
          </cell>
          <cell r="C5752">
            <v>10.53</v>
          </cell>
        </row>
        <row r="5753">
          <cell r="A5753" t="str">
            <v>1033 (45) МР ООО Экомаркет " Наша Марка"г. Мариуполь, ул. Писарева ,д.28 тел.0717238744</v>
          </cell>
          <cell r="B5753">
            <v>1.417</v>
          </cell>
          <cell r="C5753">
            <v>1.417</v>
          </cell>
        </row>
        <row r="5754">
          <cell r="A5754" t="str">
            <v>1062 (48) МР ИП Яценюк В.М. г. Мариуполь ул. Олимпийская 104 , (Олимпийский,, направо 1 мага</v>
          </cell>
          <cell r="B5754">
            <v>0.70799999999999996</v>
          </cell>
          <cell r="C5754">
            <v>0.70799999999999996</v>
          </cell>
        </row>
        <row r="5755">
          <cell r="A5755" t="str">
            <v>1096 (50) МР ИП Воротилин г.Мариуполь,ул.Гостелло,д.67 маг. "Каминетти"</v>
          </cell>
          <cell r="B5755">
            <v>0.69599999999999995</v>
          </cell>
          <cell r="C5755">
            <v>0.69599999999999995</v>
          </cell>
        </row>
        <row r="5756">
          <cell r="A5756" t="str">
            <v>1154 (50) МР ИП Ласкова Т.В. г.Мариуполь ул.Ровная,109 маг."Удача" тел.0717326851</v>
          </cell>
          <cell r="B5756">
            <v>0.70099999999999996</v>
          </cell>
          <cell r="C5756">
            <v>0.70099999999999996</v>
          </cell>
        </row>
        <row r="5757">
          <cell r="A5757" t="str">
            <v>1160 (44) МР ИП Мирошниченко г.Мариуполь  бульвар Тараса Шевченка 91 маг.Делекатес</v>
          </cell>
          <cell r="B5757">
            <v>1.4039999999999999</v>
          </cell>
          <cell r="C5757">
            <v>1.4039999999999999</v>
          </cell>
        </row>
        <row r="5758">
          <cell r="A5758" t="str">
            <v>1204 (48) МР ИП Одинцова Т.Г. г. Мариуполь ул. Таганрогская д. 40 а +7949</v>
          </cell>
          <cell r="B5758">
            <v>1.4</v>
          </cell>
          <cell r="C5758">
            <v>1.4</v>
          </cell>
        </row>
        <row r="5759">
          <cell r="A5759" t="str">
            <v>1210 (50) МР ИП Омельченко Ю.С. г.Мариуполь ул.Ровная,81/135 маг."Лидер" тел.9497467671</v>
          </cell>
          <cell r="B5759">
            <v>1.6</v>
          </cell>
          <cell r="C5759">
            <v>1.419</v>
          </cell>
        </row>
        <row r="5760">
          <cell r="A5760" t="str">
            <v>1229 (45) МР ИП Безубченко г.Мариуполь ул.Кофейная (Писарева) маг.Хлебный +79497335278</v>
          </cell>
          <cell r="B5760">
            <v>0.70699999999999996</v>
          </cell>
          <cell r="C5760">
            <v>0.70699999999999996</v>
          </cell>
        </row>
        <row r="5761">
          <cell r="A5761" t="str">
            <v>1235 (50) МР ИП Жишкина г.Мариуполь ул.Брестская маг.Лидер +79497104968</v>
          </cell>
          <cell r="B5761">
            <v>0.71</v>
          </cell>
          <cell r="C5761">
            <v>0.71</v>
          </cell>
        </row>
        <row r="5762">
          <cell r="A5762" t="str">
            <v>871 (45)МР ИП Таранущенко В.Е. г. Мариуполь пр. Металлургов 64, центральный рынок,  33  +79496240484</v>
          </cell>
          <cell r="B5762">
            <v>1.407</v>
          </cell>
          <cell r="C5762">
            <v>1.407</v>
          </cell>
        </row>
        <row r="5763">
          <cell r="A5763" t="str">
            <v>922 (50) МР ИП Серединский г.Мариуполь,ул.Ровная,д.184 маг."Юнион" +380717135514</v>
          </cell>
          <cell r="B5763">
            <v>0.70199999999999996</v>
          </cell>
          <cell r="C5763">
            <v>0.70199999999999996</v>
          </cell>
        </row>
        <row r="5764">
          <cell r="A5764" t="str">
            <v>926 (50) МР ИП Жишкина г.Мариуполь ул.Светлая,21б маг."Теремок" тел.0717393542</v>
          </cell>
          <cell r="B5764">
            <v>0.70299999999999996</v>
          </cell>
          <cell r="C5764">
            <v>0.70299999999999996</v>
          </cell>
        </row>
        <row r="5765">
          <cell r="A5765" t="str">
            <v>927 (50) МР ИП Саколож В.Е. г.Мариуполь,ул.Заозерная,д.29 маг."Изобилие" +380717257987</v>
          </cell>
          <cell r="B5765">
            <v>0.69699999999999995</v>
          </cell>
          <cell r="C5765">
            <v>0.69699999999999995</v>
          </cell>
        </row>
        <row r="5766">
          <cell r="A5766" t="str">
            <v>Б 925 (48) МР ИП Максимова г.Мариуполь ул. Мамина-Сибиряка д. 41 маг."Лига" +79497248482</v>
          </cell>
          <cell r="B5766">
            <v>5.6459999999999999</v>
          </cell>
          <cell r="C5766">
            <v>5.6459999999999999</v>
          </cell>
        </row>
        <row r="5767">
          <cell r="A5767" t="str">
            <v>Вовк Яна Сергеевна</v>
          </cell>
          <cell r="B5767">
            <v>6.351</v>
          </cell>
          <cell r="C5767">
            <v>6.351</v>
          </cell>
        </row>
        <row r="5768">
          <cell r="A5768" t="str">
            <v>1011 (45) МР ИП Головнич Н.В. г. Мариуполь ул.60 лет СССР л.31 маг."Мегаполис" тел.+79495995723</v>
          </cell>
          <cell r="B5768">
            <v>0.70699999999999996</v>
          </cell>
          <cell r="C5768">
            <v>0.70699999999999996</v>
          </cell>
        </row>
        <row r="5769">
          <cell r="A5769" t="str">
            <v>1122 (43) МР ИП Сальников С.И. с. Шевченко ул. Шевченко д.33 магазин тел. +79497127461</v>
          </cell>
          <cell r="B5769">
            <v>1.3979999999999999</v>
          </cell>
          <cell r="C5769">
            <v>1.3979999999999999</v>
          </cell>
        </row>
        <row r="5770">
          <cell r="A5770" t="str">
            <v>1123 (41) МР ИП Волошко. Н. В с. Тополинное ул. Школьная 25 маг." Фортуна" +79497127461</v>
          </cell>
          <cell r="B5770">
            <v>1.411</v>
          </cell>
          <cell r="C5770">
            <v>1.411</v>
          </cell>
        </row>
        <row r="5771">
          <cell r="A5771" t="str">
            <v>1163 (45) МР ИП Полищук г.Мариуполь ул.Грушевского,2б маг."Удача" +79497094719</v>
          </cell>
          <cell r="B5771">
            <v>0.70499999999999996</v>
          </cell>
          <cell r="C5771">
            <v>0.70499999999999996</v>
          </cell>
        </row>
        <row r="5772">
          <cell r="A5772" t="str">
            <v>1177 (45) МР ИП Василевская Е.И. г.Мариуполь пр-т Строителей д. 63 маг. " Приморский" +79497319863</v>
          </cell>
          <cell r="B5772">
            <v>0.71399999999999997</v>
          </cell>
          <cell r="C5772">
            <v>0.71399999999999997</v>
          </cell>
        </row>
        <row r="5773">
          <cell r="A5773" t="str">
            <v>987 (45) МР ИП Бурда О.В. г.Мариуполь ул. Троицкая д. 75 маг." Мане" 17 рынок +79497105813</v>
          </cell>
          <cell r="B5773">
            <v>1.4159999999999999</v>
          </cell>
          <cell r="C5773">
            <v>1.4159999999999999</v>
          </cell>
        </row>
        <row r="5774">
          <cell r="A5774" t="str">
            <v>Земцов Артем</v>
          </cell>
          <cell r="B5774">
            <v>15.416</v>
          </cell>
          <cell r="C5774">
            <v>9.8059999999999992</v>
          </cell>
        </row>
        <row r="5775">
          <cell r="A5775" t="str">
            <v>203 (4) ИП Малярчук Запорож.обл.Бердянский р-он с Андровка ул Школьная 57 " Рыбка" \ 79900079134 Евг</v>
          </cell>
          <cell r="B5775">
            <v>1.417</v>
          </cell>
          <cell r="C5775">
            <v>1.417</v>
          </cell>
        </row>
        <row r="5776">
          <cell r="A5776" t="str">
            <v>314 (6) Физическое лицо Клюева Л.(Зеркальный)Н.г. Бердянск ул. Морская 17/56</v>
          </cell>
          <cell r="B5776">
            <v>5.6210000000000004</v>
          </cell>
        </row>
        <row r="5777">
          <cell r="A5777" t="str">
            <v>555 (66) ООО"Пыжик" №7 г.Бердянск проспект Труда 31 Е ( Центральный Рынок)</v>
          </cell>
          <cell r="B5777">
            <v>5.5819999999999999</v>
          </cell>
          <cell r="C5777">
            <v>5.5819999999999999</v>
          </cell>
        </row>
        <row r="5778">
          <cell r="A5778" t="str">
            <v>628 (13) ИП Винник А.Ю г.Бердянск ул. Свободы 38 (Башня бывший приват банк ) тел.+79900256463</v>
          </cell>
          <cell r="B5778">
            <v>0.69599999999999995</v>
          </cell>
          <cell r="C5778">
            <v>0.69599999999999995</v>
          </cell>
        </row>
        <row r="5779">
          <cell r="A5779" t="str">
            <v>ООО "МЕРА"</v>
          </cell>
          <cell r="B5779">
            <v>2.1</v>
          </cell>
          <cell r="C5779">
            <v>2.1110000000000002</v>
          </cell>
        </row>
        <row r="5780">
          <cell r="A5780" t="str">
            <v>Кожемякин Максим Сергеевич</v>
          </cell>
          <cell r="B5780">
            <v>12.605</v>
          </cell>
          <cell r="C5780">
            <v>12.605</v>
          </cell>
        </row>
        <row r="5781">
          <cell r="A5781" t="str">
            <v>339 (7)ИП Волобуев г. Приморск ул. Морская,52 Торговый павильон "Зоря"  +380668705171</v>
          </cell>
          <cell r="B5781">
            <v>1.407</v>
          </cell>
          <cell r="C5781">
            <v>1.407</v>
          </cell>
        </row>
        <row r="5782">
          <cell r="A5782" t="str">
            <v>646 (7)ИП Степаненко г.Приморск ул.Куйбышево 85 или Дружбы 11 маг Большая корзина (быв.Щедрый кошик)</v>
          </cell>
          <cell r="B5782">
            <v>2.1080000000000001</v>
          </cell>
          <cell r="C5782">
            <v>2.1080000000000001</v>
          </cell>
        </row>
        <row r="5783">
          <cell r="A5783" t="str">
            <v>8080 (77)ООО"Пыжик" №20 г.Приморск ул. Морская 57</v>
          </cell>
          <cell r="B5783">
            <v>1.4039999999999999</v>
          </cell>
          <cell r="C5783">
            <v>1.4039999999999999</v>
          </cell>
        </row>
        <row r="5784">
          <cell r="A5784" t="str">
            <v>888 (77) ООО "Пыжик" №17 г.Приморск ул. Соборная, 85</v>
          </cell>
          <cell r="B5784">
            <v>5.5869999999999997</v>
          </cell>
          <cell r="C5784">
            <v>5.5869999999999997</v>
          </cell>
        </row>
        <row r="5785">
          <cell r="A5785" t="str">
            <v>Б 326 (7) ИП Быблин Приморск ул.Навицкого 52 маг Покупайка \ 79900251156</v>
          </cell>
          <cell r="B5785">
            <v>0.69599999999999995</v>
          </cell>
          <cell r="C5785">
            <v>0.69599999999999995</v>
          </cell>
        </row>
        <row r="5786">
          <cell r="A5786" t="str">
            <v>Б 336 (7)ИП Федоранич  В.Я г.Приморск ул Банковая ( рынок) ларек №122 до 12,00 0664977231</v>
          </cell>
          <cell r="B5786">
            <v>1.403</v>
          </cell>
          <cell r="C5786">
            <v>1.403</v>
          </cell>
        </row>
        <row r="5787">
          <cell r="A5787" t="str">
            <v>Моисеев Владислав Андреевич</v>
          </cell>
          <cell r="B5787">
            <v>14.843999999999999</v>
          </cell>
          <cell r="C5787">
            <v>14.843999999999999</v>
          </cell>
        </row>
        <row r="5788">
          <cell r="A5788" t="str">
            <v>1173 (43) МР ИП Козлова Л.А. пгт. Володарск ул. Калинина  д.14А маг."Лидия" тел.+79497126393</v>
          </cell>
          <cell r="B5788">
            <v>0.70499999999999996</v>
          </cell>
          <cell r="C5788">
            <v>0.70499999999999996</v>
          </cell>
        </row>
        <row r="5789">
          <cell r="A5789" t="str">
            <v>1282 (43) ИП Голубенко С.И. пос. Володарск ул. Калинина,141А маг. "Маяк" +79497261601</v>
          </cell>
          <cell r="B5789">
            <v>1.4279999999999999</v>
          </cell>
          <cell r="C5789">
            <v>1.4279999999999999</v>
          </cell>
        </row>
        <row r="5790">
          <cell r="A5790" t="str">
            <v>1289 (42) МР ИП Бокова А.С с.Ялта ул.Октябырьская 49 маг.Рита +79497157566</v>
          </cell>
          <cell r="B5790">
            <v>0.70299999999999996</v>
          </cell>
          <cell r="C5790">
            <v>0.70299999999999996</v>
          </cell>
        </row>
        <row r="5791">
          <cell r="A5791" t="str">
            <v>806 (41)  МР ИП Кузнецова, пгт. Розовка ул. Ленина, 22   маг. "Эвридей" +79497165470</v>
          </cell>
          <cell r="B5791">
            <v>1.4179999999999999</v>
          </cell>
          <cell r="C5791">
            <v>1.4179999999999999</v>
          </cell>
        </row>
        <row r="5792">
          <cell r="A5792" t="str">
            <v>848 (43) МР ИП Грипас Т.И. пгт.Володарск  ул. Ленина д.85В маг."Семейный" тел. +79497083600</v>
          </cell>
          <cell r="B5792">
            <v>2.1349999999999998</v>
          </cell>
          <cell r="C5792">
            <v>2.1349999999999998</v>
          </cell>
        </row>
        <row r="5793">
          <cell r="A5793" t="str">
            <v>883 (46) МР ИП Омельчук пгт. Мангуш ул. Советская д.7А маг."Березка" тел.+79477285320</v>
          </cell>
          <cell r="B5793">
            <v>0.70099999999999996</v>
          </cell>
          <cell r="C5793">
            <v>0.70099999999999996</v>
          </cell>
        </row>
        <row r="5794">
          <cell r="A5794" t="str">
            <v>910 (49) МР ИП Михалева с. Бердянское ул. Советская д.53 маг. "Изюминка" тел.+79497184565</v>
          </cell>
          <cell r="B5794">
            <v>1.417</v>
          </cell>
          <cell r="C5794">
            <v>1.417</v>
          </cell>
        </row>
        <row r="5795">
          <cell r="A5795" t="str">
            <v>957 (47) МР ИП Бабенко Т.С.с.Пионерское ул.Набережная,д.24 маг." Продукты" +79497184867</v>
          </cell>
          <cell r="B5795">
            <v>5.633</v>
          </cell>
          <cell r="C5795">
            <v>5.633</v>
          </cell>
        </row>
        <row r="5796">
          <cell r="A5796" t="str">
            <v>Б 828 (42) МР ИП  Семчук М. Д с. Ялта  ул. Гагарина, 46  маг.Елена   +79497138490</v>
          </cell>
          <cell r="B5796">
            <v>0.70399999999999996</v>
          </cell>
          <cell r="C5796">
            <v>0.70399999999999996</v>
          </cell>
        </row>
        <row r="5797">
          <cell r="A5797" t="str">
            <v>Онищенко Евгений</v>
          </cell>
          <cell r="B5797">
            <v>2.8039999999999998</v>
          </cell>
          <cell r="C5797">
            <v>2.8039999999999998</v>
          </cell>
        </row>
        <row r="5798">
          <cell r="A5798" t="str">
            <v>437 (16) ИП Козленко с,Просторов ул,Победы 85  тел+79900467269</v>
          </cell>
          <cell r="B5798">
            <v>1.4079999999999999</v>
          </cell>
          <cell r="C5798">
            <v>1.4079999999999999</v>
          </cell>
        </row>
        <row r="5799">
          <cell r="A5799" t="str">
            <v>698 (14) ИП Андрущак пгт.Черниговка ул.Советская 128 м-н"Продукты" \ +79900646504 Валентина</v>
          </cell>
          <cell r="B5799">
            <v>1.3959999999999999</v>
          </cell>
          <cell r="C5799">
            <v>1.3959999999999999</v>
          </cell>
        </row>
        <row r="5800">
          <cell r="A5800" t="str">
            <v>5452 ВЕТЧ.МЯСНАЯ Папа может п/о    ОСТАНКИНО</v>
          </cell>
          <cell r="B5800">
            <v>14.82</v>
          </cell>
          <cell r="C5800">
            <v>8.2330000000000005</v>
          </cell>
        </row>
        <row r="5801">
          <cell r="A5801" t="str">
            <v>Близнюк Максим</v>
          </cell>
          <cell r="B5801">
            <v>2.5499999999999998</v>
          </cell>
          <cell r="C5801">
            <v>1.35</v>
          </cell>
        </row>
        <row r="5802">
          <cell r="A5802" t="str">
            <v>104(12) ИП Жилин  Г.В. г.Бердянск ул. Европейская,54 магазин "Каштан" (до 12,00) +79900282959</v>
          </cell>
          <cell r="B5802">
            <v>1.2</v>
          </cell>
        </row>
        <row r="5803">
          <cell r="A5803" t="str">
            <v>Б 1 (12) ИП Мартыщенко Б.Ю.,г.Бердянск ,ул. Довганюга 91,"Бердянский торговый ряд"(БТР),+79900257288</v>
          </cell>
          <cell r="B5803">
            <v>1.35</v>
          </cell>
          <cell r="C5803">
            <v>1.35</v>
          </cell>
        </row>
        <row r="5804">
          <cell r="A5804" t="str">
            <v>Вовк Яна Сергеевна</v>
          </cell>
          <cell r="B5804">
            <v>4.0949999999999998</v>
          </cell>
          <cell r="C5804">
            <v>2.758</v>
          </cell>
        </row>
        <row r="5805">
          <cell r="A5805" t="str">
            <v>1055 (45) МР ИП Синеок С.М. г.Мариуполь ул.Латышева,35 а маг.Дюшес" тел.0717251602</v>
          </cell>
          <cell r="B5805">
            <v>1.35</v>
          </cell>
          <cell r="C5805">
            <v>1.2999999999999999E-2</v>
          </cell>
        </row>
        <row r="5806">
          <cell r="A5806" t="str">
            <v>950 (45) МР ИП Залавин, г. Мариуполь, ул. 50 лет СССР 75,  маг. "Продуктовая лавка" +79497275211</v>
          </cell>
          <cell r="B5806">
            <v>2.7450000000000001</v>
          </cell>
          <cell r="C5806">
            <v>2.7450000000000001</v>
          </cell>
        </row>
        <row r="5807">
          <cell r="A5807" t="str">
            <v>Земцов Артем</v>
          </cell>
          <cell r="B5807">
            <v>2.7149999999999999</v>
          </cell>
          <cell r="C5807">
            <v>1.365</v>
          </cell>
        </row>
        <row r="5808">
          <cell r="A5808" t="str">
            <v>173(11) ИП Масло Ю.Л.,г.Бердянск,ул. 12 Декабря 4б,маг. 555(район автовокзал),+7990</v>
          </cell>
          <cell r="B5808">
            <v>1.365</v>
          </cell>
          <cell r="C5808">
            <v>1.365</v>
          </cell>
        </row>
        <row r="5809">
          <cell r="A5809" t="str">
            <v>555 (66) ООО"Пыжик" №7 г.Бердянск проспект Труда 31 Е ( Центральный Рынок)</v>
          </cell>
          <cell r="B5809">
            <v>1.35</v>
          </cell>
        </row>
        <row r="5810">
          <cell r="A5810" t="str">
            <v>Моисеев Владислав Андреевич</v>
          </cell>
          <cell r="B5810">
            <v>5.46</v>
          </cell>
          <cell r="C5810">
            <v>2.76</v>
          </cell>
        </row>
        <row r="5811">
          <cell r="A5811" t="str">
            <v>1273 (46) МР ИП Щербакова Т.И пгт.Мангуш ул.Ленина 67 (напр.Цитрус) +79498015161</v>
          </cell>
          <cell r="B5811">
            <v>2.76</v>
          </cell>
          <cell r="C5811">
            <v>2.76</v>
          </cell>
        </row>
        <row r="5812">
          <cell r="A5812" t="str">
            <v>1305 (46) ИП Прус И.С. пос.Мангуш, ул.Мира 75 маг."Орион" тел.0717157149</v>
          </cell>
          <cell r="B5812">
            <v>2.7</v>
          </cell>
        </row>
        <row r="5813">
          <cell r="A5813" t="str">
            <v>5708 ПОСОЛЬСКАЯ Папа может с/к в/у ОСТАНКИНО</v>
          </cell>
          <cell r="B5813">
            <v>37.198999999999998</v>
          </cell>
          <cell r="C5813">
            <v>37.256999999999998</v>
          </cell>
        </row>
        <row r="5814">
          <cell r="A5814" t="str">
            <v>Близнюк Максим</v>
          </cell>
          <cell r="B5814">
            <v>3.0779999999999998</v>
          </cell>
          <cell r="C5814">
            <v>3.1360000000000001</v>
          </cell>
        </row>
        <row r="5815">
          <cell r="A5815" t="str">
            <v>104(12) ИП Жилин  Г.В. г.Бердянск ул. Европейская,54 магазин "Каштан" (до 12,00) +79900282959</v>
          </cell>
          <cell r="B5815">
            <v>1</v>
          </cell>
          <cell r="C5815">
            <v>1.0580000000000001</v>
          </cell>
        </row>
        <row r="5816">
          <cell r="A5816" t="str">
            <v>777 (66)  ООО"Пыжик" №8 г.Бердянск ул.Северная, 15Б (Морозовский рынок)</v>
          </cell>
          <cell r="B5816">
            <v>1.016</v>
          </cell>
          <cell r="C5816">
            <v>1.016</v>
          </cell>
        </row>
        <row r="5817">
          <cell r="A5817" t="str">
            <v>999 (66) ООО"Пыжик" №11 г.Бердянск Мелитопольское Шоссе 99  м-н "Пыжик"</v>
          </cell>
          <cell r="B5817">
            <v>1.0620000000000001</v>
          </cell>
          <cell r="C5817">
            <v>1.0620000000000001</v>
          </cell>
        </row>
        <row r="5818">
          <cell r="A5818" t="str">
            <v>Бышек Богдан Валентинович</v>
          </cell>
          <cell r="B5818">
            <v>3.609</v>
          </cell>
          <cell r="C5818">
            <v>3.609</v>
          </cell>
        </row>
        <row r="5819">
          <cell r="A5819" t="str">
            <v>620 (18) ИП Гейко Е.И г.Пологи ул. Магистральная 515 в тел +79900795280</v>
          </cell>
          <cell r="B5819">
            <v>1.002</v>
          </cell>
          <cell r="C5819">
            <v>1.002</v>
          </cell>
        </row>
        <row r="5820">
          <cell r="A5820" t="str">
            <v>687 (25) ИП Крячко А.Ю г.Пологи ул. Садского 11 (ларёк возле мегабайта) +79900401419</v>
          </cell>
          <cell r="B5820">
            <v>1.0149999999999999</v>
          </cell>
          <cell r="C5820">
            <v>1.0149999999999999</v>
          </cell>
        </row>
        <row r="5821">
          <cell r="A5821" t="str">
            <v>752 (17) ИП Мистюк Т.Н Пологовский р-н с.Воскресенка (Чапаевка) ул.Космическая 26 +79900724506</v>
          </cell>
          <cell r="B5821">
            <v>1.0880000000000001</v>
          </cell>
          <cell r="C5821">
            <v>1.0880000000000001</v>
          </cell>
        </row>
        <row r="5822">
          <cell r="A5822" t="str">
            <v>Б 644 (15) ИП Хромова Е.П с Куйбышево ул Счасливая 1 маг Лидер тел +79900577495</v>
          </cell>
          <cell r="B5822">
            <v>0.504</v>
          </cell>
          <cell r="C5822">
            <v>0.504</v>
          </cell>
        </row>
        <row r="5823">
          <cell r="A5823" t="str">
            <v>Вагабова Елена Гусейновна</v>
          </cell>
          <cell r="B5823">
            <v>16.872</v>
          </cell>
          <cell r="C5823">
            <v>16.872</v>
          </cell>
        </row>
        <row r="5824">
          <cell r="A5824" t="str">
            <v>1021 (51) МР ИП Шафранова г. Мариуполь ул. Невская 30А +79497319121</v>
          </cell>
          <cell r="B5824">
            <v>0.50900000000000001</v>
          </cell>
          <cell r="C5824">
            <v>0.50900000000000001</v>
          </cell>
        </row>
        <row r="5825">
          <cell r="A5825" t="str">
            <v>1033 (45) МР ООО Экомаркет " Наша Марка"г. Мариуполь, ул. Писарева ,д.28 тел.0717238744</v>
          </cell>
          <cell r="B5825">
            <v>2.1190000000000002</v>
          </cell>
          <cell r="C5825">
            <v>2.1190000000000002</v>
          </cell>
        </row>
        <row r="5826">
          <cell r="A5826" t="str">
            <v>1160 (44) МР ИП Мирошниченко г.Мариуполь  бульвар Тараса Шевченка 91 маг.Делекатес</v>
          </cell>
          <cell r="B5826">
            <v>1.6160000000000001</v>
          </cell>
          <cell r="C5826">
            <v>1.6160000000000001</v>
          </cell>
        </row>
        <row r="5827">
          <cell r="A5827" t="str">
            <v>1229 (45) МР ИП Безубченко г.Мариуполь ул.Кофейная (Писарева) маг.Хлебный +79497335278</v>
          </cell>
          <cell r="B5827">
            <v>0.50900000000000001</v>
          </cell>
          <cell r="C5827">
            <v>0.50900000000000001</v>
          </cell>
        </row>
        <row r="5828">
          <cell r="A5828" t="str">
            <v>1321 (45) МР ИП Бандак Н.В. г.Мариуполь пр. Металлургов д.64" (на территории рынка) +79494249</v>
          </cell>
          <cell r="B5828">
            <v>0.53400000000000003</v>
          </cell>
          <cell r="C5828">
            <v>0.53400000000000003</v>
          </cell>
        </row>
        <row r="5829">
          <cell r="A5829" t="str">
            <v>926 (50) МР ИП Жишкина г.Мариуполь ул.Светлая,21б маг."Теремок" тел.0717393542</v>
          </cell>
          <cell r="B5829">
            <v>0.50900000000000001</v>
          </cell>
          <cell r="C5829">
            <v>0.50900000000000001</v>
          </cell>
        </row>
        <row r="5830">
          <cell r="A5830" t="str">
            <v>927 (50) МР ИП Саколож В.Е. г.Мариуполь,ул.Заозерная,д.29 маг."Изобилие" +380717257987</v>
          </cell>
          <cell r="B5830">
            <v>5.34</v>
          </cell>
          <cell r="C5830">
            <v>5.34</v>
          </cell>
        </row>
        <row r="5831">
          <cell r="A5831" t="str">
            <v>Б 925 (48) МР ИП Максимова г.Мариуполь ул. Мамина-Сибиряка д. 41 маг."Лига" +79497248482</v>
          </cell>
          <cell r="B5831">
            <v>5.7359999999999998</v>
          </cell>
          <cell r="C5831">
            <v>5.7359999999999998</v>
          </cell>
        </row>
        <row r="5832">
          <cell r="A5832" t="str">
            <v>Вовк Яна Сергеевна</v>
          </cell>
          <cell r="B5832">
            <v>1.593</v>
          </cell>
          <cell r="C5832">
            <v>1.593</v>
          </cell>
        </row>
        <row r="5833">
          <cell r="A5833" t="str">
            <v>1190 (45) МР ИП Короленко Е.А. г.Мариуполь ул.Троицкая д.75 +7949115743</v>
          </cell>
          <cell r="B5833">
            <v>1.593</v>
          </cell>
          <cell r="C5833">
            <v>1.593</v>
          </cell>
        </row>
        <row r="5834">
          <cell r="A5834" t="str">
            <v>Земцов Артем</v>
          </cell>
          <cell r="B5834">
            <v>1.0609999999999999</v>
          </cell>
          <cell r="C5834">
            <v>1.0609999999999999</v>
          </cell>
        </row>
        <row r="5835">
          <cell r="A5835" t="str">
            <v>1010(66)ООО Пыжик №26 г. Бердянск Пролетарский проспект 234 район супермаркета ДАР</v>
          </cell>
          <cell r="B5835">
            <v>0.52600000000000002</v>
          </cell>
          <cell r="C5835">
            <v>0.52600000000000002</v>
          </cell>
        </row>
        <row r="5836">
          <cell r="A5836" t="str">
            <v>46 (11)ИП Година О.Р.,г.Бердянск,ул.Итальянская 72а,маг.малибу,+79900096268</v>
          </cell>
          <cell r="B5836">
            <v>0.53500000000000003</v>
          </cell>
          <cell r="C5836">
            <v>0.53500000000000003</v>
          </cell>
        </row>
        <row r="5837">
          <cell r="A5837" t="str">
            <v>Кожемякин Максим Сергеевич</v>
          </cell>
          <cell r="B5837">
            <v>3.6640000000000001</v>
          </cell>
          <cell r="C5837">
            <v>3.6640000000000001</v>
          </cell>
        </row>
        <row r="5838">
          <cell r="A5838" t="str">
            <v>337 (7) ИП Пейчев В.В.,Бердянский р-н,г.Приморск,ул.Шевченко 84,Продмаг.,+79900244146</v>
          </cell>
          <cell r="B5838">
            <v>1.0629999999999999</v>
          </cell>
          <cell r="C5838">
            <v>1.0629999999999999</v>
          </cell>
        </row>
        <row r="5839">
          <cell r="A5839" t="str">
            <v>888 (77) ООО "Пыжик" №17 г.Приморск ул. Соборная, 85</v>
          </cell>
          <cell r="B5839">
            <v>1.0369999999999999</v>
          </cell>
          <cell r="C5839">
            <v>1.0369999999999999</v>
          </cell>
        </row>
        <row r="5840">
          <cell r="A5840" t="str">
            <v>Б 334 (7) ИП Остапенко г.Приморск ул.Соборная 97 маг. Свитанок +79900451845</v>
          </cell>
          <cell r="B5840">
            <v>1.5640000000000001</v>
          </cell>
          <cell r="C5840">
            <v>1.5640000000000001</v>
          </cell>
        </row>
        <row r="5841">
          <cell r="A5841" t="str">
            <v>Моисеев Владислав Андреевич</v>
          </cell>
          <cell r="B5841">
            <v>6.2629999999999999</v>
          </cell>
          <cell r="C5841">
            <v>6.2629999999999999</v>
          </cell>
        </row>
        <row r="5842">
          <cell r="A5842" t="str">
            <v>1313 (42) МР ИП Ксенита Е.А. с. Мелекино  ул.Набережная,д.5б маг." Бостон " +79497095309</v>
          </cell>
          <cell r="B5842">
            <v>0.54900000000000004</v>
          </cell>
          <cell r="C5842">
            <v>0.54900000000000004</v>
          </cell>
        </row>
        <row r="5843">
          <cell r="A5843" t="str">
            <v>806 (41)  МР ИП Кузнецова, пгт. Розовка ул. Ленина, 22   маг. "Эвридей" +79497165470</v>
          </cell>
          <cell r="B5843">
            <v>0.52100000000000002</v>
          </cell>
          <cell r="C5843">
            <v>0.52100000000000002</v>
          </cell>
        </row>
        <row r="5844">
          <cell r="A5844" t="str">
            <v>883 (46) МР ИП Омельчук пгт. Мангуш ул. Советская д.7А маг."Березка" тел.+79477285320</v>
          </cell>
          <cell r="B5844">
            <v>0.53700000000000003</v>
          </cell>
          <cell r="C5844">
            <v>0.53700000000000003</v>
          </cell>
        </row>
        <row r="5845">
          <cell r="A5845" t="str">
            <v>886 (46) МР ИП Савчук ПГТ Мангуш ул.Ленина 98 маг." Натали" +79497163019</v>
          </cell>
          <cell r="B5845">
            <v>0.52600000000000002</v>
          </cell>
          <cell r="C5845">
            <v>0.52600000000000002</v>
          </cell>
        </row>
        <row r="5846">
          <cell r="A5846" t="str">
            <v>957 (47) МР ИП Бабенко Т.С.с.Пионерское ул.Набережная,д.24 маг." Продукты" +79497184867</v>
          </cell>
          <cell r="B5846">
            <v>4.13</v>
          </cell>
          <cell r="C5846">
            <v>4.13</v>
          </cell>
        </row>
        <row r="5847">
          <cell r="A5847" t="str">
            <v>Онищенко Евгений</v>
          </cell>
          <cell r="B5847">
            <v>1.0589999999999999</v>
          </cell>
          <cell r="C5847">
            <v>1.0589999999999999</v>
          </cell>
        </row>
        <row r="5848">
          <cell r="A5848" t="str">
            <v>698 (14) ИП Андрущак пгт.Черниговка ул.Советская 128 м-н"Продукты" \ +79900646504 Валентина</v>
          </cell>
          <cell r="B5848">
            <v>1.0589999999999999</v>
          </cell>
          <cell r="C5848">
            <v>1.0589999999999999</v>
          </cell>
        </row>
        <row r="5849">
          <cell r="A5849" t="str">
            <v>5851 ЭКСТРА Папа может вар п/о   ОСТАНКИНО</v>
          </cell>
          <cell r="B5849">
            <v>84.998999999999995</v>
          </cell>
          <cell r="C5849">
            <v>81.471999999999994</v>
          </cell>
        </row>
        <row r="5850">
          <cell r="A5850" t="str">
            <v>Близнюк Максим</v>
          </cell>
          <cell r="B5850">
            <v>19.943999999999999</v>
          </cell>
          <cell r="C5850">
            <v>18.783999999999999</v>
          </cell>
        </row>
        <row r="5851">
          <cell r="A5851" t="str">
            <v>104(12) ИП Жилин  Г.В. г.Бердянск ул. Европейская,54 магазин "Каштан" (до 12,00) +79900282959</v>
          </cell>
          <cell r="B5851">
            <v>2.5510000000000002</v>
          </cell>
          <cell r="C5851">
            <v>2.7069999999999999</v>
          </cell>
        </row>
        <row r="5852">
          <cell r="A5852" t="str">
            <v>141(22) ИП Карацюпа Л.А.,г.Бердянск,ул.Ивана Богуна 100 г,маг.Артем,380994973860</v>
          </cell>
          <cell r="B5852">
            <v>1.331</v>
          </cell>
          <cell r="C5852">
            <v>1.331</v>
          </cell>
        </row>
        <row r="5853">
          <cell r="A5853" t="str">
            <v>230(22) ИП Рогуль А.М.,г.Бердянск,ул.Мелитопольское Шоссе 97а,маг.Мясная Лавка,+79900236867</v>
          </cell>
          <cell r="B5853">
            <v>1.319</v>
          </cell>
          <cell r="C5853">
            <v>1.319</v>
          </cell>
        </row>
        <row r="5854">
          <cell r="A5854" t="str">
            <v>777 (66)  ООО"Пыжик" №8 г.Бердянск ул.Северная, 15Б (Морозовский рынок)</v>
          </cell>
          <cell r="B5854">
            <v>4.0279999999999996</v>
          </cell>
          <cell r="C5854">
            <v>4.0279999999999996</v>
          </cell>
        </row>
        <row r="5855">
          <cell r="A5855" t="str">
            <v>88 (12)ИП Жилин Г.В. г.Бердянск ул.Морозова 3в маг " Тандем" \ 79900282935 Алла</v>
          </cell>
          <cell r="B5855">
            <v>1.35</v>
          </cell>
          <cell r="C5855">
            <v>1.35</v>
          </cell>
        </row>
        <row r="5856">
          <cell r="A5856" t="str">
            <v>Б 1 (12) ИП Мартыщенко Б.Ю.,г.Бердянск ,ул. Довганюга 91,"Бердянский торговый ряд"(БТР),+79900257288</v>
          </cell>
          <cell r="B5856">
            <v>8.0020000000000007</v>
          </cell>
          <cell r="C5856">
            <v>6.6859999999999999</v>
          </cell>
        </row>
        <row r="5857">
          <cell r="A5857" t="str">
            <v>Б 28 (12)ИП Братенькова И.С. г.Бердянск ул.Европейская 54 маг.Зирочка 1\ 79900575605 Виталий</v>
          </cell>
          <cell r="B5857">
            <v>1.363</v>
          </cell>
          <cell r="C5857">
            <v>1.363</v>
          </cell>
        </row>
        <row r="5858">
          <cell r="A5858" t="str">
            <v>Бышек Богдан Валентинович</v>
          </cell>
          <cell r="B5858">
            <v>19.161999999999999</v>
          </cell>
          <cell r="C5858">
            <v>18.815999999999999</v>
          </cell>
        </row>
        <row r="5859">
          <cell r="A5859" t="str">
            <v>434 (18) ИП Цивка А,И г,Пологи ул,Восточная 2 маг,Пятачок тел +79900757151</v>
          </cell>
          <cell r="B5859">
            <v>1.3260000000000001</v>
          </cell>
          <cell r="C5859">
            <v>1.3260000000000001</v>
          </cell>
        </row>
        <row r="5860">
          <cell r="A5860" t="str">
            <v>473 (18) ИП Змиевская г.Пологи ул Магистральная 504 маг.Хороший тел +79900795794</v>
          </cell>
          <cell r="B5860">
            <v>2</v>
          </cell>
          <cell r="C5860">
            <v>2.6539999999999999</v>
          </cell>
        </row>
        <row r="5861">
          <cell r="A5861" t="str">
            <v>645 (18) ИП Ковтун г.Пологи ул. Крылова 101 маг Эксресс тел+79900792748</v>
          </cell>
          <cell r="B5861">
            <v>1.3340000000000001</v>
          </cell>
          <cell r="C5861">
            <v>1.3340000000000001</v>
          </cell>
        </row>
        <row r="5862">
          <cell r="A5862" t="str">
            <v>703 (18) ИП Крячко Ю.А г.Пологи ул.Магистральная 293 маг.Буревесник</v>
          </cell>
          <cell r="B5862">
            <v>1</v>
          </cell>
        </row>
        <row r="5863">
          <cell r="A5863" t="str">
            <v>722 (15) ИП Мищенко А.Н Куйбышевкий р-н с.Куйбышево ул. Центральная 166 маг.Аврора тел +79900465442</v>
          </cell>
          <cell r="B5863">
            <v>5.4119999999999999</v>
          </cell>
          <cell r="C5863">
            <v>5.4119999999999999</v>
          </cell>
        </row>
        <row r="5864">
          <cell r="A5864" t="str">
            <v>Б 387 (15) ИП Лорвина с,Куйбышево пав,44</v>
          </cell>
          <cell r="B5864">
            <v>2.7050000000000001</v>
          </cell>
          <cell r="C5864">
            <v>2.7050000000000001</v>
          </cell>
        </row>
        <row r="5865">
          <cell r="A5865" t="str">
            <v>Б 399 (15) ИП Голдыш В,П с,Куйбышево ул,Центральная 23а маг,продукты</v>
          </cell>
          <cell r="B5865">
            <v>1.3680000000000001</v>
          </cell>
          <cell r="C5865">
            <v>1.3680000000000001</v>
          </cell>
        </row>
        <row r="5866">
          <cell r="A5866" t="str">
            <v>Б 402 (19) ИП Омельчинко С.В Куйбышевский р-н с.Берестовое ул,Мира 307 маг,Господарь  +79900891574</v>
          </cell>
          <cell r="B5866">
            <v>1.329</v>
          </cell>
          <cell r="C5866">
            <v>1.329</v>
          </cell>
        </row>
        <row r="5867">
          <cell r="A5867" t="str">
            <v>Б 460 (15) ИП Алексеева Н.А Куйбышевский р-н с.Камыш Зоря ул.Октябырськая 64 маг.Наташа+79900675864</v>
          </cell>
          <cell r="B5867">
            <v>1.337</v>
          </cell>
          <cell r="C5867">
            <v>1.337</v>
          </cell>
        </row>
        <row r="5868">
          <cell r="A5868" t="str">
            <v>Б417 (19) ИП Сидоренко О.В  Куйбышевский р-н с.Благовещенка ул,Шевченко194 маг,Лидер тел+79900814743</v>
          </cell>
          <cell r="B5868">
            <v>1.351</v>
          </cell>
          <cell r="C5868">
            <v>1.351</v>
          </cell>
        </row>
        <row r="5869">
          <cell r="A5869" t="str">
            <v>Вагабова Елена Гусейновна</v>
          </cell>
          <cell r="B5869">
            <v>29.978999999999999</v>
          </cell>
          <cell r="C5869">
            <v>27.959</v>
          </cell>
        </row>
        <row r="5870">
          <cell r="A5870" t="str">
            <v>1027 (45) МР ИП Лямцева Е.В. г.Мариуполь ул.Блажевича,69 маг. "Ассорти"  +79497439460</v>
          </cell>
          <cell r="B5870">
            <v>8.0370000000000008</v>
          </cell>
          <cell r="C5870">
            <v>8.0370000000000008</v>
          </cell>
        </row>
        <row r="5871">
          <cell r="A5871" t="str">
            <v>1033 (45) МР ООО Экомаркет " Наша Марка"г. Мариуполь, ул. Писарева ,д.28 тел.0717238744</v>
          </cell>
          <cell r="B5871">
            <v>2.6669999999999998</v>
          </cell>
          <cell r="C5871">
            <v>2.6669999999999998</v>
          </cell>
        </row>
        <row r="5872">
          <cell r="A5872" t="str">
            <v>867 (44) МР ИП Мазепин А.А.г.Мариуполь пр. металлургов д.200 маг."Мега"тел. +79497507339</v>
          </cell>
          <cell r="B5872">
            <v>6</v>
          </cell>
          <cell r="C5872">
            <v>3.98</v>
          </cell>
        </row>
        <row r="5873">
          <cell r="A5873" t="str">
            <v>922 (50) МР ИП Серединский г.Мариуполь,ул.Ровная,д.184 маг."Юнион" +380717135514</v>
          </cell>
          <cell r="B5873">
            <v>1.333</v>
          </cell>
          <cell r="C5873">
            <v>1.333</v>
          </cell>
        </row>
        <row r="5874">
          <cell r="A5874" t="str">
            <v>924 (45) МР ИП  Нижниченко И.Н. г.Мариуполь,ул.Лепса,д.1 маг."Луч" +380717323841</v>
          </cell>
          <cell r="B5874">
            <v>2.657</v>
          </cell>
          <cell r="C5874">
            <v>2.657</v>
          </cell>
        </row>
        <row r="5875">
          <cell r="A5875" t="str">
            <v>935 (45) МР ИП Харенко Г.А. г.Мариуполь ул. Васнецова,75  +79497243041</v>
          </cell>
          <cell r="B5875">
            <v>1.333</v>
          </cell>
          <cell r="C5875">
            <v>1.333</v>
          </cell>
        </row>
        <row r="5876">
          <cell r="A5876" t="str">
            <v>939 (48) МР ИП Фомина К.Н. г. Мариуполь ул. Киевская 45/3 маг."Восточный" +79497283464</v>
          </cell>
          <cell r="B5876">
            <v>2.6520000000000001</v>
          </cell>
          <cell r="C5876">
            <v>2.6520000000000001</v>
          </cell>
        </row>
        <row r="5877">
          <cell r="A5877" t="str">
            <v>965 (48) МР ИП Мирошниченко С. Ю. г. Мариуполь ул.Киевская д.33 А маг. "Деликатес"+7949 709 86 62</v>
          </cell>
          <cell r="B5877">
            <v>1.323</v>
          </cell>
          <cell r="C5877">
            <v>1.323</v>
          </cell>
        </row>
        <row r="5878">
          <cell r="A5878" t="str">
            <v>Б 1085 (48) МР ИП Мирошниченко г.Мариуполь пр-т Победы 32 маг." Деликатес " +79497098562</v>
          </cell>
          <cell r="B5878">
            <v>3.9769999999999999</v>
          </cell>
          <cell r="C5878">
            <v>3.9769999999999999</v>
          </cell>
        </row>
        <row r="5879">
          <cell r="A5879" t="str">
            <v>Вовк Яна Сергеевна</v>
          </cell>
          <cell r="B5879">
            <v>5.3220000000000001</v>
          </cell>
          <cell r="C5879">
            <v>5.3220000000000001</v>
          </cell>
        </row>
        <row r="5880">
          <cell r="A5880" t="str">
            <v>1011 (45) МР ИП Головнич Н.В. г. Мариуполь ул.60 лет СССР л.31 маг."Мегаполис" тел.+79495995723</v>
          </cell>
          <cell r="B5880">
            <v>1.327</v>
          </cell>
          <cell r="C5880">
            <v>1.327</v>
          </cell>
        </row>
        <row r="5881">
          <cell r="A5881" t="str">
            <v>Б 862 (45) МР ИП "Аль- Фатлави М." г.Мариуполь пр-т Строителей,136а маг. " Палац" +79495992513</v>
          </cell>
          <cell r="B5881">
            <v>2.6629999999999998</v>
          </cell>
          <cell r="C5881">
            <v>2.6629999999999998</v>
          </cell>
        </row>
        <row r="5882">
          <cell r="A5882" t="str">
            <v>Б 975 (45) МР ИП Товмосян г.Мариуполь,б-р Шевченко,д.301 маг." Паляница" +79497184830</v>
          </cell>
          <cell r="B5882">
            <v>1.3320000000000001</v>
          </cell>
          <cell r="C5882">
            <v>1.3320000000000001</v>
          </cell>
        </row>
        <row r="5883">
          <cell r="A5883" t="str">
            <v>Земцов Артем</v>
          </cell>
          <cell r="B5883">
            <v>3.9</v>
          </cell>
          <cell r="C5883">
            <v>2.7440000000000002</v>
          </cell>
        </row>
        <row r="5884">
          <cell r="A5884" t="str">
            <v>ООО "МЕРА"</v>
          </cell>
          <cell r="B5884">
            <v>3.9</v>
          </cell>
          <cell r="C5884">
            <v>2.7440000000000002</v>
          </cell>
        </row>
        <row r="5885">
          <cell r="A5885" t="str">
            <v>Кожемякин Максим Сергеевич</v>
          </cell>
          <cell r="B5885">
            <v>4.0039999999999996</v>
          </cell>
          <cell r="C5885">
            <v>4.0039999999999996</v>
          </cell>
        </row>
        <row r="5886">
          <cell r="A5886" t="str">
            <v>741 (7) ИП Иовова А.А г.Приморск ул.Банковая 106 а м-н Альянс</v>
          </cell>
          <cell r="B5886">
            <v>1.349</v>
          </cell>
          <cell r="C5886">
            <v>1.349</v>
          </cell>
        </row>
        <row r="5887">
          <cell r="A5887" t="str">
            <v>888 (77) ООО "Пыжик" №17 г.Приморск ул. Соборная, 85</v>
          </cell>
          <cell r="B5887">
            <v>1.331</v>
          </cell>
          <cell r="C5887">
            <v>1.331</v>
          </cell>
        </row>
        <row r="5888">
          <cell r="A5888" t="str">
            <v>Б 326 (7) ИП Быблин Приморск ул.Навицкого 52 маг Покупайка \ 79900251156</v>
          </cell>
          <cell r="B5888">
            <v>1.3240000000000001</v>
          </cell>
          <cell r="C5888">
            <v>1.3240000000000001</v>
          </cell>
        </row>
        <row r="5889">
          <cell r="A5889" t="str">
            <v>Моисеев Владислав Андреевич</v>
          </cell>
          <cell r="B5889">
            <v>2.6880000000000002</v>
          </cell>
          <cell r="C5889">
            <v>3.843</v>
          </cell>
        </row>
        <row r="5890">
          <cell r="A5890" t="str">
            <v>1007 (46) МР ИП Воронцова Т.В. пос.Мангуш ул.Мирза,46 маг."Лайм" тел.0717063924</v>
          </cell>
          <cell r="B5890">
            <v>1.3320000000000001</v>
          </cell>
          <cell r="C5890">
            <v>1.3320000000000001</v>
          </cell>
        </row>
        <row r="5891">
          <cell r="A5891" t="str">
            <v>1252 (46) МР ИП Сапах Н. пгт.Мангуш ул. Почтовая д.3 маг."Пллада" тел.+79497067302</v>
          </cell>
          <cell r="B5891">
            <v>1.3560000000000001</v>
          </cell>
          <cell r="C5891">
            <v>1.3560000000000001</v>
          </cell>
        </row>
        <row r="5892">
          <cell r="A5892" t="str">
            <v>817 (42) МР ИП Пашковская Л.А. с. Азовское ул. Ленина 19А (ориентир Зеленый ларек) +79497367318</v>
          </cell>
          <cell r="C5892">
            <v>1.155</v>
          </cell>
        </row>
        <row r="5893">
          <cell r="A5893" t="str">
            <v>5965 С ИНДЕЙКОЙ Папа может сар б/о мгс 1*3  ОСТАНКИНО</v>
          </cell>
          <cell r="B5893">
            <v>2</v>
          </cell>
        </row>
        <row r="5894">
          <cell r="A5894" t="str">
            <v>Бышек Богдан Валентинович</v>
          </cell>
          <cell r="B5894">
            <v>2</v>
          </cell>
        </row>
        <row r="5895">
          <cell r="A5895" t="str">
            <v>473 (18) ИП Змиевская г.Пологи ул Магистральная 504 маг.Хороший тел +79900795794</v>
          </cell>
          <cell r="B5895">
            <v>2</v>
          </cell>
        </row>
        <row r="5896">
          <cell r="A5896" t="str">
            <v>6062 МОЛОЧНЫЕ К ЗАВТРАКУ сос п/о мгс 2*2   ОСТАНКИНО</v>
          </cell>
          <cell r="B5896">
            <v>102.831</v>
          </cell>
          <cell r="C5896">
            <v>111.944</v>
          </cell>
        </row>
        <row r="5897">
          <cell r="A5897" t="str">
            <v>Близнюк Максим</v>
          </cell>
          <cell r="B5897">
            <v>14.864000000000001</v>
          </cell>
          <cell r="C5897">
            <v>14.864000000000001</v>
          </cell>
        </row>
        <row r="5898">
          <cell r="A5898" t="str">
            <v>161(12) ИП Литвиненко г Бердянск ул Мелитопольское шоссе 97 А"Березка" рынок АКЗ \ 79900239870</v>
          </cell>
          <cell r="B5898">
            <v>2.0979999999999999</v>
          </cell>
          <cell r="C5898">
            <v>2.0979999999999999</v>
          </cell>
        </row>
        <row r="5899">
          <cell r="A5899" t="str">
            <v>27 (22) ИП Братеньков И.С.  г. Бердянск ул. Химиков,3а магазин "Зирочка - 2"  +79900575605</v>
          </cell>
          <cell r="B5899">
            <v>4.1349999999999998</v>
          </cell>
          <cell r="C5899">
            <v>4.1349999999999998</v>
          </cell>
        </row>
        <row r="5900">
          <cell r="A5900" t="str">
            <v>777 (66)  ООО"Пыжик" №8 г.Бердянск ул.Северная, 15Б (Морозовский рынок)</v>
          </cell>
          <cell r="B5900">
            <v>8.6310000000000002</v>
          </cell>
          <cell r="C5900">
            <v>8.6310000000000002</v>
          </cell>
        </row>
        <row r="5901">
          <cell r="A5901" t="str">
            <v>Бышек Богдан Валентинович</v>
          </cell>
          <cell r="B5901">
            <v>52.999000000000002</v>
          </cell>
          <cell r="C5901">
            <v>59.176000000000002</v>
          </cell>
        </row>
        <row r="5902">
          <cell r="A5902" t="str">
            <v>444 (15)  ИП Морозов Бердянский р-н  с,Трояны ул,Центральная</v>
          </cell>
          <cell r="B5902">
            <v>1</v>
          </cell>
          <cell r="C5902">
            <v>10.56</v>
          </cell>
        </row>
        <row r="5903">
          <cell r="A5903" t="str">
            <v>455 (18) ИП Лось Т.А г.Пологи ул.Магистральная 95 маг Лидер №27 тел +79900982950</v>
          </cell>
          <cell r="B5903">
            <v>2.093</v>
          </cell>
          <cell r="C5903">
            <v>2.093</v>
          </cell>
        </row>
        <row r="5904">
          <cell r="A5904" t="str">
            <v>458 (18) ИП Редька В.И г.Пологи ул.Восточная 10 м.Шанс №2 тел +79900785997</v>
          </cell>
          <cell r="B5904">
            <v>4.1219999999999999</v>
          </cell>
          <cell r="C5904">
            <v>4.1219999999999999</v>
          </cell>
        </row>
        <row r="5905">
          <cell r="A5905" t="str">
            <v>473 (18) ИП Змиевская г.Пологи ул Магистральная 504 маг.Хороший тел +79900795794</v>
          </cell>
          <cell r="B5905">
            <v>8.3109999999999999</v>
          </cell>
          <cell r="C5905">
            <v>4.3109999999999999</v>
          </cell>
        </row>
        <row r="5906">
          <cell r="A5906" t="str">
            <v>517 (25) ИП Виноградова Л.Г г.Пологи ул. Садского рынок ролет№1 +79900696545</v>
          </cell>
          <cell r="B5906">
            <v>8.3379999999999992</v>
          </cell>
          <cell r="C5906">
            <v>8.3379999999999992</v>
          </cell>
        </row>
        <row r="5907">
          <cell r="A5907" t="str">
            <v>539 (18) ИП Зверев К.А г.Пологи ул .Магистральная 515 а маг. Стелси тел +79900753009</v>
          </cell>
          <cell r="B5907">
            <v>2.1259999999999999</v>
          </cell>
          <cell r="C5907">
            <v>2.1259999999999999</v>
          </cell>
        </row>
        <row r="5908">
          <cell r="A5908" t="str">
            <v>601 (25) ИП Сова Л.С г. Пологи ( рынок) маг. Друг тел +79900720186</v>
          </cell>
          <cell r="B5908">
            <v>2</v>
          </cell>
          <cell r="C5908">
            <v>2.17</v>
          </cell>
        </row>
        <row r="5909">
          <cell r="A5909" t="str">
            <v>609 (25) ИП Пелешко В.С г.Пологи ул. Садского  (рынок мясной ряд) тел +79900741721</v>
          </cell>
          <cell r="B5909">
            <v>12.337</v>
          </cell>
          <cell r="C5909">
            <v>12.609</v>
          </cell>
        </row>
        <row r="5910">
          <cell r="A5910" t="str">
            <v>643 (25) ИП Таиров г. Пологи ул. Горького 15 маг. Петрикивка  тел +79900236265 (до 16,00)</v>
          </cell>
          <cell r="B5910">
            <v>4.3280000000000003</v>
          </cell>
          <cell r="C5910">
            <v>4.3280000000000003</v>
          </cell>
        </row>
        <row r="5911">
          <cell r="A5911" t="str">
            <v>645 (18) ИП Ковтун г.Пологи ул. Крылова 101 маг Эксресс тел+79900792748</v>
          </cell>
          <cell r="B5911">
            <v>2.0350000000000001</v>
          </cell>
          <cell r="C5911">
            <v>2.0350000000000001</v>
          </cell>
        </row>
        <row r="5912">
          <cell r="A5912" t="str">
            <v>Б 387 (15) ИП Лорвина с,Куйбышево пав,44</v>
          </cell>
          <cell r="B5912">
            <v>2.129</v>
          </cell>
          <cell r="C5912">
            <v>2.129</v>
          </cell>
        </row>
        <row r="5913">
          <cell r="A5913" t="str">
            <v>Б 399 (15) ИП Голдыш В,П с,Куйбышево ул,Центральная 23а маг,продукты</v>
          </cell>
          <cell r="B5913">
            <v>2.1800000000000002</v>
          </cell>
          <cell r="C5913">
            <v>2.1800000000000002</v>
          </cell>
        </row>
        <row r="5914">
          <cell r="A5914" t="str">
            <v>М 349 (15) ИП Куриленко с Куйбышево маг Новый</v>
          </cell>
          <cell r="B5914">
            <v>2</v>
          </cell>
          <cell r="C5914">
            <v>2.1749999999999998</v>
          </cell>
        </row>
        <row r="5915">
          <cell r="A5915" t="str">
            <v>Вагабова Елена Гусейновна</v>
          </cell>
          <cell r="B5915">
            <v>2</v>
          </cell>
          <cell r="C5915">
            <v>4.3259999999999996</v>
          </cell>
        </row>
        <row r="5916">
          <cell r="A5916" t="str">
            <v>1210 (50) МР ИП Омельченко Ю.С. г.Мариуполь ул.Ровная,81/135 маг."Лидер" тел.9497467671</v>
          </cell>
          <cell r="B5916">
            <v>2</v>
          </cell>
          <cell r="C5916">
            <v>2.1789999999999998</v>
          </cell>
        </row>
        <row r="5917">
          <cell r="A5917" t="str">
            <v>873 (45) МР ИП Куликова г. Мариуполь площ. Мичмона Павловна д.10 +79497239314</v>
          </cell>
          <cell r="C5917">
            <v>2.1469999999999998</v>
          </cell>
        </row>
        <row r="5918">
          <cell r="A5918" t="str">
            <v>Вовк Яна Сергеевна</v>
          </cell>
          <cell r="B5918">
            <v>2.1549999999999998</v>
          </cell>
          <cell r="C5918">
            <v>2.1549999999999998</v>
          </cell>
        </row>
        <row r="5919">
          <cell r="A5919" t="str">
            <v>1004 (45) МР ИП Забильская г.Мариуполь,ул.Урицкого,д.63а маг." Кумушка" +380717097678</v>
          </cell>
          <cell r="B5919">
            <v>2.1549999999999998</v>
          </cell>
          <cell r="C5919">
            <v>2.1549999999999998</v>
          </cell>
        </row>
        <row r="5920">
          <cell r="A5920" t="str">
            <v>Земцов Артем</v>
          </cell>
          <cell r="B5920">
            <v>20.34</v>
          </cell>
          <cell r="C5920">
            <v>22.981000000000002</v>
          </cell>
        </row>
        <row r="5921">
          <cell r="A5921" t="str">
            <v>1010(66)ООО Пыжик №26 г. Бердянск Пролетарский проспект 234 район супермаркета ДАР</v>
          </cell>
          <cell r="B5921">
            <v>10.231999999999999</v>
          </cell>
          <cell r="C5921">
            <v>10.231999999999999</v>
          </cell>
        </row>
        <row r="5922">
          <cell r="A5922" t="str">
            <v>555 (66) ООО"Пыжик" №7 г.Бердянск проспект Труда 31 Е ( Центральный Рынок)</v>
          </cell>
          <cell r="B5922">
            <v>10.108000000000001</v>
          </cell>
          <cell r="C5922">
            <v>12.749000000000001</v>
          </cell>
        </row>
        <row r="5923">
          <cell r="A5923" t="str">
            <v>Кожемякин Максим Сергеевич</v>
          </cell>
          <cell r="B5923">
            <v>4.0730000000000004</v>
          </cell>
          <cell r="C5923">
            <v>4.2039999999999997</v>
          </cell>
        </row>
        <row r="5924">
          <cell r="A5924" t="str">
            <v>586 (8) ИП Колесников А.А Приморский р-н с. Мариновка ул. Центральная 55 тел +79900574147</v>
          </cell>
          <cell r="B5924">
            <v>2.073</v>
          </cell>
          <cell r="C5924">
            <v>2.073</v>
          </cell>
        </row>
        <row r="5925">
          <cell r="A5925" t="str">
            <v>8080 (77)ООО"Пыжик" №20 г.Приморск ул. Морская 57</v>
          </cell>
          <cell r="B5925">
            <v>2</v>
          </cell>
          <cell r="C5925">
            <v>2.1309999999999998</v>
          </cell>
        </row>
        <row r="5926">
          <cell r="A5926" t="str">
            <v>Моисеев Владислав Андреевич</v>
          </cell>
          <cell r="B5926">
            <v>6.4</v>
          </cell>
          <cell r="C5926">
            <v>4.2380000000000004</v>
          </cell>
        </row>
        <row r="5927">
          <cell r="A5927" t="str">
            <v>1305 (46) ИП Прус И.С. пос.Мангуш, ул.Мира 75 маг."Орион" тел.0717157149</v>
          </cell>
          <cell r="B5927">
            <v>2.1619999999999999</v>
          </cell>
        </row>
        <row r="5928">
          <cell r="A5928" t="str">
            <v>851 (42) МР ИП Тахтамыш пос. Урзуф ул. Центральная д.62В маг. "Пармезан" тел. +79495061435</v>
          </cell>
          <cell r="B5928">
            <v>2.1619999999999999</v>
          </cell>
          <cell r="C5928">
            <v>2.1619999999999999</v>
          </cell>
        </row>
        <row r="5929">
          <cell r="A5929" t="str">
            <v>957 (47) МР ИП Бабенко Т.С.с.Пионерское ул.Набережная,д.24 маг." Продукты" +79497184867</v>
          </cell>
          <cell r="B5929">
            <v>2.0760000000000001</v>
          </cell>
          <cell r="C5929">
            <v>2.0760000000000001</v>
          </cell>
        </row>
        <row r="5930">
          <cell r="A5930" t="str">
            <v>6113 СОЧНЫЕ сос п/о мгс 1*6_Ашан  ОСТАНКИНО</v>
          </cell>
          <cell r="B5930">
            <v>57.920999999999999</v>
          </cell>
          <cell r="C5930">
            <v>60.488999999999997</v>
          </cell>
        </row>
        <row r="5931">
          <cell r="A5931" t="str">
            <v>Близнюк Максим</v>
          </cell>
          <cell r="B5931">
            <v>28.135999999999999</v>
          </cell>
          <cell r="C5931">
            <v>28.135999999999999</v>
          </cell>
        </row>
        <row r="5932">
          <cell r="A5932" t="str">
            <v>104(12) ИП Жилин  Г.В. г.Бердянск ул. Европейская,54 магазин "Каштан" (до 12,00) +79900282959</v>
          </cell>
          <cell r="B5932">
            <v>1.0840000000000001</v>
          </cell>
          <cell r="C5932">
            <v>1.0840000000000001</v>
          </cell>
        </row>
        <row r="5933">
          <cell r="A5933" t="str">
            <v>154(12) ИП Кузин А.Е г Бердянск ул Ивана Богуна 67  " Продукты" \ 79900405119</v>
          </cell>
          <cell r="B5933">
            <v>1.087</v>
          </cell>
          <cell r="C5933">
            <v>1.087</v>
          </cell>
        </row>
        <row r="5934">
          <cell r="A5934" t="str">
            <v>227(12) ИП Пшеничная И.А г Бердянск ул Северная 15 Б" Деликатес" рынок Морозова\ +7990 Ирина</v>
          </cell>
          <cell r="B5934">
            <v>1.091</v>
          </cell>
          <cell r="C5934">
            <v>1.091</v>
          </cell>
        </row>
        <row r="5935">
          <cell r="A5935" t="str">
            <v>230(22) ИП Рогуль А.М.,г.Бердянск,ул.Мелитопольское Шоссе 97а,маг.Мясная Лавка,+79900236867</v>
          </cell>
          <cell r="B5935">
            <v>2.1880000000000002</v>
          </cell>
          <cell r="C5935">
            <v>2.1880000000000002</v>
          </cell>
        </row>
        <row r="5936">
          <cell r="A5936" t="str">
            <v>27 (22) ИП Братеньков И.С.  г. Бердянск ул. Химиков,3а магазин "Зирочка - 2"  +79900575605</v>
          </cell>
          <cell r="B5936">
            <v>6.3970000000000002</v>
          </cell>
          <cell r="C5936">
            <v>6.3970000000000002</v>
          </cell>
        </row>
        <row r="5937">
          <cell r="A5937" t="str">
            <v>312(22)ИП Жилин, г.Бердянск, ул.Химиков, 6, АЗМОЛ, м-н Визит, +79900282959</v>
          </cell>
          <cell r="B5937">
            <v>2.1749999999999998</v>
          </cell>
          <cell r="C5937">
            <v>2.1749999999999998</v>
          </cell>
        </row>
        <row r="5938">
          <cell r="A5938" t="str">
            <v>715 (12) ИП Ведина Н.И г.Бердянск ул. Польская 3 маг. Капелька</v>
          </cell>
          <cell r="B5938">
            <v>1.0920000000000001</v>
          </cell>
          <cell r="C5938">
            <v>1.0920000000000001</v>
          </cell>
        </row>
        <row r="5939">
          <cell r="A5939" t="str">
            <v>777 (66)  ООО"Пыжик" №8 г.Бердянск ул.Северная, 15Б (Морозовский рынок)</v>
          </cell>
          <cell r="B5939">
            <v>2.1829999999999998</v>
          </cell>
          <cell r="C5939">
            <v>2.1829999999999998</v>
          </cell>
        </row>
        <row r="5940">
          <cell r="A5940" t="str">
            <v>88 (12)ИП Жилин Г.В. г.Бердянск ул.Морозова 3в маг " Тандем" \ 79900282935 Алла</v>
          </cell>
          <cell r="B5940">
            <v>2.1749999999999998</v>
          </cell>
          <cell r="C5940">
            <v>2.1749999999999998</v>
          </cell>
        </row>
        <row r="5941">
          <cell r="A5941" t="str">
            <v>Б 1 (12) ИП Мартыщенко Б.Ю.,г.Бердянск ,ул. Довганюга 91,"Бердянский торговый ряд"(БТР),+79900257288</v>
          </cell>
          <cell r="B5941">
            <v>2.1389999999999998</v>
          </cell>
          <cell r="C5941">
            <v>2.1389999999999998</v>
          </cell>
        </row>
        <row r="5942">
          <cell r="A5942" t="str">
            <v>Б 34 (6)ИП Ганус Н.В. г.Бердянск ул.Крылова 2 склад "Люкс"(Гагарина) т. +79900080452</v>
          </cell>
          <cell r="B5942">
            <v>6.5250000000000004</v>
          </cell>
          <cell r="C5942">
            <v>6.5250000000000004</v>
          </cell>
        </row>
        <row r="5943">
          <cell r="A5943" t="str">
            <v>Бышек Богдан Валентинович</v>
          </cell>
          <cell r="B5943">
            <v>11.88</v>
          </cell>
          <cell r="C5943">
            <v>14.037000000000001</v>
          </cell>
        </row>
        <row r="5944">
          <cell r="A5944" t="str">
            <v>436 (18) ИП Бугаева  И,О г,Пологи ул,Магистральная 71 маг,Садочок тел +79900235017</v>
          </cell>
          <cell r="B5944">
            <v>1.0960000000000001</v>
          </cell>
          <cell r="C5944">
            <v>1.0960000000000001</v>
          </cell>
        </row>
        <row r="5945">
          <cell r="A5945" t="str">
            <v>455 (18) ИП Лось Т.А г.Пологи ул.Магистральная 95 маг Лидер №27 тел +79900982950</v>
          </cell>
          <cell r="B5945">
            <v>2.1659999999999999</v>
          </cell>
          <cell r="C5945">
            <v>2.1659999999999999</v>
          </cell>
        </row>
        <row r="5946">
          <cell r="A5946" t="str">
            <v>458 (18) ИП Редька В.И г.Пологи ул.Восточная 10 м.Шанс №2 тел +79900785997</v>
          </cell>
          <cell r="B5946">
            <v>2.109</v>
          </cell>
          <cell r="C5946">
            <v>2.109</v>
          </cell>
        </row>
        <row r="5947">
          <cell r="A5947" t="str">
            <v>489(18) ИП Илюшко В.В г.Пологи ул.Пушкина 392 маг.Шанс№1 возле поста тел +79900757132</v>
          </cell>
          <cell r="B5947">
            <v>1.0900000000000001</v>
          </cell>
          <cell r="C5947">
            <v>1.0900000000000001</v>
          </cell>
        </row>
        <row r="5948">
          <cell r="A5948" t="str">
            <v>609 (25) ИП Пелешко В.С г.Пологи ул. Садского  (рынок мясной ряд) тел +79900741721</v>
          </cell>
          <cell r="B5948">
            <v>2.1480000000000001</v>
          </cell>
          <cell r="C5948">
            <v>2.1480000000000001</v>
          </cell>
        </row>
        <row r="5949">
          <cell r="A5949" t="str">
            <v>643 (25) ИП Таиров г. Пологи ул. Горького 15 маг. Петрикивка  тел +79900236265 (до 16,00)</v>
          </cell>
          <cell r="C5949">
            <v>2.157</v>
          </cell>
        </row>
        <row r="5950">
          <cell r="A5950" t="str">
            <v>722 (15) ИП Мищенко А.Н Куйбышевкий р-н с.Куйбышево ул. Центральная 166 маг.Аврора тел +79900465442</v>
          </cell>
          <cell r="B5950">
            <v>2.1789999999999998</v>
          </cell>
          <cell r="C5950">
            <v>2.1789999999999998</v>
          </cell>
        </row>
        <row r="5951">
          <cell r="A5951" t="str">
            <v>Б417 (19) ИП Сидоренко О.В  Куйбышевский р-н с.Благовещенка ул,Шевченко194 маг,Лидер тел+79900814743</v>
          </cell>
          <cell r="B5951">
            <v>1.0920000000000001</v>
          </cell>
          <cell r="C5951">
            <v>1.0920000000000001</v>
          </cell>
        </row>
        <row r="5952">
          <cell r="A5952" t="str">
            <v>Вагабова Елена Гусейновна</v>
          </cell>
          <cell r="B5952">
            <v>2.17</v>
          </cell>
          <cell r="C5952">
            <v>2.17</v>
          </cell>
        </row>
        <row r="5953">
          <cell r="A5953" t="str">
            <v>995 (45) МР ИП Федосова Е.В. г. Мариуполь,ул.Варганова,д.2 маг."Сундучек" +380717108418</v>
          </cell>
          <cell r="B5953">
            <v>2.17</v>
          </cell>
          <cell r="C5953">
            <v>2.17</v>
          </cell>
        </row>
        <row r="5954">
          <cell r="A5954" t="str">
            <v>Земцов Артем</v>
          </cell>
          <cell r="B5954">
            <v>13.554</v>
          </cell>
          <cell r="C5954">
            <v>13.965</v>
          </cell>
        </row>
        <row r="5955">
          <cell r="A5955" t="str">
            <v>555 (66) ООО"Пыжик" №7 г.Бердянск проспект Труда 31 Е ( Центральный Рынок)</v>
          </cell>
          <cell r="B5955">
            <v>6.4710000000000001</v>
          </cell>
          <cell r="C5955">
            <v>6.4710000000000001</v>
          </cell>
        </row>
        <row r="5956">
          <cell r="A5956" t="str">
            <v>Б 100(11) ИП Дмитровская г.Бердянск ул.Коммунаров 23т семиэтажка  травм-пункт буфет в больнице</v>
          </cell>
          <cell r="B5956">
            <v>1.083</v>
          </cell>
          <cell r="C5956">
            <v>1.083</v>
          </cell>
        </row>
        <row r="5957">
          <cell r="A5957" t="str">
            <v>ООО "МЕРА"</v>
          </cell>
          <cell r="B5957">
            <v>6</v>
          </cell>
          <cell r="C5957">
            <v>6.4109999999999996</v>
          </cell>
        </row>
        <row r="5958">
          <cell r="A5958" t="str">
            <v>Кожемякин Максим Сергеевич</v>
          </cell>
          <cell r="B5958">
            <v>1.0900000000000001</v>
          </cell>
          <cell r="C5958">
            <v>1.0900000000000001</v>
          </cell>
        </row>
        <row r="5959">
          <cell r="A5959" t="str">
            <v>337 (7) ИП Пейчев В.В.,Бердянский р-н,г.Приморск,ул.Шевченко 84,Продмаг.,+79900244146</v>
          </cell>
          <cell r="B5959">
            <v>1.0900000000000001</v>
          </cell>
          <cell r="C5959">
            <v>1.0900000000000001</v>
          </cell>
        </row>
        <row r="5960">
          <cell r="A5960" t="str">
            <v>Моисеев Владислав Андреевич</v>
          </cell>
          <cell r="B5960">
            <v>1.091</v>
          </cell>
          <cell r="C5960">
            <v>1.091</v>
          </cell>
        </row>
        <row r="5961">
          <cell r="A5961" t="str">
            <v>1256 (46) ИП Митрощенко В.В.пгт.Мангуш ул. Ленина,д.52а +380717063514</v>
          </cell>
          <cell r="B5961">
            <v>1.091</v>
          </cell>
          <cell r="C5961">
            <v>1.091</v>
          </cell>
        </row>
        <row r="5962">
          <cell r="A5962" t="str">
            <v>6123 МОЛОЧНЫЕ КЛАССИЧЕСКИЕ ПМ сос п/о мгс 2*4   ОСТАНКИНО</v>
          </cell>
          <cell r="B5962">
            <v>222.01599999999999</v>
          </cell>
          <cell r="C5962">
            <v>220.649</v>
          </cell>
        </row>
        <row r="5963">
          <cell r="A5963" t="str">
            <v>Близнюк Максим</v>
          </cell>
          <cell r="B5963">
            <v>49.747</v>
          </cell>
          <cell r="C5963">
            <v>49.933999999999997</v>
          </cell>
        </row>
        <row r="5964">
          <cell r="A5964" t="str">
            <v>104(12) ИП Жилин  Г.В. г.Бердянск ул. Европейская,54 магазин "Каштан" (до 12,00) +79900282959</v>
          </cell>
          <cell r="B5964">
            <v>2.069</v>
          </cell>
          <cell r="C5964">
            <v>2.069</v>
          </cell>
        </row>
        <row r="5965">
          <cell r="A5965" t="str">
            <v>141(22) ИП Карацюпа Л.А.,г.Бердянск,ул.Ивана Богуна 100 г,маг.Артем,380994973860</v>
          </cell>
          <cell r="B5965">
            <v>2.0840000000000001</v>
          </cell>
          <cell r="C5965">
            <v>2.0840000000000001</v>
          </cell>
        </row>
        <row r="5966">
          <cell r="A5966" t="str">
            <v>230(22) ИП Рогуль А.М.,г.Бердянск,ул.Мелитопольское Шоссе 97а,маг.Мясная Лавка,+79900236867</v>
          </cell>
          <cell r="B5966">
            <v>2.0910000000000002</v>
          </cell>
          <cell r="C5966">
            <v>2.0910000000000002</v>
          </cell>
        </row>
        <row r="5967">
          <cell r="A5967" t="str">
            <v>265(6) ИП Удовиченко А.С г.Бердянск ул.Военный городок 10 А "Городок"</v>
          </cell>
          <cell r="B5967">
            <v>2.0750000000000002</v>
          </cell>
          <cell r="C5967">
            <v>2.0750000000000002</v>
          </cell>
        </row>
        <row r="5968">
          <cell r="A5968" t="str">
            <v>27 (22) ИП Братеньков И.С.  г. Бердянск ул. Химиков,3а магазин "Зирочка - 2"  +79900575605</v>
          </cell>
          <cell r="B5968">
            <v>4.1929999999999996</v>
          </cell>
          <cell r="C5968">
            <v>4.1929999999999996</v>
          </cell>
        </row>
        <row r="5969">
          <cell r="A5969" t="str">
            <v>293(12)ИП Чепуренко Ю.Ю. г Бердянск ул Смоленская 34 " Кошик" \ 380661402201 Юлия</v>
          </cell>
          <cell r="B5969">
            <v>2.0579999999999998</v>
          </cell>
          <cell r="C5969">
            <v>2.0579999999999998</v>
          </cell>
        </row>
        <row r="5970">
          <cell r="A5970" t="str">
            <v>312(22)ИП Жилин, г.Бердянск, ул.Химиков, 6, АЗМОЛ, м-н Визит, +79900282959</v>
          </cell>
          <cell r="B5970">
            <v>2.089</v>
          </cell>
          <cell r="C5970">
            <v>2.089</v>
          </cell>
        </row>
        <row r="5971">
          <cell r="A5971" t="str">
            <v>777 (66)  ООО"Пыжик" №8 г.Бердянск ул.Северная, 15Б (Морозовский рынок)</v>
          </cell>
          <cell r="B5971">
            <v>14.58</v>
          </cell>
          <cell r="C5971">
            <v>14.58</v>
          </cell>
        </row>
        <row r="5972">
          <cell r="A5972" t="str">
            <v>80(13)ИП Драганова А Н г Бердянск центральный рынок павильон 221, 223  просп Азовский 17 \ 79901</v>
          </cell>
          <cell r="B5972">
            <v>8.3379999999999992</v>
          </cell>
          <cell r="C5972">
            <v>8.3379999999999992</v>
          </cell>
        </row>
        <row r="5973">
          <cell r="A5973" t="str">
            <v>88 (12)ИП Жилин Г.В. г.Бердянск ул.Морозова 3в маг " Тандем" \ 79900282935 Алла</v>
          </cell>
          <cell r="B5973">
            <v>2.069</v>
          </cell>
          <cell r="C5973">
            <v>2.069</v>
          </cell>
        </row>
        <row r="5974">
          <cell r="A5974" t="str">
            <v>Б 1 (12) ИП Мартыщенко Б.Ю.,г.Бердянск ,ул. Довганюга 91,"Бердянский торговый ряд"(БТР),+79900257288</v>
          </cell>
          <cell r="B5974">
            <v>6</v>
          </cell>
          <cell r="C5974">
            <v>6.1870000000000003</v>
          </cell>
        </row>
        <row r="5975">
          <cell r="A5975" t="str">
            <v>Б 292(22)ИП Чепуренко Ю.Ю г Бердянск ул Руденко 2А " Перекресток" \ 380661402201 Юля</v>
          </cell>
          <cell r="B5975">
            <v>2.101</v>
          </cell>
          <cell r="C5975">
            <v>2.101</v>
          </cell>
        </row>
        <row r="5976">
          <cell r="A5976" t="str">
            <v>Бышек Богдан Валентинович</v>
          </cell>
          <cell r="B5976">
            <v>36.89</v>
          </cell>
          <cell r="C5976">
            <v>31.207999999999998</v>
          </cell>
        </row>
        <row r="5977">
          <cell r="A5977" t="str">
            <v>473 (18) ИП Змиевская г.Пологи ул Магистральная 504 маг.Хороший тел +79900795794</v>
          </cell>
          <cell r="B5977">
            <v>4</v>
          </cell>
          <cell r="C5977">
            <v>4.1950000000000003</v>
          </cell>
        </row>
        <row r="5978">
          <cell r="A5978" t="str">
            <v>595 (25) ИП Белодед Т.А г.Пологи ул Садского (мясной ряд) тел+79900757803</v>
          </cell>
          <cell r="B5978">
            <v>2.085</v>
          </cell>
          <cell r="C5978">
            <v>2.085</v>
          </cell>
        </row>
        <row r="5979">
          <cell r="A5979" t="str">
            <v>601 (25) ИП Сова Л.С г. Пологи ( рынок) маг. Друг тел +79900720186</v>
          </cell>
          <cell r="B5979">
            <v>2</v>
          </cell>
        </row>
        <row r="5980">
          <cell r="A5980" t="str">
            <v>609 (25) ИП Пелешко В.С г.Пологи ул. Садского  (рынок мясной ряд) тел +79900741721</v>
          </cell>
          <cell r="B5980">
            <v>12.332000000000001</v>
          </cell>
          <cell r="C5980">
            <v>8.3320000000000007</v>
          </cell>
        </row>
        <row r="5981">
          <cell r="A5981" t="str">
            <v>722 (15) ИП Мищенко А.Н Куйбышевкий р-н с.Куйбышево ул. Центральная 166 маг.Аврора тел +79900465442</v>
          </cell>
          <cell r="B5981">
            <v>2.1190000000000002</v>
          </cell>
          <cell r="C5981">
            <v>2.1190000000000002</v>
          </cell>
        </row>
        <row r="5982">
          <cell r="A5982" t="str">
            <v>745 (19)ИП Старчик Куйбышевский р-н с.Ланцево ул.Мира 2 дос.до 12-00 тел +7990945766</v>
          </cell>
          <cell r="B5982">
            <v>2</v>
          </cell>
          <cell r="C5982">
            <v>2.0619999999999998</v>
          </cell>
        </row>
        <row r="5983">
          <cell r="A5983" t="str">
            <v>Б 387 (15) ИП Лорвина с,Куйбышево пав,44</v>
          </cell>
          <cell r="B5983">
            <v>2.06</v>
          </cell>
          <cell r="C5983">
            <v>2.06</v>
          </cell>
        </row>
        <row r="5984">
          <cell r="A5984" t="str">
            <v>Б 402 (19) ИП Омельчинко С.В Куйбышевский р-н с.Берестовое ул,Мира 307 маг,Господарь  +79900891574</v>
          </cell>
          <cell r="B5984">
            <v>4.133</v>
          </cell>
          <cell r="C5984">
            <v>4.133</v>
          </cell>
        </row>
        <row r="5985">
          <cell r="A5985" t="str">
            <v>Б 460 (15) ИП Алексеева Н.А Куйбышевский р-н с.Камыш Зоря ул.Октябырськая 64 маг.Наташа+79900675864</v>
          </cell>
          <cell r="B5985">
            <v>2.069</v>
          </cell>
          <cell r="C5985">
            <v>2.069</v>
          </cell>
        </row>
        <row r="5986">
          <cell r="A5986" t="str">
            <v>Б417 (19) ИП Сидоренко О.В  Куйбышевский р-н с.Благовещенка ул,Шевченко194 маг,Лидер тел+79900814743</v>
          </cell>
          <cell r="B5986">
            <v>2.0920000000000001</v>
          </cell>
          <cell r="C5986">
            <v>2.0920000000000001</v>
          </cell>
        </row>
        <row r="5987">
          <cell r="A5987" t="str">
            <v>М 349 (15) ИП Куриленко с Куйбышево маг Новый</v>
          </cell>
          <cell r="B5987">
            <v>2</v>
          </cell>
          <cell r="C5987">
            <v>2.0609999999999999</v>
          </cell>
        </row>
        <row r="5988">
          <cell r="A5988" t="str">
            <v>Вагабова Елена Гусейновна</v>
          </cell>
          <cell r="B5988">
            <v>58.527000000000001</v>
          </cell>
          <cell r="C5988">
            <v>62.7</v>
          </cell>
        </row>
        <row r="5989">
          <cell r="A5989" t="str">
            <v>1001 (45) МР ИП Ровкина г.Мариуполь,пр-т,Металлургов,д.174</v>
          </cell>
          <cell r="B5989">
            <v>6.3319999999999999</v>
          </cell>
          <cell r="C5989">
            <v>6.3319999999999999</v>
          </cell>
        </row>
        <row r="5990">
          <cell r="A5990" t="str">
            <v>1027 (45) МР ИП Лямцева Е.В. г.Мариуполь ул.Блажевича,69 маг. "Ассорти"  +79497439460</v>
          </cell>
          <cell r="B5990">
            <v>8.35</v>
          </cell>
          <cell r="C5990">
            <v>8.35</v>
          </cell>
        </row>
        <row r="5991">
          <cell r="A5991" t="str">
            <v>1033 (45) МР ООО Экомаркет " Наша Марка"г. Мариуполь, ул. Писарева ,д.28 тел.0717238744</v>
          </cell>
          <cell r="B5991">
            <v>6.2439999999999998</v>
          </cell>
          <cell r="C5991">
            <v>6.2439999999999998</v>
          </cell>
        </row>
        <row r="5992">
          <cell r="A5992" t="str">
            <v>1063 (48) МР ИП Грушавенко г. Мариуполь рынок Олимпийский маг. "Маруся" +79497193928</v>
          </cell>
          <cell r="B5992">
            <v>2.0569999999999999</v>
          </cell>
          <cell r="C5992">
            <v>2.0569999999999999</v>
          </cell>
        </row>
        <row r="5993">
          <cell r="A5993" t="str">
            <v>1160 (44) МР ИП Мирошниченко г.Мариуполь  бульвар Тараса Шевченка 91 маг.Делекатес</v>
          </cell>
          <cell r="C5993">
            <v>4.13</v>
          </cell>
        </row>
        <row r="5994">
          <cell r="A5994" t="str">
            <v>1210 (50) МР ИП Омельченко Ю.С. г.Мариуполь ул.Ровная,81/135 маг."Лидер" тел.9497467671</v>
          </cell>
          <cell r="B5994">
            <v>2</v>
          </cell>
          <cell r="C5994">
            <v>2.0430000000000001</v>
          </cell>
        </row>
        <row r="5995">
          <cell r="A5995" t="str">
            <v>1229 (45) МР ИП Безубченко г.Мариуполь ул.Кофейная (Писарева) маг.Хлебный +79497335278</v>
          </cell>
          <cell r="B5995">
            <v>2.11</v>
          </cell>
          <cell r="C5995">
            <v>2.11</v>
          </cell>
        </row>
        <row r="5996">
          <cell r="A5996" t="str">
            <v>1241 (48) МР ИП Фарафонова Е.Ю. г.Мариуполь ул. Орджоникидзе д.19  маг. " Для вас" +79497530901</v>
          </cell>
          <cell r="B5996">
            <v>2.0979999999999999</v>
          </cell>
          <cell r="C5996">
            <v>2.0979999999999999</v>
          </cell>
        </row>
        <row r="5997">
          <cell r="A5997" t="str">
            <v>1293 (45) МР ИП Вертянова А.Я.г.Мариуполь,пр-т.Мира,д.18/20 маг."Малина" +380717112161</v>
          </cell>
          <cell r="B5997">
            <v>2.11</v>
          </cell>
          <cell r="C5997">
            <v>2.11</v>
          </cell>
        </row>
        <row r="5998">
          <cell r="A5998" t="str">
            <v>922 (50) МР ИП Серединский г.Мариуполь,ул.Ровная,д.184 маг."Юнион" +380717135514</v>
          </cell>
          <cell r="B5998">
            <v>2.1120000000000001</v>
          </cell>
          <cell r="C5998">
            <v>2.1120000000000001</v>
          </cell>
        </row>
        <row r="5999">
          <cell r="A5999" t="str">
            <v>924 (45) МР ИП  Нижниченко И.Н. г.Мариуполь,ул.Лепса,д.1 маг."Луч" +380717323841</v>
          </cell>
          <cell r="B5999">
            <v>2.1389999999999998</v>
          </cell>
          <cell r="C5999">
            <v>2.1389999999999998</v>
          </cell>
        </row>
        <row r="6000">
          <cell r="A6000" t="str">
            <v>926 (50) МР ИП Жишкина г.Мариуполь ул.Светлая,21б маг."Теремок" тел.0717393542</v>
          </cell>
          <cell r="B6000">
            <v>2.0990000000000002</v>
          </cell>
          <cell r="C6000">
            <v>2.0990000000000002</v>
          </cell>
        </row>
        <row r="6001">
          <cell r="A6001" t="str">
            <v>939 (48) МР ИП Фомина К.Н. г. Мариуполь ул. Киевская 45/3 маг."Восточный" +79497283464</v>
          </cell>
          <cell r="B6001">
            <v>2.0880000000000001</v>
          </cell>
          <cell r="C6001">
            <v>2.0880000000000001</v>
          </cell>
        </row>
        <row r="6002">
          <cell r="A6002" t="str">
            <v>Б 1085 (48) МР ИП Мирошниченко г.Мариуполь пр-т Победы 32 маг." Деликатес " +79497098562</v>
          </cell>
          <cell r="B6002">
            <v>2.101</v>
          </cell>
          <cell r="C6002">
            <v>2.101</v>
          </cell>
        </row>
        <row r="6003">
          <cell r="A6003" t="str">
            <v>Б 925 (48) МР ИП Максимова г.Мариуполь ул. Мамина-Сибиряка д. 41 маг."Лига" +79497248482</v>
          </cell>
          <cell r="B6003">
            <v>16.687000000000001</v>
          </cell>
          <cell r="C6003">
            <v>16.687000000000001</v>
          </cell>
        </row>
        <row r="6004">
          <cell r="A6004" t="str">
            <v>Вовк Яна Сергеевна</v>
          </cell>
          <cell r="B6004">
            <v>27.228000000000002</v>
          </cell>
          <cell r="C6004">
            <v>27.228000000000002</v>
          </cell>
        </row>
        <row r="6005">
          <cell r="A6005" t="str">
            <v>1004 (45) МР ИП Забильская г.Мариуполь,ул.Урицкого,д.63а маг." Кумушка" +380717097678</v>
          </cell>
          <cell r="B6005">
            <v>2.0760000000000001</v>
          </cell>
          <cell r="C6005">
            <v>2.0760000000000001</v>
          </cell>
        </row>
        <row r="6006">
          <cell r="A6006" t="str">
            <v>1011 (45) МР ИП Головнич Н.В. г. Мариуполь ул.60 лет СССР л.31 маг."Мегаполис" тел.+79495995723</v>
          </cell>
          <cell r="B6006">
            <v>2.12</v>
          </cell>
          <cell r="C6006">
            <v>2.12</v>
          </cell>
        </row>
        <row r="6007">
          <cell r="A6007" t="str">
            <v>950 (45) МР ИП Залавин, г. Мариуполь, ул. 50 лет СССР 75,  маг. "Продуктовая лавка" +79497275211</v>
          </cell>
          <cell r="B6007">
            <v>8.3190000000000008</v>
          </cell>
          <cell r="C6007">
            <v>8.3190000000000008</v>
          </cell>
        </row>
        <row r="6008">
          <cell r="A6008" t="str">
            <v>Б 862 (45) МР ИП "Аль- Фатлави М." г.Мариуполь пр-т Строителей,136а маг. " Палац" +79495992513</v>
          </cell>
          <cell r="B6008">
            <v>4.2169999999999996</v>
          </cell>
          <cell r="C6008">
            <v>4.2169999999999996</v>
          </cell>
        </row>
        <row r="6009">
          <cell r="A6009" t="str">
            <v>Б 878 (45) МР ИП Степанченко, г.Мариуполь, рынок 17 й(ул50 лет СССР 75) маг.Колбаскино. +79497161278</v>
          </cell>
          <cell r="B6009">
            <v>8.4290000000000003</v>
          </cell>
          <cell r="C6009">
            <v>8.4290000000000003</v>
          </cell>
        </row>
        <row r="6010">
          <cell r="A6010" t="str">
            <v>Б 975 (45) МР ИП Товмосян г.Мариуполь,б-р Шевченко,д.301 маг." Паляница" +79497184830</v>
          </cell>
          <cell r="B6010">
            <v>2.0670000000000002</v>
          </cell>
          <cell r="C6010">
            <v>2.0670000000000002</v>
          </cell>
        </row>
        <row r="6011">
          <cell r="A6011" t="str">
            <v>Земцов Артем</v>
          </cell>
          <cell r="B6011">
            <v>35.006</v>
          </cell>
          <cell r="C6011">
            <v>35.216000000000001</v>
          </cell>
        </row>
        <row r="6012">
          <cell r="A6012" t="str">
            <v>122(13) ИП Исаевский В.В. г.Бердянск ул. Свободы, 38 (Рынок) ролет № 28</v>
          </cell>
          <cell r="B6012">
            <v>8.34</v>
          </cell>
          <cell r="C6012">
            <v>8.34</v>
          </cell>
        </row>
        <row r="6013">
          <cell r="A6013" t="str">
            <v>137(11) ИП Каракулова Н.Г.,г.Бердянск,ул.Толстого 151,маг.Лето напротив 151,+79900096480</v>
          </cell>
          <cell r="B6013">
            <v>2.0680000000000001</v>
          </cell>
          <cell r="C6013">
            <v>2.0680000000000001</v>
          </cell>
        </row>
        <row r="6014">
          <cell r="A6014" t="str">
            <v>224(13) ИП Присяженко Р.,г.Бердянск,ул.Гостинная 25а,маг.Олива,+79900274102</v>
          </cell>
          <cell r="B6014">
            <v>2</v>
          </cell>
        </row>
        <row r="6015">
          <cell r="A6015" t="str">
            <v>266(11) ИП Филатова Л.Л. г.Бердянск ул.Морская 46А м-н"Шериф" \ +7990086671</v>
          </cell>
          <cell r="B6015">
            <v>2.0680000000000001</v>
          </cell>
          <cell r="C6015">
            <v>2</v>
          </cell>
        </row>
        <row r="6016">
          <cell r="A6016" t="str">
            <v>2840(11) ИП Юхненко Т.А.г.Бердянск,ул.Защитников Украины 34а,маг.Бриз(Дзерджинского)+79900272670</v>
          </cell>
          <cell r="B6016">
            <v>6.1929999999999996</v>
          </cell>
          <cell r="C6016">
            <v>6.1929999999999996</v>
          </cell>
        </row>
        <row r="6017">
          <cell r="A6017" t="str">
            <v>555 (66) ООО"Пыжик" №7 г.Бердянск проспект Труда 31 Е ( Центральный Рынок)</v>
          </cell>
          <cell r="B6017">
            <v>14.337</v>
          </cell>
          <cell r="C6017">
            <v>16.614999999999998</v>
          </cell>
        </row>
        <row r="6018">
          <cell r="A6018" t="str">
            <v>Кожемякин Максим Сергеевич</v>
          </cell>
          <cell r="B6018">
            <v>10.486000000000001</v>
          </cell>
          <cell r="C6018">
            <v>10.486000000000001</v>
          </cell>
        </row>
        <row r="6019">
          <cell r="A6019" t="str">
            <v>337 (7) ИП Пейчев В.В.,Бердянский р-н,г.Приморск,ул.Шевченко 84,Продмаг.,+79900244146</v>
          </cell>
          <cell r="B6019">
            <v>4.1719999999999997</v>
          </cell>
          <cell r="C6019">
            <v>4.1719999999999997</v>
          </cell>
        </row>
        <row r="6020">
          <cell r="A6020" t="str">
            <v>646 (7)ИП Степаненко г.Приморск ул.Куйбышево 85 или Дружбы 11 маг Большая корзина (быв.Щедрый кошик)</v>
          </cell>
          <cell r="B6020">
            <v>2.1190000000000002</v>
          </cell>
          <cell r="C6020">
            <v>2.1190000000000002</v>
          </cell>
        </row>
        <row r="6021">
          <cell r="A6021" t="str">
            <v>8080 (77)ООО"Пыжик" №20 г.Приморск ул. Морская 57</v>
          </cell>
          <cell r="B6021">
            <v>2.0920000000000001</v>
          </cell>
          <cell r="C6021">
            <v>2.0920000000000001</v>
          </cell>
        </row>
        <row r="6022">
          <cell r="A6022" t="str">
            <v>Б 719 (7) ИП Хребтова г.Приморск ул. Пушкина 63 маг.Анастасия</v>
          </cell>
          <cell r="B6022">
            <v>2.1030000000000002</v>
          </cell>
          <cell r="C6022">
            <v>2.1030000000000002</v>
          </cell>
        </row>
        <row r="6023">
          <cell r="A6023" t="str">
            <v>Онищенко Евгений</v>
          </cell>
          <cell r="B6023">
            <v>4.1319999999999997</v>
          </cell>
          <cell r="C6023">
            <v>3.8769999999999998</v>
          </cell>
        </row>
        <row r="6024">
          <cell r="A6024" t="str">
            <v>698 (14) ИП Андрущак пгт.Черниговка ул.Советская 128 м-н"Продукты" \ +79900646504 Валентина</v>
          </cell>
          <cell r="B6024">
            <v>2.0680000000000001</v>
          </cell>
          <cell r="C6024">
            <v>2.0680000000000001</v>
          </cell>
        </row>
        <row r="6025">
          <cell r="A6025" t="str">
            <v>700 (14) ИП Овчаренко Т.В. пгт.Черниговка ул.Украинская 14 м-н"Апельмон" (с 7:30 до 19:00)</v>
          </cell>
          <cell r="B6025">
            <v>2.0640000000000001</v>
          </cell>
          <cell r="C6025">
            <v>1.8089999999999999</v>
          </cell>
        </row>
        <row r="6026">
          <cell r="A6026" t="str">
            <v>6159 ВРЕМЯ ОЛИВЬЕ Папа может вар п/о  Останкино</v>
          </cell>
          <cell r="B6026">
            <v>146.93199999999999</v>
          </cell>
          <cell r="C6026">
            <v>127.902</v>
          </cell>
        </row>
        <row r="6027">
          <cell r="A6027" t="str">
            <v>Близнюк Максим</v>
          </cell>
          <cell r="B6027">
            <v>34.414000000000001</v>
          </cell>
          <cell r="C6027">
            <v>22.887</v>
          </cell>
        </row>
        <row r="6028">
          <cell r="A6028" t="str">
            <v>104(12) ИП Жилин  Г.В. г.Бердянск ул. Европейская,54 магазин "Каштан" (до 12,00) +79900282959</v>
          </cell>
          <cell r="B6028">
            <v>1.2</v>
          </cell>
          <cell r="C6028">
            <v>1.3480000000000001</v>
          </cell>
        </row>
        <row r="6029">
          <cell r="A6029" t="str">
            <v>131(22) ИП Камай К.А. г Бердянск ул. Верещагина,16 магазин "Продукты"   +79900093013</v>
          </cell>
          <cell r="B6029">
            <v>1.347</v>
          </cell>
          <cell r="C6029">
            <v>1.347</v>
          </cell>
        </row>
        <row r="6030">
          <cell r="A6030" t="str">
            <v>141(22) ИП Карацюпа Л.А.,г.Бердянск,ул.Ивана Богуна 100 г,маг.Артем,380994973860</v>
          </cell>
          <cell r="B6030">
            <v>1.3420000000000001</v>
          </cell>
          <cell r="C6030">
            <v>1.3420000000000001</v>
          </cell>
        </row>
        <row r="6031">
          <cell r="A6031" t="str">
            <v>155(12) ИП Кушнир г Бердянск ул Волонтеров 178 А " У дома" \ 79900279660 Наталья</v>
          </cell>
          <cell r="B6031">
            <v>12</v>
          </cell>
          <cell r="C6031">
            <v>1.353</v>
          </cell>
        </row>
        <row r="6032">
          <cell r="A6032" t="str">
            <v>170 (5) ИП Алексеева Т.В Бердянский р-н,с.Нововасильевка,ул.Горького 51,маг.Фортуна,+79900082729</v>
          </cell>
          <cell r="B6032">
            <v>1.3460000000000001</v>
          </cell>
          <cell r="C6032">
            <v>1.3460000000000001</v>
          </cell>
        </row>
        <row r="6033">
          <cell r="A6033" t="str">
            <v>2020 (66) ООО "Пыжик" г.Бердянск ул.Пионерская 51</v>
          </cell>
          <cell r="B6033">
            <v>2.6920000000000002</v>
          </cell>
          <cell r="C6033">
            <v>2.6920000000000002</v>
          </cell>
        </row>
        <row r="6034">
          <cell r="A6034" t="str">
            <v>293(12)ИП Чепуренко Ю.Ю. г Бердянск ул Смоленская 34 " Кошик" \ 380661402201 Юлия</v>
          </cell>
          <cell r="B6034">
            <v>1.349</v>
          </cell>
          <cell r="C6034">
            <v>1.349</v>
          </cell>
        </row>
        <row r="6035">
          <cell r="A6035" t="str">
            <v>444 (15)  ИП Морозов Бердянский р-н  с,Трояны ул,Центральная</v>
          </cell>
          <cell r="B6035">
            <v>1.3520000000000001</v>
          </cell>
          <cell r="C6035">
            <v>1.3520000000000001</v>
          </cell>
        </row>
        <row r="6036">
          <cell r="A6036" t="str">
            <v>512(20) ИП Соловей А.Н Бердянский р-н с.Новопетровка ул.Центральная 80 маг.у соловья тл.+79900094982</v>
          </cell>
          <cell r="B6036">
            <v>1.3260000000000001</v>
          </cell>
        </row>
        <row r="6037">
          <cell r="A6037" t="str">
            <v>650 (12) ИП Ушакова О.С г.Бердянск ул Смоленская 34 тел+7990290568</v>
          </cell>
          <cell r="B6037">
            <v>2.4</v>
          </cell>
          <cell r="C6037">
            <v>2.698</v>
          </cell>
        </row>
        <row r="6038">
          <cell r="A6038" t="str">
            <v>777 (66)  ООО"Пыжик" №8 г.Бердянск ул.Северная, 15Б (Морозовский рынок)</v>
          </cell>
          <cell r="B6038">
            <v>1.339</v>
          </cell>
          <cell r="C6038">
            <v>1.339</v>
          </cell>
        </row>
        <row r="6039">
          <cell r="A6039" t="str">
            <v>88 (12)ИП Жилин Г.В. г.Бердянск ул.Морозова 3в маг " Тандем" \ 79900282935 Алла</v>
          </cell>
          <cell r="B6039">
            <v>2.7050000000000001</v>
          </cell>
          <cell r="C6039">
            <v>2.7050000000000001</v>
          </cell>
        </row>
        <row r="6040">
          <cell r="A6040" t="str">
            <v>Б 1 (12) ИП Мартыщенко Б.Ю.,г.Бердянск ,ул. Довганюга 91,"Бердянский торговый ряд"(БТР),+79900257288</v>
          </cell>
          <cell r="B6040">
            <v>2.6819999999999999</v>
          </cell>
          <cell r="C6040">
            <v>2.6819999999999999</v>
          </cell>
        </row>
        <row r="6041">
          <cell r="A6041" t="str">
            <v>Б 28 (12)ИП Братенькова И.С. г.Бердянск ул.Европейская 54 маг.Зирочка 1\ 79900575605 Виталий</v>
          </cell>
          <cell r="B6041">
            <v>1.3340000000000001</v>
          </cell>
          <cell r="C6041">
            <v>1.3340000000000001</v>
          </cell>
        </row>
        <row r="6042">
          <cell r="A6042" t="str">
            <v>Бышек Богдан Валентинович</v>
          </cell>
          <cell r="B6042">
            <v>29.001000000000001</v>
          </cell>
          <cell r="C6042">
            <v>28.352</v>
          </cell>
        </row>
        <row r="6043">
          <cell r="A6043" t="str">
            <v>436 (18) ИП Бугаева  И,О г,Пологи ул,Магистральная 71 маг,Садочок тел +79900235017</v>
          </cell>
          <cell r="B6043">
            <v>2.6869999999999998</v>
          </cell>
          <cell r="C6043">
            <v>2.6869999999999998</v>
          </cell>
        </row>
        <row r="6044">
          <cell r="A6044" t="str">
            <v>459 (19) ИП Гаврылястый В.П с.Баговещенка ул.Шевченка 196 маг.Эдам тел +79900786221</v>
          </cell>
          <cell r="B6044">
            <v>1.355</v>
          </cell>
          <cell r="C6044">
            <v>1.355</v>
          </cell>
        </row>
        <row r="6045">
          <cell r="A6045" t="str">
            <v>473 (18) ИП Змиевская г.Пологи ул Магистральная 504 маг.Хороший тел +79900795794</v>
          </cell>
          <cell r="B6045">
            <v>2</v>
          </cell>
          <cell r="C6045">
            <v>2.7130000000000001</v>
          </cell>
        </row>
        <row r="6046">
          <cell r="A6046" t="str">
            <v>488 (27) ИП Плитень В.Н Пологовский р-н с.Конские Роздоры ул.Цветочная 30 маг.Ромашка  +79900754517</v>
          </cell>
          <cell r="B6046">
            <v>1.3620000000000001</v>
          </cell>
        </row>
        <row r="6047">
          <cell r="A6047" t="str">
            <v>617 (18) ИП Крячко А.Ю г.Пологи ул. Магистральная 432 маг.Лидер тел +79900401418</v>
          </cell>
          <cell r="B6047">
            <v>2.702</v>
          </cell>
          <cell r="C6047">
            <v>2.702</v>
          </cell>
        </row>
        <row r="6048">
          <cell r="A6048" t="str">
            <v>643 (25) ИП Таиров г. Пологи ул. Горького 15 маг. Петрикивка  тел +79900236265 (до 16,00)</v>
          </cell>
          <cell r="B6048">
            <v>1.357</v>
          </cell>
          <cell r="C6048">
            <v>1.357</v>
          </cell>
        </row>
        <row r="6049">
          <cell r="A6049" t="str">
            <v>645 (18) ИП Ковтун г.Пологи ул. Крылова 101 маг Эксресс тел+79900792748</v>
          </cell>
          <cell r="B6049">
            <v>1.3520000000000001</v>
          </cell>
          <cell r="C6049">
            <v>1.3520000000000001</v>
          </cell>
        </row>
        <row r="6050">
          <cell r="A6050" t="str">
            <v>722 (15) ИП Мищенко А.Н Куйбышевкий р-н с.Куйбышево ул. Центральная 166 маг.Аврора тел +79900465442</v>
          </cell>
          <cell r="B6050">
            <v>5.4029999999999996</v>
          </cell>
          <cell r="C6050">
            <v>5.4029999999999996</v>
          </cell>
        </row>
        <row r="6051">
          <cell r="A6051" t="str">
            <v>Б 387 (15) ИП Лорвина с,Куйбышево пав,44</v>
          </cell>
          <cell r="B6051">
            <v>2.694</v>
          </cell>
          <cell r="C6051">
            <v>2.694</v>
          </cell>
        </row>
        <row r="6052">
          <cell r="A6052" t="str">
            <v>Б 398 (15) ИП Тимошин М,А с,Куйбышево рынок ролет№45  тел +79900458141</v>
          </cell>
          <cell r="B6052">
            <v>2.677</v>
          </cell>
          <cell r="C6052">
            <v>2.677</v>
          </cell>
        </row>
        <row r="6053">
          <cell r="A6053" t="str">
            <v>Б 421 (15)ИП Филюшкин С.В с,Куйбышево рынок№42 ролет тел +79900564050</v>
          </cell>
          <cell r="B6053">
            <v>5.4119999999999999</v>
          </cell>
          <cell r="C6053">
            <v>5.4119999999999999</v>
          </cell>
        </row>
        <row r="6054">
          <cell r="A6054" t="str">
            <v>Вагабова Елена Гусейновна</v>
          </cell>
          <cell r="B6054">
            <v>47.08</v>
          </cell>
          <cell r="C6054">
            <v>48.482999999999997</v>
          </cell>
        </row>
        <row r="6055">
          <cell r="A6055" t="str">
            <v>1027 (45) МР ИП Лямцева Е.В. г.Мариуполь ул.Блажевича,69 маг. "Ассорти"  +79497439460</v>
          </cell>
          <cell r="B6055">
            <v>5.367</v>
          </cell>
          <cell r="C6055">
            <v>5.367</v>
          </cell>
        </row>
        <row r="6056">
          <cell r="A6056" t="str">
            <v>1033 (45) МР ООО Экомаркет " Наша Марка"г. Мариуполь, ул. Писарева ,д.28 тел.0717238744</v>
          </cell>
          <cell r="B6056">
            <v>5.399</v>
          </cell>
          <cell r="C6056">
            <v>5.399</v>
          </cell>
        </row>
        <row r="6057">
          <cell r="A6057" t="str">
            <v>1135 (45) МР ИП Сергеев г.Мариуполь,ул.Котовского ,д.110 маг. "Домаха" +79497266185</v>
          </cell>
          <cell r="B6057">
            <v>5.3970000000000002</v>
          </cell>
          <cell r="C6057">
            <v>5.3970000000000002</v>
          </cell>
        </row>
        <row r="6058">
          <cell r="A6058" t="str">
            <v>1166 (45) МР ИП Самохина пос.Мирный ул. Варшавская 19/100 магазин +79497312551</v>
          </cell>
          <cell r="B6058">
            <v>5.3760000000000003</v>
          </cell>
          <cell r="C6058">
            <v>5.3760000000000003</v>
          </cell>
        </row>
        <row r="6059">
          <cell r="A6059" t="str">
            <v>1210 (50) МР ИП Омельченко Ю.С. г.Мариуполь ул.Ровная,81/135 маг."Лидер" тел.9497467671</v>
          </cell>
          <cell r="B6059">
            <v>1.3</v>
          </cell>
          <cell r="C6059">
            <v>1.3580000000000001</v>
          </cell>
        </row>
        <row r="6060">
          <cell r="A6060" t="str">
            <v>1293 (45) МР ИП Вертянова А.Я.г.Мариуполь,пр-т.Мира,д.18/20 маг."Малина" +380717112161</v>
          </cell>
          <cell r="B6060">
            <v>1.34</v>
          </cell>
          <cell r="C6060">
            <v>1.34</v>
          </cell>
        </row>
        <row r="6061">
          <cell r="A6061" t="str">
            <v>1324 (48) МР ИП Старченко Н.К. г. Мариуполь ул. Олимпийская 157/1  Денис "Пирожковая" +79497314346</v>
          </cell>
          <cell r="B6061">
            <v>2.6949999999999998</v>
          </cell>
          <cell r="C6061">
            <v>2.6949999999999998</v>
          </cell>
        </row>
        <row r="6062">
          <cell r="A6062" t="str">
            <v>873 (45) МР ИП Куликова г. Мариуполь площ. Мичмона Павловна д.10 +79497239314</v>
          </cell>
          <cell r="C6062">
            <v>1.345</v>
          </cell>
        </row>
        <row r="6063">
          <cell r="A6063" t="str">
            <v>922 (50) МР ИП Серединский г.Мариуполь,ул.Ровная,д.184 маг."Юнион" +380717135514</v>
          </cell>
          <cell r="B6063">
            <v>1.345</v>
          </cell>
          <cell r="C6063">
            <v>1.345</v>
          </cell>
        </row>
        <row r="6064">
          <cell r="A6064" t="str">
            <v>924 (45) МР ИП  Нижниченко И.Н. г.Мариуполь,ул.Лепса,д.1 маг."Луч" +380717323841</v>
          </cell>
          <cell r="B6064">
            <v>2.6970000000000001</v>
          </cell>
          <cell r="C6064">
            <v>2.6970000000000001</v>
          </cell>
        </row>
        <row r="6065">
          <cell r="A6065" t="str">
            <v>927 (50) МР ИП Саколож В.Е. г.Мариуполь,ул.Заозерная,д.29 маг."Изобилие" +380717257987</v>
          </cell>
          <cell r="B6065">
            <v>1.339</v>
          </cell>
          <cell r="C6065">
            <v>1.339</v>
          </cell>
        </row>
        <row r="6066">
          <cell r="A6066" t="str">
            <v>928 (51) МР ИП Тетерин г.Мариуполь,ул.Охотничья,д.31 маг."номер 50" +79497139291</v>
          </cell>
          <cell r="B6066">
            <v>5.3689999999999998</v>
          </cell>
          <cell r="C6066">
            <v>5.3689999999999998</v>
          </cell>
        </row>
        <row r="6067">
          <cell r="A6067" t="str">
            <v>935 (45) МР ИП Харенко Г.А. г.Мариуполь ул. Васнецова,75  +79497243041</v>
          </cell>
          <cell r="B6067">
            <v>1.355</v>
          </cell>
          <cell r="C6067">
            <v>1.355</v>
          </cell>
        </row>
        <row r="6068">
          <cell r="A6068" t="str">
            <v>992 (48) МР  ИП Шкаленкова Н.Н. г.Мариуполь,ул.Ракетная,д.85/87 ларек +380717141059</v>
          </cell>
          <cell r="B6068">
            <v>2.6970000000000001</v>
          </cell>
          <cell r="C6068">
            <v>2.6970000000000001</v>
          </cell>
        </row>
        <row r="6069">
          <cell r="A6069" t="str">
            <v>Б 925 (48) МР ИП Максимова г.Мариуполь ул. Мамина-Сибиряка д. 41 маг."Лига" +79497248482</v>
          </cell>
          <cell r="B6069">
            <v>5.4039999999999999</v>
          </cell>
          <cell r="C6069">
            <v>5.4039999999999999</v>
          </cell>
        </row>
        <row r="6070">
          <cell r="A6070" t="str">
            <v>Вовк Яна Сергеевна</v>
          </cell>
          <cell r="B6070">
            <v>12.119</v>
          </cell>
          <cell r="C6070">
            <v>12.119</v>
          </cell>
        </row>
        <row r="6071">
          <cell r="A6071" t="str">
            <v>1011 (45) МР ИП Головнич Н.В. г. Мариуполь ул.60 лет СССР л.31 маг."Мегаполис" тел.+79495995723</v>
          </cell>
          <cell r="B6071">
            <v>1.339</v>
          </cell>
          <cell r="C6071">
            <v>1.339</v>
          </cell>
        </row>
        <row r="6072">
          <cell r="A6072" t="str">
            <v>1336 (45) МР ИП Поляков г. Мариуполь ул. Куприна 13, тел +79497197867</v>
          </cell>
          <cell r="B6072">
            <v>1.345</v>
          </cell>
          <cell r="C6072">
            <v>1.345</v>
          </cell>
        </row>
        <row r="6073">
          <cell r="A6073" t="str">
            <v>901 (45) МР ИП Зубакова г.Мариуполь,ул.Урицкого,д.85 маг." Ассорти " +79497305171</v>
          </cell>
          <cell r="B6073">
            <v>1.351</v>
          </cell>
          <cell r="C6073">
            <v>1.351</v>
          </cell>
        </row>
        <row r="6074">
          <cell r="A6074" t="str">
            <v>903 (45) МР ИП Сидорова Т.Г. г. Мариуполь б-р Шевченко, 289 маг. "Ярус" +79497065569</v>
          </cell>
          <cell r="B6074">
            <v>2.7149999999999999</v>
          </cell>
          <cell r="C6074">
            <v>2.7149999999999999</v>
          </cell>
        </row>
        <row r="6075">
          <cell r="A6075" t="str">
            <v>950 (45) МР ИП Залавин, г. Мариуполь, ул. 50 лет СССР 75,  маг. "Продуктовая лавка" +79497275211</v>
          </cell>
          <cell r="B6075">
            <v>2.6829999999999998</v>
          </cell>
          <cell r="C6075">
            <v>2.6829999999999998</v>
          </cell>
        </row>
        <row r="6076">
          <cell r="A6076" t="str">
            <v>Б 862 (45) МР ИП "Аль- Фатлави М." г.Мариуполь пр-т Строителей,136а маг. " Палац" +79495992513</v>
          </cell>
          <cell r="B6076">
            <v>2.6859999999999999</v>
          </cell>
          <cell r="C6076">
            <v>2.6859999999999999</v>
          </cell>
        </row>
        <row r="6077">
          <cell r="A6077" t="str">
            <v>Земцов Артем</v>
          </cell>
          <cell r="B6077">
            <v>9.4190000000000005</v>
          </cell>
          <cell r="C6077">
            <v>4.0549999999999997</v>
          </cell>
        </row>
        <row r="6078">
          <cell r="A6078" t="str">
            <v>173(11) ИП Масло Ю.Л.,г.Бердянск,ул. 12 Декабря 4б,маг. 555(район автовокзал),+7990</v>
          </cell>
          <cell r="B6078">
            <v>2.7050000000000001</v>
          </cell>
          <cell r="C6078">
            <v>2.7050000000000001</v>
          </cell>
        </row>
        <row r="6079">
          <cell r="A6079" t="str">
            <v>195 (4) ИП Яковенко С. Б. Бердянский р-н  с Успеновка ул Куйбышева 99 \ 79900009529 Светлана</v>
          </cell>
          <cell r="B6079">
            <v>1.34</v>
          </cell>
        </row>
        <row r="6080">
          <cell r="A6080" t="str">
            <v>203 (4) ИП Малярчук Запорож.обл.Бердянский р-он с Андровка ул Школьная 57 " Рыбка" \ 79900079134 Евг</v>
          </cell>
          <cell r="B6080">
            <v>1.35</v>
          </cell>
          <cell r="C6080">
            <v>1.35</v>
          </cell>
        </row>
        <row r="6081">
          <cell r="A6081" t="str">
            <v>23 (4)ИП Бидный А.М.,Бердянский р-н,с.Андреевка,ул.Труда 13в,маг.Трэш,+79900452034</v>
          </cell>
          <cell r="B6081">
            <v>1.351</v>
          </cell>
        </row>
        <row r="6082">
          <cell r="A6082" t="str">
            <v>555 (66) ООО"Пыжик" №7 г.Бердянск проспект Труда 31 Е ( Центральный Рынок)</v>
          </cell>
          <cell r="B6082">
            <v>1.3520000000000001</v>
          </cell>
        </row>
        <row r="6083">
          <cell r="A6083" t="str">
            <v>91(4)ИП Кравченко,Бердянский р-н,с.Андреевка,ул.Труда 5,маг.Лидия,+79900242782</v>
          </cell>
          <cell r="B6083">
            <v>1.321</v>
          </cell>
        </row>
        <row r="6084">
          <cell r="A6084" t="str">
            <v>Моисеев Владислав Андреевич</v>
          </cell>
          <cell r="B6084">
            <v>14.898999999999999</v>
          </cell>
          <cell r="C6084">
            <v>12.006</v>
          </cell>
        </row>
        <row r="6085">
          <cell r="A6085" t="str">
            <v>1287 (43) ИП Симонова Т.В. пгт. Володарск ул.Ленина 79/8 маг. "У Татьяны" рынок +79495994157</v>
          </cell>
          <cell r="B6085">
            <v>5.4139999999999997</v>
          </cell>
          <cell r="C6085">
            <v>5.4139999999999997</v>
          </cell>
        </row>
        <row r="6086">
          <cell r="A6086" t="str">
            <v>1289 (42) МР ИП Бокова А.С с.Ялта ул.Октябырьская 49 маг.Рита +79497157566</v>
          </cell>
          <cell r="B6086">
            <v>1.361</v>
          </cell>
        </row>
        <row r="6087">
          <cell r="A6087" t="str">
            <v>1312 (43)МР ИП Тлустова И.В (Володарский р-н ) с.Республика ул.Калинина 67 маг.Дюшес тел+79497420377</v>
          </cell>
          <cell r="B6087">
            <v>1.353</v>
          </cell>
          <cell r="C6087">
            <v>1.353</v>
          </cell>
        </row>
        <row r="6088">
          <cell r="A6088" t="str">
            <v>1313 (42) МР ИП Ксенита Е.А. с. Мелекино  ул.Набережная,д.5б маг." Бостон " +79497095309</v>
          </cell>
          <cell r="B6088">
            <v>1.3740000000000001</v>
          </cell>
          <cell r="C6088">
            <v>1.198</v>
          </cell>
        </row>
        <row r="6089">
          <cell r="A6089" t="str">
            <v>817 (42) МР ИП Пашковская Л.А. с. Азовское ул. Ленина 19А (ориентир Зеленый ларек) +79497367318</v>
          </cell>
          <cell r="B6089">
            <v>1.3560000000000001</v>
          </cell>
        </row>
        <row r="6090">
          <cell r="A6090" t="str">
            <v>848 (43) МР ИП Грипас Т.И. пгт.Володарск  ул. Ленина д.85В маг."Семейный" тел. +79497083600</v>
          </cell>
          <cell r="B6090">
            <v>2.6989999999999998</v>
          </cell>
          <cell r="C6090">
            <v>2.6989999999999998</v>
          </cell>
        </row>
        <row r="6091">
          <cell r="A6091" t="str">
            <v>Б 1255 (46) МР ИП Лыкова Е.С пгт.МАНГУШ ул. Мариупольская д.57 маг.Продукты +7949719577</v>
          </cell>
          <cell r="B6091">
            <v>1.3420000000000001</v>
          </cell>
          <cell r="C6091">
            <v>1.3420000000000001</v>
          </cell>
        </row>
        <row r="6092">
          <cell r="A6092" t="str">
            <v>6220 ГОВЯЖЬЯ папа может вар п/о  Останкино</v>
          </cell>
          <cell r="B6092">
            <v>48.786000000000001</v>
          </cell>
          <cell r="C6092">
            <v>49.45</v>
          </cell>
        </row>
        <row r="6093">
          <cell r="A6093" t="str">
            <v>Близнюк Максим</v>
          </cell>
          <cell r="B6093">
            <v>6.6959999999999997</v>
          </cell>
          <cell r="C6093">
            <v>6.6959999999999997</v>
          </cell>
        </row>
        <row r="6094">
          <cell r="A6094" t="str">
            <v>27 (22) ИП Братеньков И.С.  г. Бердянск ул. Химиков,3а магазин "Зирочка - 2"  +79900575605</v>
          </cell>
          <cell r="B6094">
            <v>2.6379999999999999</v>
          </cell>
          <cell r="C6094">
            <v>2.6379999999999999</v>
          </cell>
        </row>
        <row r="6095">
          <cell r="A6095" t="str">
            <v>Б 1 (12) ИП Мартыщенко Б.Ю.,г.Бердянск ,ул. Довганюга 91,"Бердянский торговый ряд"(БТР),+79900257288</v>
          </cell>
          <cell r="B6095">
            <v>2.6970000000000001</v>
          </cell>
          <cell r="C6095">
            <v>2.6970000000000001</v>
          </cell>
        </row>
        <row r="6096">
          <cell r="A6096" t="str">
            <v>Б 28 (12)ИП Братенькова И.С. г.Бердянск ул.Европейская 54 маг.Зирочка 1\ 79900575605 Виталий</v>
          </cell>
          <cell r="B6096">
            <v>1.361</v>
          </cell>
          <cell r="C6096">
            <v>1.361</v>
          </cell>
        </row>
        <row r="6097">
          <cell r="A6097" t="str">
            <v>Бышек Богдан Валентинович</v>
          </cell>
          <cell r="B6097">
            <v>11.278</v>
          </cell>
          <cell r="C6097">
            <v>11.942</v>
          </cell>
        </row>
        <row r="6098">
          <cell r="A6098" t="str">
            <v>473 (18) ИП Змиевская г.Пологи ул Магистральная 504 маг.Хороший тел +79900795794</v>
          </cell>
          <cell r="B6098">
            <v>2</v>
          </cell>
          <cell r="C6098">
            <v>2.6640000000000001</v>
          </cell>
        </row>
        <row r="6099">
          <cell r="A6099" t="str">
            <v>517 (25) ИП Виноградова Л.Г г.Пологи ул. Садского рынок ролет№1 +79900696545</v>
          </cell>
          <cell r="B6099">
            <v>3.96</v>
          </cell>
          <cell r="C6099">
            <v>3.96</v>
          </cell>
        </row>
        <row r="6100">
          <cell r="A6100" t="str">
            <v>722 (15) ИП Мищенко А.Н Куйбышевкий р-н с.Куйбышево ул. Центральная 166 маг.Аврора тел +79900465442</v>
          </cell>
          <cell r="B6100">
            <v>2.661</v>
          </cell>
          <cell r="C6100">
            <v>2.661</v>
          </cell>
        </row>
        <row r="6101">
          <cell r="A6101" t="str">
            <v>Б 402 (19) ИП Омельчинко С.В Куйбышевский р-н с.Берестовое ул,Мира 307 маг,Господарь  +79900891574</v>
          </cell>
          <cell r="B6101">
            <v>2.657</v>
          </cell>
          <cell r="C6101">
            <v>2.657</v>
          </cell>
        </row>
        <row r="6102">
          <cell r="A6102" t="str">
            <v>Вагабова Елена Гусейновна</v>
          </cell>
          <cell r="B6102">
            <v>14.654999999999999</v>
          </cell>
          <cell r="C6102">
            <v>14.654999999999999</v>
          </cell>
        </row>
        <row r="6103">
          <cell r="A6103" t="str">
            <v>1033 (45) МР ООО Экомаркет " Наша Марка"г. Мариуполь, ул. Писарева ,д.28 тел.0717238744</v>
          </cell>
          <cell r="B6103">
            <v>2.6659999999999999</v>
          </cell>
          <cell r="C6103">
            <v>2.6659999999999999</v>
          </cell>
        </row>
        <row r="6104">
          <cell r="A6104" t="str">
            <v>1324 (48) МР ИП Старченко Н.К. г. Мариуполь ул. Олимпийская 157/1  Денис "Пирожковая" +79497314346</v>
          </cell>
          <cell r="B6104">
            <v>2.661</v>
          </cell>
          <cell r="C6104">
            <v>2.661</v>
          </cell>
        </row>
        <row r="6105">
          <cell r="A6105" t="str">
            <v>897 (45) МР ИП Топалова г.Мариуполь,пр-т Мира д.3 +79497347157</v>
          </cell>
          <cell r="B6105">
            <v>1.3680000000000001</v>
          </cell>
          <cell r="C6105">
            <v>1.3680000000000001</v>
          </cell>
        </row>
        <row r="6106">
          <cell r="A6106" t="str">
            <v>922 (50) МР ИП Серединский г.Мариуполь,ул.Ровная,д.184 маг."Юнион" +380717135514</v>
          </cell>
          <cell r="B6106">
            <v>1.306</v>
          </cell>
          <cell r="C6106">
            <v>1.306</v>
          </cell>
        </row>
        <row r="6107">
          <cell r="A6107" t="str">
            <v>924 (45) МР ИП  Нижниченко И.Н. г.Мариуполь,ул.Лепса,д.1 маг."Луч" +380717323841</v>
          </cell>
          <cell r="B6107">
            <v>2.6619999999999999</v>
          </cell>
          <cell r="C6107">
            <v>2.6619999999999999</v>
          </cell>
        </row>
        <row r="6108">
          <cell r="A6108" t="str">
            <v>926 (50) МР ИП Жишкина г.Мариуполь ул.Светлая,21б маг."Теремок" тел.0717393542</v>
          </cell>
          <cell r="B6108">
            <v>1.329</v>
          </cell>
          <cell r="C6108">
            <v>1.329</v>
          </cell>
        </row>
        <row r="6109">
          <cell r="A6109" t="str">
            <v>927 (50) МР ИП Саколож В.Е. г.Мариуполь,ул.Заозерная,д.29 маг."Изобилие" +380717257987</v>
          </cell>
          <cell r="B6109">
            <v>1.327</v>
          </cell>
          <cell r="C6109">
            <v>1.327</v>
          </cell>
        </row>
        <row r="6110">
          <cell r="A6110" t="str">
            <v>935 (45) МР ИП Харенко Г.А. г.Мариуполь ул. Васнецова,75  +79497243041</v>
          </cell>
          <cell r="B6110">
            <v>1.3360000000000001</v>
          </cell>
          <cell r="C6110">
            <v>1.3360000000000001</v>
          </cell>
        </row>
        <row r="6111">
          <cell r="A6111" t="str">
            <v>Вовк Яна Сергеевна</v>
          </cell>
          <cell r="B6111">
            <v>6.72</v>
          </cell>
          <cell r="C6111">
            <v>6.72</v>
          </cell>
        </row>
        <row r="6112">
          <cell r="A6112" t="str">
            <v>1336 (45) МР ИП Поляков г. Мариуполь ул. Куприна 13, тел +79497197867</v>
          </cell>
          <cell r="B6112">
            <v>1.3540000000000001</v>
          </cell>
          <cell r="C6112">
            <v>1.3540000000000001</v>
          </cell>
        </row>
        <row r="6113">
          <cell r="A6113" t="str">
            <v>950 (45) МР ИП Залавин, г. Мариуполь, ул. 50 лет СССР 75,  маг. "Продуктовая лавка" +79497275211</v>
          </cell>
          <cell r="B6113">
            <v>2.6890000000000001</v>
          </cell>
          <cell r="C6113">
            <v>2.6890000000000001</v>
          </cell>
        </row>
        <row r="6114">
          <cell r="A6114" t="str">
            <v>Б 862 (45) МР ИП "Аль- Фатлави М." г.Мариуполь пр-т Строителей,136а маг. " Палац" +79495992513</v>
          </cell>
          <cell r="B6114">
            <v>2.677</v>
          </cell>
          <cell r="C6114">
            <v>2.677</v>
          </cell>
        </row>
        <row r="6115">
          <cell r="A6115" t="str">
            <v>Земцов Артем</v>
          </cell>
          <cell r="B6115">
            <v>2.681</v>
          </cell>
          <cell r="C6115">
            <v>2.681</v>
          </cell>
        </row>
        <row r="6116">
          <cell r="A6116" t="str">
            <v>1010(66)ООО Пыжик №26 г. Бердянск Пролетарский проспект 234 район супермаркета ДАР</v>
          </cell>
          <cell r="B6116">
            <v>1.347</v>
          </cell>
          <cell r="C6116">
            <v>1.347</v>
          </cell>
        </row>
        <row r="6117">
          <cell r="A6117" t="str">
            <v>Б 100(11) ИП Дмитровская г.Бердянск ул.Коммунаров 23т семиэтажка  травм-пункт буфет в больнице</v>
          </cell>
          <cell r="B6117">
            <v>1.3340000000000001</v>
          </cell>
          <cell r="C6117">
            <v>1.3340000000000001</v>
          </cell>
        </row>
        <row r="6118">
          <cell r="A6118" t="str">
            <v>Кожемякин Максим Сергеевич</v>
          </cell>
          <cell r="B6118">
            <v>2.7839999999999998</v>
          </cell>
          <cell r="C6118">
            <v>2.7839999999999998</v>
          </cell>
        </row>
        <row r="6119">
          <cell r="A6119" t="str">
            <v>646 (7)ИП Степаненко г.Приморск ул.Куйбышево 85 или Дружбы 11 маг Большая корзина (быв.Щедрый кошик)</v>
          </cell>
          <cell r="B6119">
            <v>2.7839999999999998</v>
          </cell>
          <cell r="C6119">
            <v>2.7839999999999998</v>
          </cell>
        </row>
        <row r="6120">
          <cell r="A6120" t="str">
            <v>Моисеев Владислав Андреевич</v>
          </cell>
          <cell r="B6120">
            <v>3.972</v>
          </cell>
          <cell r="C6120">
            <v>3.972</v>
          </cell>
        </row>
        <row r="6121">
          <cell r="A6121" t="str">
            <v>1252 (46) МР ИП Сапах Н. пгт.Мангуш ул. Почтовая д.3 маг."Пллада" тел.+79497067302</v>
          </cell>
          <cell r="B6121">
            <v>1.3160000000000001</v>
          </cell>
          <cell r="C6121">
            <v>1.3160000000000001</v>
          </cell>
        </row>
        <row r="6122">
          <cell r="A6122" t="str">
            <v>Б 1255 (46) МР ИП Лыкова Е.С пгт.МАНГУШ ул. Мариупольская д.57 маг.Продукты +7949719577</v>
          </cell>
          <cell r="B6122">
            <v>1.335</v>
          </cell>
          <cell r="C6122">
            <v>1.335</v>
          </cell>
        </row>
        <row r="6123">
          <cell r="A6123" t="str">
            <v>Б 894 (46) МР ИП Шаганова С.А. ПГТ Мангуш ул.Ленина д.79 маг." Вацак" +79497069170</v>
          </cell>
          <cell r="B6123">
            <v>1.321</v>
          </cell>
          <cell r="C6123">
            <v>1.321</v>
          </cell>
        </row>
        <row r="6124">
          <cell r="A6124" t="str">
            <v>6287 МОЛОЧНЫЕ ОРИГИН.СН сос ц/о мгс 1*6  Останкино</v>
          </cell>
          <cell r="B6124">
            <v>40.685000000000002</v>
          </cell>
          <cell r="C6124">
            <v>39.698</v>
          </cell>
        </row>
        <row r="6125">
          <cell r="A6125" t="str">
            <v>Близнюк Максим</v>
          </cell>
          <cell r="B6125">
            <v>3.0710000000000002</v>
          </cell>
          <cell r="C6125">
            <v>3.0710000000000002</v>
          </cell>
        </row>
        <row r="6126">
          <cell r="A6126" t="str">
            <v>237(12) ИП Рець Анастасия Петровна г.Бердянск,ул.Северная 1г,маг.Святлячек +79900274234</v>
          </cell>
          <cell r="B6126">
            <v>3.0710000000000002</v>
          </cell>
          <cell r="C6126">
            <v>3.0710000000000002</v>
          </cell>
        </row>
        <row r="6127">
          <cell r="A6127" t="str">
            <v>Бышек Богдан Валентинович</v>
          </cell>
          <cell r="B6127">
            <v>4.0659999999999998</v>
          </cell>
          <cell r="C6127">
            <v>4.0659999999999998</v>
          </cell>
        </row>
        <row r="6128">
          <cell r="A6128" t="str">
            <v>539 (18) ИП Зверев К.А г.Пологи ул .Магистральная 515 а маг. Стелси тел +79900753009</v>
          </cell>
          <cell r="B6128">
            <v>2.0249999999999999</v>
          </cell>
          <cell r="C6128">
            <v>2.0249999999999999</v>
          </cell>
        </row>
        <row r="6129">
          <cell r="A6129" t="str">
            <v>752 (17) ИП Мистюк Т.Н Пологовский р-н с.Воскресенка (Чапаевка) ул.Космическая 26 +79900724506</v>
          </cell>
          <cell r="B6129">
            <v>2.0409999999999999</v>
          </cell>
          <cell r="C6129">
            <v>2.0409999999999999</v>
          </cell>
        </row>
        <row r="6130">
          <cell r="A6130" t="str">
            <v>Вагабова Елена Гусейновна</v>
          </cell>
          <cell r="B6130">
            <v>7.0789999999999997</v>
          </cell>
          <cell r="C6130">
            <v>7.0960000000000001</v>
          </cell>
        </row>
        <row r="6131">
          <cell r="A6131" t="str">
            <v>1083 (50) МР ИП Ширах пос.Сартана ул. Советская 26 маг.Любимый тел +79497050217</v>
          </cell>
          <cell r="B6131">
            <v>3.0339999999999998</v>
          </cell>
          <cell r="C6131">
            <v>3.0339999999999998</v>
          </cell>
        </row>
        <row r="6132">
          <cell r="A6132" t="str">
            <v>1109 (45) МР ИП  Княгницкий М.Ф. г. Мариуполь ул. Карпинского,60  +79497243956</v>
          </cell>
          <cell r="B6132">
            <v>2.032</v>
          </cell>
          <cell r="C6132">
            <v>2.032</v>
          </cell>
        </row>
        <row r="6133">
          <cell r="A6133" t="str">
            <v>1110 (48) МР ИП Добряк А.Н.г. Мариуполь,ул.Азовстальская,д.80 маг. "Домашняя лавка" +380717220503</v>
          </cell>
          <cell r="B6133">
            <v>1.0129999999999999</v>
          </cell>
          <cell r="C6133">
            <v>1.0129999999999999</v>
          </cell>
        </row>
        <row r="6134">
          <cell r="A6134" t="str">
            <v>995 (45) МР ИП Федосова Е.В. г. Мариуполь,ул.Варганова,д.2 маг."Сундучек" +380717108418</v>
          </cell>
          <cell r="B6134">
            <v>1</v>
          </cell>
          <cell r="C6134">
            <v>1.0169999999999999</v>
          </cell>
        </row>
        <row r="6135">
          <cell r="A6135" t="str">
            <v>Земцов Артем</v>
          </cell>
          <cell r="B6135">
            <v>4.0540000000000003</v>
          </cell>
          <cell r="C6135">
            <v>4.0540000000000003</v>
          </cell>
        </row>
        <row r="6136">
          <cell r="A6136" t="str">
            <v>203 (4) ИП Малярчук Запорож.обл.Бердянский р-он с Андровка ул Школьная 57 " Рыбка" \ 79900079134 Евг</v>
          </cell>
          <cell r="B6136">
            <v>2</v>
          </cell>
          <cell r="C6136">
            <v>2</v>
          </cell>
        </row>
        <row r="6137">
          <cell r="A6137" t="str">
            <v>46 (11)ИП Година О.Р.,г.Бердянск,ул.Итальянская 72а,маг.малибу,+79900096268</v>
          </cell>
          <cell r="B6137">
            <v>2.0539999999999998</v>
          </cell>
          <cell r="C6137">
            <v>2.0539999999999998</v>
          </cell>
        </row>
        <row r="6138">
          <cell r="A6138" t="str">
            <v>Кожемякин Максим Сергеевич</v>
          </cell>
          <cell r="B6138">
            <v>4.0620000000000003</v>
          </cell>
          <cell r="C6138">
            <v>3.0579999999999998</v>
          </cell>
        </row>
        <row r="6139">
          <cell r="A6139" t="str">
            <v>646 (7)ИП Степаненко г.Приморск ул.Куйбышево 85 или Дружбы 11 маг Большая корзина (быв.Щедрый кошик)</v>
          </cell>
          <cell r="B6139">
            <v>2.0089999999999999</v>
          </cell>
          <cell r="C6139">
            <v>1.0049999999999999</v>
          </cell>
        </row>
        <row r="6140">
          <cell r="A6140" t="str">
            <v>Б 326 (7) ИП Быблин Приморск ул.Навицкого 52 маг Покупайка \ 79900251156</v>
          </cell>
          <cell r="B6140">
            <v>2.0529999999999999</v>
          </cell>
          <cell r="C6140">
            <v>2.0529999999999999</v>
          </cell>
        </row>
        <row r="6141">
          <cell r="A6141" t="str">
            <v>Моисеев Владислав Андреевич</v>
          </cell>
          <cell r="B6141">
            <v>17.338000000000001</v>
          </cell>
          <cell r="C6141">
            <v>17.338000000000001</v>
          </cell>
        </row>
        <row r="6142">
          <cell r="A6142" t="str">
            <v>1209 (42) МР ИП Карпека Л.П. пос.Ялта ул. Чапаева д. 65 маг." Ялита" +79495265284</v>
          </cell>
          <cell r="B6142">
            <v>2.0310000000000001</v>
          </cell>
          <cell r="C6142">
            <v>2.0310000000000001</v>
          </cell>
        </row>
        <row r="6143">
          <cell r="A6143" t="str">
            <v>1289 (42) МР ИП Бокова А.С с.Ялта ул.Октябырьская 49 маг.Рита +79497157566</v>
          </cell>
          <cell r="B6143">
            <v>2.0350000000000001</v>
          </cell>
          <cell r="C6143">
            <v>2.0350000000000001</v>
          </cell>
        </row>
        <row r="6144">
          <cell r="A6144" t="str">
            <v>1310 (43) МР ИП Романович С.В пгт.Володарское ул.Калинина 111 маг.Виват тел +79497153369</v>
          </cell>
          <cell r="B6144">
            <v>2.06</v>
          </cell>
          <cell r="C6144">
            <v>2.06</v>
          </cell>
        </row>
        <row r="6145">
          <cell r="A6145" t="str">
            <v>1313 (42) МР ИП Ксенита Е.А. с. Мелекино  ул.Набережная,д.5б маг." Бостон " +79497095309</v>
          </cell>
          <cell r="B6145">
            <v>2.0350000000000001</v>
          </cell>
          <cell r="C6145">
            <v>2.0350000000000001</v>
          </cell>
        </row>
        <row r="6146">
          <cell r="A6146" t="str">
            <v>1315 (42) МР ИП Минчук пос. Урзуф ул. Ленина, 55 маг. "Парус" +79495091455</v>
          </cell>
          <cell r="B6146">
            <v>2.0209999999999999</v>
          </cell>
          <cell r="C6146">
            <v>2.0209999999999999</v>
          </cell>
        </row>
        <row r="6147">
          <cell r="A6147" t="str">
            <v>817 (42) МР ИП Пашковская Л.А. с. Азовское ул. Ленина 19А (ориентир Зеленый ларек) +79497367318</v>
          </cell>
          <cell r="B6147">
            <v>1.006</v>
          </cell>
          <cell r="C6147">
            <v>1.006</v>
          </cell>
        </row>
        <row r="6148">
          <cell r="A6148" t="str">
            <v>835 (43) МР ИП Стамбулжи В.В. пгт.Володарское ул.Ленина д.110 маг."Провиант" +79495994161</v>
          </cell>
          <cell r="B6148">
            <v>2.0419999999999998</v>
          </cell>
          <cell r="C6148">
            <v>2.0419999999999998</v>
          </cell>
        </row>
        <row r="6149">
          <cell r="A6149" t="str">
            <v>856 (43) МР ООО"Олимп" ПГТ Володарск,ул.Пушкина,д.69 маг." Продукты" +79497145752</v>
          </cell>
          <cell r="B6149">
            <v>2.069</v>
          </cell>
          <cell r="C6149">
            <v>2.069</v>
          </cell>
        </row>
        <row r="6150">
          <cell r="A6150" t="str">
            <v>Б 828 (42) МР ИП  Семчук М. Д с. Ялта  ул. Гагарина, 46  маг.Елена   +79497138490</v>
          </cell>
          <cell r="B6150">
            <v>2.0390000000000001</v>
          </cell>
          <cell r="C6150">
            <v>2.0390000000000001</v>
          </cell>
        </row>
        <row r="6151">
          <cell r="A6151" t="str">
            <v>Онищенко Евгений</v>
          </cell>
          <cell r="B6151">
            <v>1.0149999999999999</v>
          </cell>
          <cell r="C6151">
            <v>1.0149999999999999</v>
          </cell>
        </row>
        <row r="6152">
          <cell r="A6152" t="str">
            <v>553 (16) ИП Холодулин Черниговский р-нс.Просторное ул. Победы (опл.на маг.Диско с.Долгое)</v>
          </cell>
          <cell r="B6152">
            <v>1.0149999999999999</v>
          </cell>
          <cell r="C6152">
            <v>1.0149999999999999</v>
          </cell>
        </row>
        <row r="6153">
          <cell r="A6153" t="str">
            <v>6308 С ИНДЕЙКОЙ ПМ сар б/о мгс 1*3_СНГ  Останкино</v>
          </cell>
          <cell r="B6153">
            <v>3.9489999999999998</v>
          </cell>
          <cell r="C6153">
            <v>2.9489999999999998</v>
          </cell>
        </row>
        <row r="6154">
          <cell r="A6154" t="str">
            <v>Земцов Артем</v>
          </cell>
          <cell r="B6154">
            <v>2.9409999999999998</v>
          </cell>
          <cell r="C6154">
            <v>1.9410000000000001</v>
          </cell>
        </row>
        <row r="6155">
          <cell r="A6155" t="str">
            <v>203 (4) ИП Малярчук Запорож.обл.Бердянский р-он с Андровка ул Школьная 57 " Рыбка" \ 79900079134 Евг</v>
          </cell>
          <cell r="B6155">
            <v>1.9410000000000001</v>
          </cell>
          <cell r="C6155">
            <v>1.9410000000000001</v>
          </cell>
        </row>
        <row r="6156">
          <cell r="A6156" t="str">
            <v>224(13) ИП Присяженко Р.,г.Бердянск,ул.Гостинная 25а,маг.Олива,+79900274102</v>
          </cell>
          <cell r="B6156">
            <v>1</v>
          </cell>
        </row>
        <row r="6157">
          <cell r="A6157" t="str">
            <v>Онищенко Евгений</v>
          </cell>
          <cell r="B6157">
            <v>1.008</v>
          </cell>
          <cell r="C6157">
            <v>1.008</v>
          </cell>
        </row>
        <row r="6158">
          <cell r="A6158" t="str">
            <v>553 (16) ИП Холодулин Черниговский р-нс.Просторное ул. Победы (опл.на маг.Диско с.Долгое)</v>
          </cell>
          <cell r="B6158">
            <v>1.008</v>
          </cell>
          <cell r="C6158">
            <v>1.008</v>
          </cell>
        </row>
        <row r="6159">
          <cell r="A6159" t="str">
            <v>6527 ШПИКАЧКИ СОЧНЫЕ ПМ сар б/о мгс 1*3 45с ОСТАНКИНО</v>
          </cell>
          <cell r="B6159">
            <v>140.62</v>
          </cell>
          <cell r="C6159">
            <v>134.512</v>
          </cell>
        </row>
        <row r="6160">
          <cell r="A6160" t="str">
            <v>Близнюк Максим</v>
          </cell>
          <cell r="B6160">
            <v>26.690999999999999</v>
          </cell>
          <cell r="C6160">
            <v>23.42</v>
          </cell>
        </row>
        <row r="6161">
          <cell r="A6161" t="str">
            <v>104(12) ИП Жилин  Г.В. г.Бердянск ул. Европейская,54 магазин "Каштан" (до 12,00) +79900282959</v>
          </cell>
          <cell r="B6161">
            <v>1.0049999999999999</v>
          </cell>
          <cell r="C6161">
            <v>1.0049999999999999</v>
          </cell>
        </row>
        <row r="6162">
          <cell r="A6162" t="str">
            <v>144(12) ИП Киосов Ф.В.,г.Бердянск,ул.Кирова 94,маг.Лев,+79900235890</v>
          </cell>
          <cell r="B6162">
            <v>1</v>
          </cell>
          <cell r="C6162">
            <v>0.98299999999999998</v>
          </cell>
        </row>
        <row r="6163">
          <cell r="A6163" t="str">
            <v>154(12) ИП Кузин А.Е г Бердянск ул Ивана Богуна 67  " Продукты" \ 79900405119</v>
          </cell>
          <cell r="B6163">
            <v>1.974</v>
          </cell>
          <cell r="C6163">
            <v>1.974</v>
          </cell>
        </row>
        <row r="6164">
          <cell r="A6164" t="str">
            <v>2020 (66) ООО "Пыжик" г.Бердянск ул.Пионерская 51</v>
          </cell>
          <cell r="B6164">
            <v>1.964</v>
          </cell>
          <cell r="C6164">
            <v>1.964</v>
          </cell>
        </row>
        <row r="6165">
          <cell r="A6165" t="str">
            <v>237(12) ИП Рець Анастасия Петровна г.Бердянск,ул.Северная 1г,маг.Святлячек +79900274234</v>
          </cell>
          <cell r="B6165">
            <v>2.931</v>
          </cell>
          <cell r="C6165">
            <v>2.931</v>
          </cell>
        </row>
        <row r="6166">
          <cell r="A6166" t="str">
            <v>27 (22) ИП Братеньков И.С.  г. Бердянск ул. Химиков,3а магазин "Зирочка - 2"  +79900575605</v>
          </cell>
          <cell r="B6166">
            <v>0.95399999999999996</v>
          </cell>
          <cell r="C6166">
            <v>0.95399999999999996</v>
          </cell>
        </row>
        <row r="6167">
          <cell r="A6167" t="str">
            <v>48 (22)ИП Година г Бердянск ул Софиевская 99 " Копейка" \ 80501568159 Анастасия</v>
          </cell>
          <cell r="B6167">
            <v>0.997</v>
          </cell>
          <cell r="C6167">
            <v>0.997</v>
          </cell>
        </row>
        <row r="6168">
          <cell r="A6168" t="str">
            <v>777 (66)  ООО"Пыжик" №8 г.Бердянск ул.Северная, 15Б (Морозовский рынок)</v>
          </cell>
          <cell r="B6168">
            <v>3.9409999999999998</v>
          </cell>
          <cell r="C6168">
            <v>3.9409999999999998</v>
          </cell>
        </row>
        <row r="6169">
          <cell r="A6169" t="str">
            <v>Б 28 (12)ИП Братенькова И.С. г.Бердянск ул.Европейская 54 маг.Зирочка 1\ 79900575605 Виталий</v>
          </cell>
          <cell r="B6169">
            <v>2.9249999999999998</v>
          </cell>
          <cell r="C6169">
            <v>2.9249999999999998</v>
          </cell>
        </row>
        <row r="6170">
          <cell r="A6170" t="str">
            <v>ООО "МЕРА"</v>
          </cell>
          <cell r="B6170">
            <v>9</v>
          </cell>
          <cell r="C6170">
            <v>5.7460000000000004</v>
          </cell>
        </row>
        <row r="6171">
          <cell r="A6171" t="str">
            <v>Бышек Богдан Валентинович</v>
          </cell>
          <cell r="B6171">
            <v>29.600999999999999</v>
          </cell>
          <cell r="C6171">
            <v>25.177</v>
          </cell>
        </row>
        <row r="6172">
          <cell r="A6172" t="str">
            <v>444 (15)  ИП Морозов Бердянский р-н  с,Трояны ул,Центральная</v>
          </cell>
          <cell r="B6172">
            <v>1</v>
          </cell>
          <cell r="C6172">
            <v>1.732</v>
          </cell>
        </row>
        <row r="6173">
          <cell r="A6173" t="str">
            <v>455 (18) ИП Лось Т.А г.Пологи ул.Магистральная 95 маг Лидер №27 тел +79900982950</v>
          </cell>
          <cell r="B6173">
            <v>0.95599999999999996</v>
          </cell>
          <cell r="C6173">
            <v>0.95599999999999996</v>
          </cell>
        </row>
        <row r="6174">
          <cell r="A6174" t="str">
            <v>473 (18) ИП Змиевская г.Пологи ул Магистральная 504 маг.Хороший тел +79900795794</v>
          </cell>
          <cell r="B6174">
            <v>3</v>
          </cell>
          <cell r="C6174">
            <v>2.8769999999999998</v>
          </cell>
        </row>
        <row r="6175">
          <cell r="A6175" t="str">
            <v>474 (18) ИП Юрченко А.В г.Пологи ул.Магистральная 283 маг. Олена тел +79900886340</v>
          </cell>
          <cell r="B6175">
            <v>1</v>
          </cell>
        </row>
        <row r="6176">
          <cell r="A6176" t="str">
            <v>493 (18) ИП Николаенко О.А г.Пологи ул. Магистральная 125 (б) маг.Лидер тел +79900890322</v>
          </cell>
          <cell r="B6176">
            <v>2.984</v>
          </cell>
          <cell r="C6176">
            <v>2.984</v>
          </cell>
        </row>
        <row r="6177">
          <cell r="A6177" t="str">
            <v>517 (25) ИП Виноградова Л.Г г.Пологи ул. Садского рынок ролет№1 +79900696545</v>
          </cell>
          <cell r="B6177">
            <v>2.8490000000000002</v>
          </cell>
          <cell r="C6177">
            <v>2.8490000000000002</v>
          </cell>
        </row>
        <row r="6178">
          <cell r="A6178" t="str">
            <v>601 (25) ИП Сова Л.С г. Пологи ( рынок) маг. Друг тел +79900720186</v>
          </cell>
          <cell r="B6178">
            <v>3</v>
          </cell>
        </row>
        <row r="6179">
          <cell r="A6179" t="str">
            <v>609 (25) ИП Пелешко В.С г.Пологи ул. Садского  (рынок мясной ряд) тел +79900741721</v>
          </cell>
          <cell r="B6179">
            <v>2.9710000000000001</v>
          </cell>
          <cell r="C6179">
            <v>2.9710000000000001</v>
          </cell>
        </row>
        <row r="6180">
          <cell r="A6180" t="str">
            <v>643 (25) ИП Таиров г. Пологи ул. Горького 15 маг. Петрикивка  тел +79900236265 (до 16,00)</v>
          </cell>
          <cell r="B6180">
            <v>0.96099999999999997</v>
          </cell>
          <cell r="C6180">
            <v>0.96099999999999997</v>
          </cell>
        </row>
        <row r="6181">
          <cell r="A6181" t="str">
            <v>703 (18) ИП Крячко Ю.А г.Пологи ул.Магистральная 293 маг.Буревесник</v>
          </cell>
          <cell r="B6181">
            <v>1</v>
          </cell>
        </row>
        <row r="6182">
          <cell r="A6182" t="str">
            <v>722 (15) ИП Мищенко А.Н Куйбышевкий р-н с.Куйбышево ул. Центральная 166 маг.Аврора тел +79900465442</v>
          </cell>
          <cell r="B6182">
            <v>1.962</v>
          </cell>
          <cell r="C6182">
            <v>1.962</v>
          </cell>
        </row>
        <row r="6183">
          <cell r="A6183" t="str">
            <v>745 (19)ИП Старчик Куйбышевский р-н с.Ланцево ул.Мира 2 дос.до 12-00 тел +7990945766</v>
          </cell>
          <cell r="B6183">
            <v>1</v>
          </cell>
          <cell r="C6183">
            <v>0.99099999999999999</v>
          </cell>
        </row>
        <row r="6184">
          <cell r="A6184" t="str">
            <v>Б 387 (15) ИП Лорвина с,Куйбышево пав,44</v>
          </cell>
          <cell r="B6184">
            <v>2.9950000000000001</v>
          </cell>
          <cell r="C6184">
            <v>2.9950000000000001</v>
          </cell>
        </row>
        <row r="6185">
          <cell r="A6185" t="str">
            <v>Б 398 (15) ИП Тимошин М,А с,Куйбышево рынок ролет№45  тел +79900458141</v>
          </cell>
          <cell r="B6185">
            <v>0.98399999999999999</v>
          </cell>
          <cell r="C6185">
            <v>0.98399999999999999</v>
          </cell>
        </row>
        <row r="6186">
          <cell r="A6186" t="str">
            <v>Б 399 (15) ИП Голдыш В,П с,Куйбышево ул,Центральная 23а маг,продукты</v>
          </cell>
          <cell r="B6186">
            <v>0.98399999999999999</v>
          </cell>
          <cell r="C6186">
            <v>0.98399999999999999</v>
          </cell>
        </row>
        <row r="6187">
          <cell r="A6187" t="str">
            <v>Б 402 (19) ИП Омельчинко С.В Куйбышевский р-н с.Берестовое ул,Мира 307 маг,Господарь  +79900891574</v>
          </cell>
          <cell r="B6187">
            <v>0.95499999999999996</v>
          </cell>
          <cell r="C6187">
            <v>0.95499999999999996</v>
          </cell>
        </row>
        <row r="6188">
          <cell r="A6188" t="str">
            <v>М 349 (15) ИП Куриленко с Куйбышево маг Новый</v>
          </cell>
          <cell r="B6188">
            <v>1</v>
          </cell>
          <cell r="C6188">
            <v>0.97599999999999998</v>
          </cell>
        </row>
        <row r="6189">
          <cell r="A6189" t="str">
            <v>Вагабова Елена Гусейновна</v>
          </cell>
          <cell r="B6189">
            <v>16.620999999999999</v>
          </cell>
          <cell r="C6189">
            <v>19.547999999999998</v>
          </cell>
        </row>
        <row r="6190">
          <cell r="A6190" t="str">
            <v>1033 (45) МР ООО Экомаркет " Наша Марка"г. Мариуполь, ул. Писарева ,д.28 тел.0717238744</v>
          </cell>
          <cell r="B6190">
            <v>3.9969999999999999</v>
          </cell>
          <cell r="C6190">
            <v>3.9969999999999999</v>
          </cell>
        </row>
        <row r="6191">
          <cell r="A6191" t="str">
            <v>1160 (44) МР ИП Мирошниченко г.Мариуполь  бульвар Тараса Шевченка 91 маг.Делекатес</v>
          </cell>
          <cell r="C6191">
            <v>2.927</v>
          </cell>
        </row>
        <row r="6192">
          <cell r="A6192" t="str">
            <v>1293 (45) МР ИП Вертянова А.Я.г.Мариуполь,пр-т.Мира,д.18/20 маг."Малина" +380717112161</v>
          </cell>
          <cell r="B6192">
            <v>0.95099999999999996</v>
          </cell>
          <cell r="C6192">
            <v>0.95099999999999996</v>
          </cell>
        </row>
        <row r="6193">
          <cell r="A6193" t="str">
            <v>916 (45) МР ИП Туру Н.В. г. Мариуполь пр. Металлургов, д.33 маг."Продукты" +79497144368</v>
          </cell>
          <cell r="B6193">
            <v>3.8820000000000001</v>
          </cell>
          <cell r="C6193">
            <v>3.8820000000000001</v>
          </cell>
        </row>
        <row r="6194">
          <cell r="A6194" t="str">
            <v>922 (50) МР ИП Серединский г.Мариуполь,ул.Ровная,д.184 маг."Юнион" +380717135514</v>
          </cell>
          <cell r="B6194">
            <v>0.96699999999999997</v>
          </cell>
          <cell r="C6194">
            <v>0.96699999999999997</v>
          </cell>
        </row>
        <row r="6195">
          <cell r="A6195" t="str">
            <v>926 (50) МР ИП Жишкина г.Мариуполь ул.Светлая,21б маг."Теремок" тел.0717393542</v>
          </cell>
          <cell r="B6195">
            <v>0.995</v>
          </cell>
          <cell r="C6195">
            <v>0.995</v>
          </cell>
        </row>
        <row r="6196">
          <cell r="A6196" t="str">
            <v>928 (51) МР ИП Тетерин г.Мариуполь,ул.Охотничья,д.31 маг."номер 50" +79497139291</v>
          </cell>
          <cell r="B6196">
            <v>1.002</v>
          </cell>
          <cell r="C6196">
            <v>1.002</v>
          </cell>
        </row>
        <row r="6197">
          <cell r="A6197" t="str">
            <v>963 (45)  МР ИП Савченко О.В. г.Мариуполь ул.8 марта,77 тел.0717213280</v>
          </cell>
          <cell r="B6197">
            <v>0.99</v>
          </cell>
          <cell r="C6197">
            <v>0.99</v>
          </cell>
        </row>
        <row r="6198">
          <cell r="A6198" t="str">
            <v>Б 1085 (48) МР ИП Мирошниченко г.Мариуполь пр-т Победы 32 маг." Деликатес " +79497098562</v>
          </cell>
          <cell r="B6198">
            <v>0.96</v>
          </cell>
          <cell r="C6198">
            <v>0.96</v>
          </cell>
        </row>
        <row r="6199">
          <cell r="A6199" t="str">
            <v>Б 925 (48) МР ИП Максимова г.Мариуполь ул. Мамина-Сибиряка д. 41 маг."Лига" +79497248482</v>
          </cell>
          <cell r="B6199">
            <v>2.8769999999999998</v>
          </cell>
          <cell r="C6199">
            <v>2.8769999999999998</v>
          </cell>
        </row>
        <row r="6200">
          <cell r="A6200" t="str">
            <v>Вовк Яна Сергеевна</v>
          </cell>
          <cell r="B6200">
            <v>2.9350000000000001</v>
          </cell>
          <cell r="C6200">
            <v>2.9350000000000001</v>
          </cell>
        </row>
        <row r="6201">
          <cell r="A6201" t="str">
            <v xml:space="preserve"> 1230 (45) МР ИП Митина г.Мариуполь б- р. Шевченко 295 а рынок маг. "Квартал" + 7949 5153198</v>
          </cell>
          <cell r="B6201">
            <v>0.95199999999999996</v>
          </cell>
          <cell r="C6201">
            <v>0.95199999999999996</v>
          </cell>
        </row>
        <row r="6202">
          <cell r="A6202" t="str">
            <v>987 (45) МР ИП Бурда О.В. г.Мариуполь ул. Троицкая д. 75 маг." Мане" 17 рынок +79497105813</v>
          </cell>
          <cell r="B6202">
            <v>1.9830000000000001</v>
          </cell>
          <cell r="C6202">
            <v>1.9830000000000001</v>
          </cell>
        </row>
        <row r="6203">
          <cell r="A6203" t="str">
            <v>Земцов Артем</v>
          </cell>
          <cell r="B6203">
            <v>45.122</v>
          </cell>
          <cell r="C6203">
            <v>43.781999999999996</v>
          </cell>
        </row>
        <row r="6204">
          <cell r="A6204" t="str">
            <v>1010(66)ООО Пыжик №26 г. Бердянск Пролетарский проспект 234 район супермаркета ДАР</v>
          </cell>
          <cell r="B6204">
            <v>5.8310000000000004</v>
          </cell>
          <cell r="C6204">
            <v>5.8310000000000004</v>
          </cell>
        </row>
        <row r="6205">
          <cell r="A6205" t="str">
            <v>122(13) ИП Исаевский В.В. г.Бердянск ул. Свободы, 38 (Рынок) ролет № 28</v>
          </cell>
          <cell r="B6205">
            <v>5.8339999999999996</v>
          </cell>
          <cell r="C6205">
            <v>5.8339999999999996</v>
          </cell>
        </row>
        <row r="6206">
          <cell r="A6206" t="str">
            <v>124(11) ИП Каира А.С г Бердянск ул Дюмина 92" Неделя" 79902512099 Вика</v>
          </cell>
          <cell r="B6206">
            <v>0.96599999999999997</v>
          </cell>
          <cell r="C6206">
            <v>0.96599999999999997</v>
          </cell>
        </row>
        <row r="6207">
          <cell r="A6207" t="str">
            <v>137(11) ИП Каракулова Н.Г.,г.Бердянск,ул.Толстого 151,маг.Лето напротив 151,+79900096480</v>
          </cell>
          <cell r="B6207">
            <v>0.95</v>
          </cell>
          <cell r="C6207">
            <v>0.95</v>
          </cell>
        </row>
        <row r="6208">
          <cell r="A6208" t="str">
            <v>224(13) ИП Присяженко Р.,г.Бердянск,ул.Гостинная 25а,маг.Олива,+79900274102</v>
          </cell>
          <cell r="B6208">
            <v>1</v>
          </cell>
        </row>
        <row r="6209">
          <cell r="A6209" t="str">
            <v>263(11) ИП Ткаченко И.К."Зоря"г.Бердянск ул.Ленина 2</v>
          </cell>
          <cell r="B6209">
            <v>0.95699999999999996</v>
          </cell>
          <cell r="C6209">
            <v>0.95699999999999996</v>
          </cell>
        </row>
        <row r="6210">
          <cell r="A6210" t="str">
            <v>266(11) ИП Филатова Л.Л. г.Бердянск ул.Морская 46А м-н"Шериф" \ +7990086671</v>
          </cell>
          <cell r="B6210">
            <v>3.93</v>
          </cell>
          <cell r="C6210">
            <v>3.97</v>
          </cell>
        </row>
        <row r="6211">
          <cell r="A6211" t="str">
            <v>2840(11) ИП Юхненко Т.А.г.Бердянск,ул.Защитников Украины 34а,маг.Бриз(Дзерджинского)+79900272670</v>
          </cell>
          <cell r="B6211">
            <v>5.8239999999999998</v>
          </cell>
          <cell r="C6211">
            <v>5.8239999999999998</v>
          </cell>
        </row>
        <row r="6212">
          <cell r="A6212" t="str">
            <v>295 (13)ИП Черемисин А.С.,г.Бердянск,ул.Шевченко 13/11,маг.Винни-Фуд,+79900288081</v>
          </cell>
          <cell r="B6212">
            <v>0.97</v>
          </cell>
          <cell r="C6212">
            <v>0.97</v>
          </cell>
        </row>
        <row r="6213">
          <cell r="A6213" t="str">
            <v>555 (66) ООО"Пыжик" №7 г.Бердянск проспект Труда 31 Е ( Центральный Рынок)</v>
          </cell>
          <cell r="B6213">
            <v>6.8920000000000003</v>
          </cell>
          <cell r="C6213">
            <v>5.8250000000000002</v>
          </cell>
        </row>
        <row r="6214">
          <cell r="A6214" t="str">
            <v>Б 100(11) ИП Дмитровская г.Бердянск ул.Коммунаров 23т семиэтажка  травм-пункт буфет в больнице</v>
          </cell>
          <cell r="B6214">
            <v>0.96799999999999997</v>
          </cell>
          <cell r="C6214">
            <v>0.96799999999999997</v>
          </cell>
        </row>
        <row r="6215">
          <cell r="A6215" t="str">
            <v>ООО "МЕРА"</v>
          </cell>
          <cell r="B6215">
            <v>11</v>
          </cell>
          <cell r="C6215">
            <v>11.686999999999999</v>
          </cell>
        </row>
        <row r="6216">
          <cell r="A6216" t="str">
            <v>Кожемякин Максим Сергеевич</v>
          </cell>
          <cell r="B6216">
            <v>9.7149999999999999</v>
          </cell>
          <cell r="C6216">
            <v>9.7149999999999999</v>
          </cell>
        </row>
        <row r="6217">
          <cell r="A6217" t="str">
            <v>324 (7) ИП Курцев О.Н г.Приморск  ул.Соборна 147 маг. Рыбалка) тел 79900245350</v>
          </cell>
          <cell r="B6217">
            <v>0.96</v>
          </cell>
          <cell r="C6217">
            <v>0.96</v>
          </cell>
        </row>
        <row r="6218">
          <cell r="A6218" t="str">
            <v>337 (7) ИП Пейчев В.В.,Бердянский р-н,г.Приморск,ул.Шевченко 84,Продмаг.,+79900244146</v>
          </cell>
          <cell r="B6218">
            <v>0.95299999999999996</v>
          </cell>
          <cell r="C6218">
            <v>0.95299999999999996</v>
          </cell>
        </row>
        <row r="6219">
          <cell r="A6219" t="str">
            <v>646 (7)ИП Степаненко г.Приморск ул.Куйбышево 85 или Дружбы 11 маг Большая корзина (быв.Щедрый кошик)</v>
          </cell>
          <cell r="B6219">
            <v>2.9809999999999999</v>
          </cell>
          <cell r="C6219">
            <v>2.9809999999999999</v>
          </cell>
        </row>
        <row r="6220">
          <cell r="A6220" t="str">
            <v>888 (77) ООО "Пыжик" №17 г.Приморск ул. Соборная, 85</v>
          </cell>
          <cell r="B6220">
            <v>3.8559999999999999</v>
          </cell>
          <cell r="C6220">
            <v>3.8559999999999999</v>
          </cell>
        </row>
        <row r="6221">
          <cell r="A6221" t="str">
            <v>Б 326 (7) ИП Быблин Приморск ул.Навицкого 52 маг Покупайка \ 79900251156</v>
          </cell>
          <cell r="B6221">
            <v>0.96499999999999997</v>
          </cell>
          <cell r="C6221">
            <v>0.96499999999999997</v>
          </cell>
        </row>
        <row r="6222">
          <cell r="A6222" t="str">
            <v>Моисеев Владислав Андреевич</v>
          </cell>
          <cell r="B6222">
            <v>2.956</v>
          </cell>
          <cell r="C6222">
            <v>2.956</v>
          </cell>
        </row>
        <row r="6223">
          <cell r="A6223" t="str">
            <v>1306 (42) МР ИП Пещерина Е. А. село Приазовкое, ул Ленина 27,тел +7949-916-96-58</v>
          </cell>
          <cell r="B6223">
            <v>2.956</v>
          </cell>
          <cell r="C6223">
            <v>2.956</v>
          </cell>
        </row>
        <row r="6224">
          <cell r="A6224" t="str">
            <v>Онищенко Евгений</v>
          </cell>
          <cell r="B6224">
            <v>6.9790000000000001</v>
          </cell>
          <cell r="C6224">
            <v>6.9790000000000001</v>
          </cell>
        </row>
        <row r="6225">
          <cell r="A6225" t="str">
            <v>698 (14) ИП Андрущак пгт.Черниговка ул.Советская 128 м-н"Продукты" \ +79900646504 Валентина</v>
          </cell>
          <cell r="B6225">
            <v>2.99</v>
          </cell>
          <cell r="C6225">
            <v>2.99</v>
          </cell>
        </row>
        <row r="6226">
          <cell r="A6226" t="str">
            <v>700 (14) ИП Овчаренко Т.В. пгт.Черниговка ул.Украинская 14 м-н"Апельмон" (с 7:30 до 19:00)</v>
          </cell>
          <cell r="B6226">
            <v>3.9889999999999999</v>
          </cell>
          <cell r="C6226">
            <v>3.9889999999999999</v>
          </cell>
        </row>
        <row r="6227">
          <cell r="A6227" t="str">
            <v>6563 СЛИВОЧНЫЕ СН сос п/о мгс 1*6  ОСТАНКИНО</v>
          </cell>
          <cell r="B6227">
            <v>13.875</v>
          </cell>
          <cell r="C6227">
            <v>13.875</v>
          </cell>
        </row>
        <row r="6228">
          <cell r="A6228" t="str">
            <v>Близнюк Максим</v>
          </cell>
          <cell r="B6228">
            <v>1.069</v>
          </cell>
          <cell r="C6228">
            <v>1.069</v>
          </cell>
        </row>
        <row r="6229">
          <cell r="A6229" t="str">
            <v>715 (12) ИП Ведина Н.И г.Бердянск ул. Польская 3 маг. Капелька</v>
          </cell>
          <cell r="B6229">
            <v>1.069</v>
          </cell>
          <cell r="C6229">
            <v>1.069</v>
          </cell>
        </row>
        <row r="6230">
          <cell r="A6230" t="str">
            <v>Бышек Богдан Валентинович</v>
          </cell>
          <cell r="B6230">
            <v>1.069</v>
          </cell>
          <cell r="C6230">
            <v>1.069</v>
          </cell>
        </row>
        <row r="6231">
          <cell r="A6231" t="str">
            <v>722 (15) ИП Мищенко А.Н Куйбышевкий р-н с.Куйбышево ул. Центральная 166 маг.Аврора тел +79900465442</v>
          </cell>
          <cell r="B6231">
            <v>1.069</v>
          </cell>
          <cell r="C6231">
            <v>1.069</v>
          </cell>
        </row>
        <row r="6232">
          <cell r="A6232" t="str">
            <v>Вовк Яна Сергеевна</v>
          </cell>
          <cell r="B6232">
            <v>4.2679999999999998</v>
          </cell>
          <cell r="C6232">
            <v>4.2679999999999998</v>
          </cell>
        </row>
        <row r="6233">
          <cell r="A6233" t="str">
            <v>Б 862 (45) МР ИП "Аль- Фатлави М." г.Мариуполь пр-т Строителей,136а маг. " Палац" +79495992513</v>
          </cell>
          <cell r="B6233">
            <v>2.133</v>
          </cell>
          <cell r="C6233">
            <v>2.133</v>
          </cell>
        </row>
        <row r="6234">
          <cell r="A6234" t="str">
            <v>Б 975 (45) МР ИП Товмосян г.Мариуполь,б-р Шевченко,д.301 маг." Паляница" +79497184830</v>
          </cell>
          <cell r="B6234">
            <v>2.1349999999999998</v>
          </cell>
          <cell r="C6234">
            <v>2.1349999999999998</v>
          </cell>
        </row>
        <row r="6235">
          <cell r="A6235" t="str">
            <v>Земцов Артем</v>
          </cell>
          <cell r="B6235">
            <v>1.0629999999999999</v>
          </cell>
          <cell r="C6235">
            <v>1.0629999999999999</v>
          </cell>
        </row>
        <row r="6236">
          <cell r="A6236" t="str">
            <v>46 (11)ИП Година О.Р.,г.Бердянск,ул.Итальянская 72а,маг.малибу,+79900096268</v>
          </cell>
          <cell r="B6236">
            <v>1.0629999999999999</v>
          </cell>
          <cell r="C6236">
            <v>1.0629999999999999</v>
          </cell>
        </row>
        <row r="6237">
          <cell r="A6237" t="str">
            <v>Кожемякин Максим Сергеевич</v>
          </cell>
          <cell r="B6237">
            <v>3.2040000000000002</v>
          </cell>
          <cell r="C6237">
            <v>3.2040000000000002</v>
          </cell>
        </row>
        <row r="6238">
          <cell r="A6238" t="str">
            <v>324 (7) ИП Курцев О.Н г.Приморск  ул.Соборна 147 маг. Рыбалка) тел 79900245350</v>
          </cell>
          <cell r="B6238">
            <v>1.0740000000000001</v>
          </cell>
          <cell r="C6238">
            <v>1.0740000000000001</v>
          </cell>
        </row>
        <row r="6239">
          <cell r="A6239" t="str">
            <v>8080 (77)ООО"Пыжик" №20 г.Приморск ул. Морская 57</v>
          </cell>
          <cell r="B6239">
            <v>1.07</v>
          </cell>
          <cell r="C6239">
            <v>1.07</v>
          </cell>
        </row>
        <row r="6240">
          <cell r="A6240" t="str">
            <v>Б 326 (7) ИП Быблин Приморск ул.Навицкого 52 маг Покупайка \ 79900251156</v>
          </cell>
          <cell r="B6240">
            <v>1.06</v>
          </cell>
          <cell r="C6240">
            <v>1.06</v>
          </cell>
        </row>
        <row r="6241">
          <cell r="A6241" t="str">
            <v>Моисеев Владислав Андреевич</v>
          </cell>
          <cell r="B6241">
            <v>3.202</v>
          </cell>
          <cell r="C6241">
            <v>3.202</v>
          </cell>
        </row>
        <row r="6242">
          <cell r="A6242" t="str">
            <v>1252 (46) МР ИП Сапах Н. пгт.Мангуш ул. Почтовая д.3 маг."Пллада" тел.+79497067302</v>
          </cell>
          <cell r="B6242">
            <v>1.0720000000000001</v>
          </cell>
          <cell r="C6242">
            <v>1.0720000000000001</v>
          </cell>
        </row>
        <row r="6243">
          <cell r="A6243" t="str">
            <v>Б 1255 (46) МР ИП Лыкова Е.С пгт.МАНГУШ ул. Мариупольская д.57 маг.Продукты +7949719577</v>
          </cell>
          <cell r="B6243">
            <v>2.13</v>
          </cell>
          <cell r="C6243">
            <v>2.13</v>
          </cell>
        </row>
        <row r="6244">
          <cell r="A6244" t="str">
            <v>6606 СЫТНЫЕ Папа может сар б/о мгс 1*3 45c  ОСТАНКИНО</v>
          </cell>
          <cell r="B6244">
            <v>8.1319999999999997</v>
          </cell>
        </row>
        <row r="6245">
          <cell r="A6245" t="str">
            <v>Бышек Богдан Валентинович</v>
          </cell>
          <cell r="B6245">
            <v>8.1319999999999997</v>
          </cell>
        </row>
        <row r="6246">
          <cell r="A6246" t="str">
            <v>455 (18) ИП Лось Т.А г.Пологи ул.Магистральная 95 маг Лидер №27 тел +79900982950</v>
          </cell>
          <cell r="B6246">
            <v>1.0089999999999999</v>
          </cell>
        </row>
        <row r="6247">
          <cell r="A6247" t="str">
            <v>473 (18) ИП Змиевская г.Пологи ул Магистральная 504 маг.Хороший тел +79900795794</v>
          </cell>
          <cell r="B6247">
            <v>3</v>
          </cell>
        </row>
        <row r="6248">
          <cell r="A6248" t="str">
            <v>493 (18) ИП Николаенко О.А г.Пологи ул. Магистральная 125 (б) маг.Лидер тел +79900890322</v>
          </cell>
          <cell r="B6248">
            <v>3.121</v>
          </cell>
        </row>
        <row r="6249">
          <cell r="A6249" t="str">
            <v>643 (25) ИП Таиров г. Пологи ул. Горького 15 маг. Петрикивка  тел +79900236265 (до 16,00)</v>
          </cell>
          <cell r="B6249">
            <v>1.002</v>
          </cell>
        </row>
        <row r="6250">
          <cell r="A6250" t="str">
            <v>6656 ГОВЯЖЬИ СН сос п/о мгс 2*2  ОСТАНКИНО</v>
          </cell>
          <cell r="B6250">
            <v>126.744</v>
          </cell>
          <cell r="C6250">
            <v>126.964</v>
          </cell>
        </row>
        <row r="6251">
          <cell r="A6251" t="str">
            <v>Близнюк Максим</v>
          </cell>
          <cell r="B6251">
            <v>22.552</v>
          </cell>
          <cell r="C6251">
            <v>22.638999999999999</v>
          </cell>
        </row>
        <row r="6252">
          <cell r="A6252" t="str">
            <v>112(22) ИП Братенькова И.С.,г.Бердянск,ул.Мелит.Шоссе 99в,(рынок АКЗ),маг.Клен,+79900257339 (29) (3)</v>
          </cell>
          <cell r="B6252">
            <v>2.0939999999999999</v>
          </cell>
          <cell r="C6252">
            <v>2.0939999999999999</v>
          </cell>
        </row>
        <row r="6253">
          <cell r="A6253" t="str">
            <v>161(12) ИП Литвиненко г Бердянск ул Мелитопольское шоссе 97 А"Березка" рынок АКЗ \ 79900239870</v>
          </cell>
          <cell r="B6253">
            <v>2.036</v>
          </cell>
          <cell r="C6253">
            <v>2.036</v>
          </cell>
        </row>
        <row r="6254">
          <cell r="A6254" t="str">
            <v>2020 (66) ООО "Пыжик" г.Бердянск ул.Пионерская 51</v>
          </cell>
          <cell r="B6254">
            <v>2.032</v>
          </cell>
          <cell r="C6254">
            <v>2.032</v>
          </cell>
        </row>
        <row r="6255">
          <cell r="A6255" t="str">
            <v>777 (66)  ООО"Пыжик" №8 г.Бердянск ул.Северная, 15Б (Морозовский рынок)</v>
          </cell>
          <cell r="B6255">
            <v>8.1989999999999998</v>
          </cell>
          <cell r="C6255">
            <v>8.1989999999999998</v>
          </cell>
        </row>
        <row r="6256">
          <cell r="A6256" t="str">
            <v>999 (66) ООО"Пыжик" №11 г.Бердянск Мелитопольское Шоссе 99  м-н "Пыжик"</v>
          </cell>
          <cell r="B6256">
            <v>4.1909999999999998</v>
          </cell>
          <cell r="C6256">
            <v>4.1909999999999998</v>
          </cell>
        </row>
        <row r="6257">
          <cell r="A6257" t="str">
            <v>Б 1 (12) ИП Мартыщенко Б.Ю.,г.Бердянск ,ул. Довганюга 91,"Бердянский торговый ряд"(БТР),+79900257288</v>
          </cell>
          <cell r="B6257">
            <v>4</v>
          </cell>
          <cell r="C6257">
            <v>4.0869999999999997</v>
          </cell>
        </row>
        <row r="6258">
          <cell r="A6258" t="str">
            <v>Бышек Богдан Валентинович</v>
          </cell>
          <cell r="B6258">
            <v>6.1669999999999998</v>
          </cell>
          <cell r="C6258">
            <v>6.1669999999999998</v>
          </cell>
        </row>
        <row r="6259">
          <cell r="A6259" t="str">
            <v>444 (15)  ИП Морозов Бердянский р-н  с,Трояны ул,Центральная</v>
          </cell>
          <cell r="B6259">
            <v>0.109</v>
          </cell>
          <cell r="C6259">
            <v>0.109</v>
          </cell>
        </row>
        <row r="6260">
          <cell r="A6260" t="str">
            <v>473 (18) ИП Змиевская г.Пологи ул Магистральная 504 маг.Хороший тел +79900795794</v>
          </cell>
          <cell r="B6260">
            <v>4.0190000000000001</v>
          </cell>
          <cell r="C6260">
            <v>4.0190000000000001</v>
          </cell>
        </row>
        <row r="6261">
          <cell r="A6261" t="str">
            <v>722 (15) ИП Мищенко А.Н Куйбышевкий р-н с.Куйбышево ул. Центральная 166 маг.Аврора тел +79900465442</v>
          </cell>
          <cell r="B6261">
            <v>2.0390000000000001</v>
          </cell>
          <cell r="C6261">
            <v>2.0390000000000001</v>
          </cell>
        </row>
        <row r="6262">
          <cell r="A6262" t="str">
            <v>Вагабова Елена Гусейновна</v>
          </cell>
          <cell r="B6262">
            <v>14.214</v>
          </cell>
          <cell r="C6262">
            <v>14.317</v>
          </cell>
        </row>
        <row r="6263">
          <cell r="A6263" t="str">
            <v>992 (48) МР  ИП Шкаленкова Н.Н. г.Мариуполь,ул.Ракетная,д.85/87 ларек +380717141059</v>
          </cell>
          <cell r="B6263">
            <v>8.1039999999999992</v>
          </cell>
          <cell r="C6263">
            <v>8.1690000000000005</v>
          </cell>
        </row>
        <row r="6264">
          <cell r="A6264" t="str">
            <v>995 (45) МР ИП Федосова Е.В. г. Мариуполь,ул.Варганова,д.2 маг."Сундучек" +380717108418</v>
          </cell>
          <cell r="B6264">
            <v>6.11</v>
          </cell>
          <cell r="C6264">
            <v>6.1479999999999997</v>
          </cell>
        </row>
        <row r="6265">
          <cell r="A6265" t="str">
            <v>Вовк Яна Сергеевна</v>
          </cell>
          <cell r="B6265">
            <v>10.242000000000001</v>
          </cell>
          <cell r="C6265">
            <v>10.242000000000001</v>
          </cell>
        </row>
        <row r="6266">
          <cell r="A6266" t="str">
            <v>1004 (45) МР ИП Забильская г.Мариуполь,ул.Урицкого,д.63а маг." Кумушка" +380717097678</v>
          </cell>
          <cell r="B6266">
            <v>2.036</v>
          </cell>
          <cell r="C6266">
            <v>2.036</v>
          </cell>
        </row>
        <row r="6267">
          <cell r="A6267" t="str">
            <v>950 (45) МР ИП Залавин, г. Мариуполь, ул. 50 лет СССР 75,  маг. "Продуктовая лавка" +79497275211</v>
          </cell>
          <cell r="B6267">
            <v>2.0539999999999998</v>
          </cell>
          <cell r="C6267">
            <v>2.0539999999999998</v>
          </cell>
        </row>
        <row r="6268">
          <cell r="A6268" t="str">
            <v>Б 878 (45) МР ИП Степанченко, г.Мариуполь, рынок 17 й(ул50 лет СССР 75) маг.Колбаскино. +79497161278</v>
          </cell>
          <cell r="B6268">
            <v>6.1520000000000001</v>
          </cell>
          <cell r="C6268">
            <v>6.1520000000000001</v>
          </cell>
        </row>
        <row r="6269">
          <cell r="A6269" t="str">
            <v>Земцов Артем</v>
          </cell>
          <cell r="B6269">
            <v>24.477</v>
          </cell>
          <cell r="C6269">
            <v>24.588000000000001</v>
          </cell>
        </row>
        <row r="6270">
          <cell r="A6270" t="str">
            <v>1010(66)ООО Пыжик №26 г. Бердянск Пролетарский проспект 234 район супермаркета ДАР</v>
          </cell>
          <cell r="B6270">
            <v>6.1840000000000002</v>
          </cell>
          <cell r="C6270">
            <v>6.1840000000000002</v>
          </cell>
        </row>
        <row r="6271">
          <cell r="A6271" t="str">
            <v>224(13) ИП Присяженко Р.,г.Бердянск,ул.Гостинная 25а,маг.Олива,+79900274102</v>
          </cell>
          <cell r="B6271">
            <v>2</v>
          </cell>
          <cell r="C6271">
            <v>2.0819999999999999</v>
          </cell>
        </row>
        <row r="6272">
          <cell r="A6272" t="str">
            <v>2840(11) ИП Юхненко Т.А.г.Бердянск,ул.Защитников Украины 34а,маг.Бриз(Дзерджинского)+79900272670</v>
          </cell>
          <cell r="B6272">
            <v>2.036</v>
          </cell>
          <cell r="C6272">
            <v>2.036</v>
          </cell>
        </row>
        <row r="6273">
          <cell r="A6273" t="str">
            <v>555 (66) ООО"Пыжик" №7 г.Бердянск проспект Труда 31 Е ( Центральный Рынок)</v>
          </cell>
          <cell r="B6273">
            <v>8.2219999999999995</v>
          </cell>
          <cell r="C6273">
            <v>8.2219999999999995</v>
          </cell>
        </row>
        <row r="6274">
          <cell r="A6274" t="str">
            <v>95 (11)ИП Прокопов г.Бердянск ул.Пролетарская 206А Меркурий</v>
          </cell>
          <cell r="B6274">
            <v>2.0350000000000001</v>
          </cell>
          <cell r="C6274">
            <v>2.0350000000000001</v>
          </cell>
        </row>
        <row r="6275">
          <cell r="A6275" t="str">
            <v>96 (11) ИП Прокопов И.Н.г.Бердянск ул.Юбилейная 27А маг.Меркурий</v>
          </cell>
          <cell r="B6275">
            <v>2</v>
          </cell>
          <cell r="C6275">
            <v>2.0289999999999999</v>
          </cell>
        </row>
        <row r="6276">
          <cell r="A6276" t="str">
            <v>Б 100(11) ИП Дмитровская г.Бердянск ул.Коммунаров 23т семиэтажка  травм-пункт буфет в больнице</v>
          </cell>
          <cell r="B6276">
            <v>2</v>
          </cell>
          <cell r="C6276">
            <v>2</v>
          </cell>
        </row>
        <row r="6277">
          <cell r="A6277" t="str">
            <v>Кожемякин Максим Сергеевич</v>
          </cell>
          <cell r="B6277">
            <v>18.469000000000001</v>
          </cell>
          <cell r="C6277">
            <v>18.484000000000002</v>
          </cell>
        </row>
        <row r="6278">
          <cell r="A6278" t="str">
            <v>376 (9) ИП Перелыхина Приморский р- н с. Зеленовка ул Мира 26 " Зустріч" 0992390980,  Лариса</v>
          </cell>
          <cell r="B6278">
            <v>2.08</v>
          </cell>
          <cell r="C6278">
            <v>2.08</v>
          </cell>
        </row>
        <row r="6279">
          <cell r="A6279" t="str">
            <v>470 (16) ИП Лола Е.А Черниговский р-н с.Панфиловка ул.Мира 35 час.сектор крас.забор +79900400841</v>
          </cell>
          <cell r="B6279">
            <v>4.1680000000000001</v>
          </cell>
          <cell r="C6279">
            <v>4.1680000000000001</v>
          </cell>
        </row>
        <row r="6280">
          <cell r="A6280" t="str">
            <v>646 (7)ИП Степаненко г.Приморск ул.Куйбышево 85 или Дружбы 11 маг Большая корзина (быв.Щедрый кошик)</v>
          </cell>
          <cell r="B6280">
            <v>2.0539999999999998</v>
          </cell>
          <cell r="C6280">
            <v>2.0539999999999998</v>
          </cell>
        </row>
        <row r="6281">
          <cell r="A6281" t="str">
            <v>8080 (77)ООО"Пыжик" №20 г.Приморск ул. Морская 57</v>
          </cell>
          <cell r="B6281">
            <v>4.0439999999999996</v>
          </cell>
          <cell r="C6281">
            <v>4.0590000000000002</v>
          </cell>
        </row>
        <row r="6282">
          <cell r="A6282" t="str">
            <v>888 (77) ООО "Пыжик" №17 г.Приморск ул. Соборная, 85</v>
          </cell>
          <cell r="B6282">
            <v>4.0750000000000002</v>
          </cell>
          <cell r="C6282">
            <v>4.0750000000000002</v>
          </cell>
        </row>
        <row r="6283">
          <cell r="A6283" t="str">
            <v>Б 719 (7) ИП Хребтова г.Приморск ул. Пушкина 63 маг.Анастасия</v>
          </cell>
          <cell r="B6283">
            <v>2.048</v>
          </cell>
          <cell r="C6283">
            <v>2.048</v>
          </cell>
        </row>
        <row r="6284">
          <cell r="A6284" t="str">
            <v>Моисеев Владислав Андреевич</v>
          </cell>
          <cell r="B6284">
            <v>20.512</v>
          </cell>
          <cell r="C6284">
            <v>20.416</v>
          </cell>
        </row>
        <row r="6285">
          <cell r="A6285" t="str">
            <v>1007 (46) МР ИП Воронцова Т.В. пос.Мангуш ул.Мирза,46 маг."Лайм" тел.0717063924</v>
          </cell>
          <cell r="B6285">
            <v>2.0409999999999999</v>
          </cell>
          <cell r="C6285">
            <v>2.0409999999999999</v>
          </cell>
        </row>
        <row r="6286">
          <cell r="A6286" t="str">
            <v>1173 (43) МР ИП Козлова Л.А. пгт. Володарск ул. Калинина  д.14А маг."Лидия" тел.+79497126393</v>
          </cell>
          <cell r="B6286">
            <v>2.0049999999999999</v>
          </cell>
          <cell r="C6286">
            <v>2.0049999999999999</v>
          </cell>
        </row>
        <row r="6287">
          <cell r="A6287" t="str">
            <v>1252 (46) МР ИП Сапах Н. пгт.Мангуш ул. Почтовая д.3 маг."Пллада" тел.+79497067302</v>
          </cell>
          <cell r="B6287">
            <v>6.2E-2</v>
          </cell>
          <cell r="C6287">
            <v>6.2E-2</v>
          </cell>
        </row>
        <row r="6288">
          <cell r="A6288" t="str">
            <v>1256 (46) ИП Митрощенко В.В.пгт.Мангуш ул. Ленина,д.52а +380717063514</v>
          </cell>
          <cell r="B6288">
            <v>2.04</v>
          </cell>
          <cell r="C6288">
            <v>2.04</v>
          </cell>
        </row>
        <row r="6289">
          <cell r="A6289" t="str">
            <v>1311 (43) МР ИП Темир Н.И пгт.Володарское ул.Карла Марса 47 маг.№7 Продукты +79497261409</v>
          </cell>
          <cell r="B6289">
            <v>2.028</v>
          </cell>
          <cell r="C6289">
            <v>2.028</v>
          </cell>
        </row>
        <row r="6290">
          <cell r="A6290" t="str">
            <v>1312 (43)МР ИП Тлустова И.В (Володарский р-н ) с.Республика ул.Калинина 67 маг.Дюшес тел+79497420377</v>
          </cell>
          <cell r="B6290">
            <v>2.077</v>
          </cell>
          <cell r="C6290">
            <v>2.077</v>
          </cell>
        </row>
        <row r="6291">
          <cell r="A6291" t="str">
            <v>834 (43) МР ИП Волощук Г.Л. пгт. Володарск ул. Ленина д. 3А маг."Лайм" +79497100281</v>
          </cell>
          <cell r="B6291">
            <v>2.0960000000000001</v>
          </cell>
          <cell r="C6291">
            <v>2</v>
          </cell>
        </row>
        <row r="6292">
          <cell r="A6292" t="str">
            <v>835 (43) МР ИП Стамбулжи В.В. пгт.Володарское ул.Ленина д.110 маг."Провиант" +79495994161</v>
          </cell>
          <cell r="B6292">
            <v>2.0369999999999999</v>
          </cell>
          <cell r="C6292">
            <v>2.0369999999999999</v>
          </cell>
        </row>
        <row r="6293">
          <cell r="A6293" t="str">
            <v>848 (43) МР ИП Грипас Т.И. пгт.Володарск  ул. Ленина д.85В маг."Семейный" тел. +79497083600</v>
          </cell>
          <cell r="B6293">
            <v>2.0310000000000001</v>
          </cell>
          <cell r="C6293">
            <v>2.0310000000000001</v>
          </cell>
        </row>
        <row r="6294">
          <cell r="A6294" t="str">
            <v>856 (43) МР ООО"Олимп" ПГТ Володарск,ул.Пушкина,д.69 маг." Продукты" +79497145752</v>
          </cell>
          <cell r="B6294">
            <v>2.056</v>
          </cell>
          <cell r="C6294">
            <v>2.056</v>
          </cell>
        </row>
        <row r="6295">
          <cell r="A6295" t="str">
            <v>Б 894 (46) МР ИП Шаганова С.А. ПГТ Мангуш ул.Ленина д.79 маг." Вацак" +79497069170</v>
          </cell>
          <cell r="B6295">
            <v>2.0390000000000001</v>
          </cell>
          <cell r="C6295">
            <v>2.0390000000000001</v>
          </cell>
        </row>
        <row r="6296">
          <cell r="A6296" t="str">
            <v>Онищенко Евгений</v>
          </cell>
          <cell r="B6296">
            <v>10.111000000000001</v>
          </cell>
          <cell r="C6296">
            <v>10.111000000000001</v>
          </cell>
        </row>
        <row r="6297">
          <cell r="A6297" t="str">
            <v>698 (14) ИП Андрущак пгт.Черниговка ул.Советская 128 м-н"Продукты" \ +79900646504 Валентина</v>
          </cell>
          <cell r="B6297">
            <v>2.036</v>
          </cell>
          <cell r="C6297">
            <v>2.036</v>
          </cell>
        </row>
        <row r="6298">
          <cell r="A6298" t="str">
            <v>704 (14) ИП Залужная Н В.Пгт  Черниговка ул  Украинская 23 маг Колбас Маркет +79900581014 Наталья</v>
          </cell>
          <cell r="B6298">
            <v>8.0749999999999993</v>
          </cell>
          <cell r="C6298">
            <v>8.0749999999999993</v>
          </cell>
        </row>
        <row r="6299">
          <cell r="A6299" t="str">
            <v>6756 ВЕТЧ.ЛЮБИТЕЛЬСКАЯ п/о  Останкино</v>
          </cell>
          <cell r="B6299">
            <v>168.285</v>
          </cell>
          <cell r="C6299">
            <v>168.38499999999999</v>
          </cell>
        </row>
        <row r="6300">
          <cell r="A6300" t="str">
            <v>Близнюк Максим</v>
          </cell>
          <cell r="B6300">
            <v>42.695</v>
          </cell>
          <cell r="C6300">
            <v>42.73</v>
          </cell>
        </row>
        <row r="6301">
          <cell r="A6301" t="str">
            <v>104(12) ИП Жилин  Г.В. г.Бердянск ул. Европейская,54 магазин "Каштан" (до 12,00) +79900282959</v>
          </cell>
          <cell r="B6301">
            <v>1.5149999999999999</v>
          </cell>
          <cell r="C6301">
            <v>1.5149999999999999</v>
          </cell>
        </row>
        <row r="6302">
          <cell r="A6302" t="str">
            <v>112(22) ИП Братенькова И.С.,г.Бердянск,ул.Мелит.Шоссе 99в,(рынок АКЗ),маг.Клен,+79900257339 (29) (3)</v>
          </cell>
          <cell r="B6302">
            <v>1.55</v>
          </cell>
          <cell r="C6302">
            <v>1.55</v>
          </cell>
        </row>
        <row r="6303">
          <cell r="A6303" t="str">
            <v>144(12) ИП Киосов Ф.В.,г.Бердянск,ул.Кирова 94,маг.Лев,+79900235890</v>
          </cell>
          <cell r="B6303">
            <v>1.5149999999999999</v>
          </cell>
          <cell r="C6303">
            <v>1.5149999999999999</v>
          </cell>
        </row>
        <row r="6304">
          <cell r="A6304" t="str">
            <v>170 (5) ИП Алексеева Т.В Бердянский р-н,с.Нововасильевка,ул.Горького 51,маг.Фортуна,+79900082729</v>
          </cell>
          <cell r="B6304">
            <v>1.4950000000000001</v>
          </cell>
          <cell r="C6304">
            <v>1.4950000000000001</v>
          </cell>
        </row>
        <row r="6305">
          <cell r="A6305" t="str">
            <v>2020 (66) ООО "Пыжик" г.Бердянск ул.Пионерская 51</v>
          </cell>
          <cell r="B6305">
            <v>3.08</v>
          </cell>
          <cell r="C6305">
            <v>3.08</v>
          </cell>
        </row>
        <row r="6306">
          <cell r="A6306" t="str">
            <v>279 (5) ИП Калацкая, Бердянский р-н, с.Нововасильевка, ул. Центральная, 41, Гурман, +79900447197</v>
          </cell>
          <cell r="B6306">
            <v>1.5249999999999999</v>
          </cell>
          <cell r="C6306">
            <v>1.5249999999999999</v>
          </cell>
        </row>
        <row r="6307">
          <cell r="A6307" t="str">
            <v>299(12)ИП Шамрицкий Д.В.,г.Бердянск,ул.Мелитопольское Шоссе 97 г,маг.Ермолино ,+79900265573</v>
          </cell>
          <cell r="B6307">
            <v>1.5</v>
          </cell>
          <cell r="C6307">
            <v>1.5</v>
          </cell>
        </row>
        <row r="6308">
          <cell r="A6308" t="str">
            <v>312(22)ИП Жилин, г.Бердянск, ул.Химиков, 6, АЗМОЛ, м-н Визит, +79900282959</v>
          </cell>
          <cell r="B6308">
            <v>3.0550000000000002</v>
          </cell>
          <cell r="C6308">
            <v>3.0550000000000002</v>
          </cell>
        </row>
        <row r="6309">
          <cell r="A6309" t="str">
            <v>39 (12)ИП Войтых,г.Бердянск,ул.Мелитопольское Шоссе 90а,маг.Подорожник,+79900244143</v>
          </cell>
          <cell r="B6309">
            <v>3.04</v>
          </cell>
          <cell r="C6309">
            <v>3.0750000000000002</v>
          </cell>
        </row>
        <row r="6310">
          <cell r="A6310" t="str">
            <v>512(20) ИП Соловей А.Н Бердянский р-н с.Новопетровка ул.Центральная 80 маг.у соловья тл.+79900094982</v>
          </cell>
          <cell r="B6310">
            <v>3.05</v>
          </cell>
          <cell r="C6310">
            <v>3.05</v>
          </cell>
        </row>
        <row r="6311">
          <cell r="A6311" t="str">
            <v>684 (5) ИП Саламатова О.В с.Бердянское (Бердянский район) ул. Мира 26 (возле садика) +79900283753</v>
          </cell>
          <cell r="B6311">
            <v>6.085</v>
          </cell>
          <cell r="C6311">
            <v>6.085</v>
          </cell>
        </row>
        <row r="6312">
          <cell r="A6312" t="str">
            <v>777 (66)  ООО"Пыжик" №8 г.Бердянск ул.Северная, 15Б (Морозовский рынок)</v>
          </cell>
          <cell r="B6312">
            <v>6.0949999999999998</v>
          </cell>
          <cell r="C6312">
            <v>6.0949999999999998</v>
          </cell>
        </row>
        <row r="6313">
          <cell r="A6313" t="str">
            <v>88 (12)ИП Жилин Г.В. г.Бердянск ул.Морозова 3в маг " Тандем" \ 79900282935 Алла</v>
          </cell>
          <cell r="B6313">
            <v>1.51</v>
          </cell>
          <cell r="C6313">
            <v>1.51</v>
          </cell>
        </row>
        <row r="6314">
          <cell r="A6314" t="str">
            <v>Б 28 (12)ИП Братенькова И.С. г.Бердянск ул.Европейская 54 маг.Зирочка 1\ 79900575605 Виталий</v>
          </cell>
          <cell r="B6314">
            <v>6.1449999999999996</v>
          </cell>
          <cell r="C6314">
            <v>6.1449999999999996</v>
          </cell>
        </row>
        <row r="6315">
          <cell r="A6315" t="str">
            <v>Б 292(22)ИП Чепуренко Ю.Ю г Бердянск ул Руденко 2А " Перекресток" \ 380661402201 Юля</v>
          </cell>
          <cell r="B6315">
            <v>1.5349999999999999</v>
          </cell>
          <cell r="C6315">
            <v>1.5349999999999999</v>
          </cell>
        </row>
        <row r="6316">
          <cell r="A6316" t="str">
            <v>Бышек Богдан Валентинович</v>
          </cell>
          <cell r="B6316">
            <v>10.595000000000001</v>
          </cell>
          <cell r="C6316">
            <v>10.645</v>
          </cell>
        </row>
        <row r="6317">
          <cell r="A6317" t="str">
            <v>473 (18) ИП Змиевская г.Пологи ул Магистральная 504 маг.Хороший тел +79900795794</v>
          </cell>
          <cell r="B6317">
            <v>9.0549999999999997</v>
          </cell>
          <cell r="C6317">
            <v>9.1050000000000004</v>
          </cell>
        </row>
        <row r="6318">
          <cell r="A6318" t="str">
            <v>643 (25) ИП Таиров г. Пологи ул. Горького 15 маг. Петрикивка  тел +79900236265 (до 16,00)</v>
          </cell>
          <cell r="B6318">
            <v>1.54</v>
          </cell>
          <cell r="C6318">
            <v>1.54</v>
          </cell>
        </row>
        <row r="6319">
          <cell r="A6319" t="str">
            <v>Вагабова Елена Гусейновна</v>
          </cell>
          <cell r="B6319">
            <v>41.094999999999999</v>
          </cell>
          <cell r="C6319">
            <v>41.145000000000003</v>
          </cell>
        </row>
        <row r="6320">
          <cell r="A6320" t="str">
            <v>1021 (51) МР ИП Шафранова г. Мариуполь ул. Невская 30А +79497319121</v>
          </cell>
          <cell r="B6320">
            <v>1.53</v>
          </cell>
          <cell r="C6320">
            <v>1.53</v>
          </cell>
        </row>
        <row r="6321">
          <cell r="A6321" t="str">
            <v>1033 (45) МР ООО Экомаркет " Наша Марка"г. Мариуполь, ул. Писарева ,д.28 тел.0717238744</v>
          </cell>
          <cell r="B6321">
            <v>7.6349999999999998</v>
          </cell>
          <cell r="C6321">
            <v>7.6349999999999998</v>
          </cell>
        </row>
        <row r="6322">
          <cell r="A6322" t="str">
            <v>1062 (48) МР ИП Яценюк В.М. г. Мариуполь ул. Олимпийская 104 , (Олимпийский,, направо 1 мага</v>
          </cell>
          <cell r="B6322">
            <v>1.58</v>
          </cell>
          <cell r="C6322">
            <v>1.58</v>
          </cell>
        </row>
        <row r="6323">
          <cell r="A6323" t="str">
            <v>1154 (50) МР ИП Ласкова Т.В. г.Мариуполь ул.Ровная,109 маг."Удача" тел.0717326851</v>
          </cell>
          <cell r="B6323">
            <v>1.5</v>
          </cell>
          <cell r="C6323">
            <v>1.5</v>
          </cell>
        </row>
        <row r="6324">
          <cell r="A6324" t="str">
            <v>1159 (50) МР ИП Шуть В. г.Мариуполь,ул.Ровная д.81/135 +380717198939</v>
          </cell>
          <cell r="B6324">
            <v>1.53</v>
          </cell>
          <cell r="C6324">
            <v>1.53</v>
          </cell>
        </row>
        <row r="6325">
          <cell r="A6325" t="str">
            <v>1194 (45) МР ИП Костюкова И.В.г.Мариуполь,пр.Илльча,д.2 Иллич р-н конт.№5 +380717173258</v>
          </cell>
          <cell r="B6325">
            <v>1.5249999999999999</v>
          </cell>
          <cell r="C6325">
            <v>1.5249999999999999</v>
          </cell>
        </row>
        <row r="6326">
          <cell r="A6326" t="str">
            <v>1229 (45) МР ИП Безубченко г.Мариуполь ул.Кофейная (Писарева) маг.Хлебный +79497335278</v>
          </cell>
          <cell r="B6326">
            <v>1.54</v>
          </cell>
          <cell r="C6326">
            <v>1.54</v>
          </cell>
        </row>
        <row r="6327">
          <cell r="A6327" t="str">
            <v>1235 (50) МР ИП Жишкина г.Мариуполь ул.Брестская маг.Лидер +79497104968</v>
          </cell>
          <cell r="B6327">
            <v>1.53</v>
          </cell>
          <cell r="C6327">
            <v>1.53</v>
          </cell>
        </row>
        <row r="6328">
          <cell r="A6328" t="str">
            <v>1237 (48) МР ИП Титикова И.Г.г. Мариуполь,ул. Февральская,д.42 маг. "Алтай" +380717048752</v>
          </cell>
          <cell r="B6328">
            <v>1.5</v>
          </cell>
          <cell r="C6328">
            <v>1.55</v>
          </cell>
        </row>
        <row r="6329">
          <cell r="A6329" t="str">
            <v>922 (50) МР ИП Серединский г.Мариуполь,ул.Ровная,д.184 маг."Юнион" +380717135514</v>
          </cell>
          <cell r="B6329">
            <v>1.5149999999999999</v>
          </cell>
          <cell r="C6329">
            <v>1.5149999999999999</v>
          </cell>
        </row>
        <row r="6330">
          <cell r="A6330" t="str">
            <v>926 (50) МР ИП Жишкина г.Мариуполь ул.Светлая,21б маг."Теремок" тел.0717393542</v>
          </cell>
          <cell r="B6330">
            <v>3.04</v>
          </cell>
          <cell r="C6330">
            <v>3.04</v>
          </cell>
        </row>
        <row r="6331">
          <cell r="A6331" t="str">
            <v>927 (50) МР ИП Саколож В.Е. г.Мариуполь,ул.Заозерная,д.29 маг."Изобилие" +380717257987</v>
          </cell>
          <cell r="B6331">
            <v>3.05</v>
          </cell>
          <cell r="C6331">
            <v>3.05</v>
          </cell>
        </row>
        <row r="6332">
          <cell r="A6332" t="str">
            <v>928 (51) МР ИП Тетерин г.Мариуполь,ул.Охотничья,д.31 маг."номер 50" +79497139291</v>
          </cell>
          <cell r="B6332">
            <v>1.5249999999999999</v>
          </cell>
          <cell r="C6332">
            <v>1.5249999999999999</v>
          </cell>
        </row>
        <row r="6333">
          <cell r="A6333" t="str">
            <v>934 (51) МР ИП Ковбаса Е.  г.Мариуполь,ул. Войково,д.13 б  +73497167995</v>
          </cell>
          <cell r="B6333">
            <v>1.54</v>
          </cell>
          <cell r="C6333">
            <v>1.54</v>
          </cell>
        </row>
        <row r="6334">
          <cell r="A6334" t="str">
            <v>935 (45) МР ИП Харенко Г.А. г.Мариуполь ул. Васнецова,75  +79497243041</v>
          </cell>
          <cell r="B6334">
            <v>3.08</v>
          </cell>
          <cell r="C6334">
            <v>3.08</v>
          </cell>
        </row>
        <row r="6335">
          <cell r="A6335" t="str">
            <v>939 (48) МР ИП Фомина К.Н. г. Мариуполь ул. Киевская 45/3 маг."Восточный" +79497283464</v>
          </cell>
          <cell r="B6335">
            <v>1.33</v>
          </cell>
          <cell r="C6335">
            <v>1.33</v>
          </cell>
        </row>
        <row r="6336">
          <cell r="A6336" t="str">
            <v>Б 925 (48) МР ИП Максимова г.Мариуполь ул. Мамина-Сибиряка д. 41 маг."Лига" +79497248482</v>
          </cell>
          <cell r="B6336">
            <v>6.1449999999999996</v>
          </cell>
          <cell r="C6336">
            <v>6.1449999999999996</v>
          </cell>
        </row>
        <row r="6337">
          <cell r="A6337" t="str">
            <v>Вовк Яна Сергеевна</v>
          </cell>
          <cell r="B6337">
            <v>10.685</v>
          </cell>
          <cell r="C6337">
            <v>10.685</v>
          </cell>
        </row>
        <row r="6338">
          <cell r="A6338" t="str">
            <v>1055 (45) МР ИП Синеок С.М. г.Мариуполь ул.Латышева,35 а маг.Дюшес" тел.0717251602</v>
          </cell>
          <cell r="B6338">
            <v>1.53</v>
          </cell>
          <cell r="C6338">
            <v>1.53</v>
          </cell>
        </row>
        <row r="6339">
          <cell r="A6339" t="str">
            <v>1057 (45)МР ИП Шульга М.В. г.Мариуполь,пр-т Строителей ,д.60 ( Бахчик.) Мамина Пекарня +794975005381</v>
          </cell>
          <cell r="B6339">
            <v>1.52</v>
          </cell>
          <cell r="C6339">
            <v>1.52</v>
          </cell>
        </row>
        <row r="6340">
          <cell r="A6340" t="str">
            <v>1122 (43) МР ИП Сальников С.И. с. Шевченко ул. Шевченко д.33 магазин тел. +79497127461</v>
          </cell>
          <cell r="B6340">
            <v>1.5349999999999999</v>
          </cell>
          <cell r="C6340">
            <v>1.5349999999999999</v>
          </cell>
        </row>
        <row r="6341">
          <cell r="A6341" t="str">
            <v>1123 (41) МР ИП Волошко. Н. В с. Тополинное ул. Школьная 25 маг." Фортуна" +79497127461</v>
          </cell>
          <cell r="B6341">
            <v>3.0449999999999999</v>
          </cell>
          <cell r="C6341">
            <v>3.0449999999999999</v>
          </cell>
        </row>
        <row r="6342">
          <cell r="A6342" t="str">
            <v>1177 (45) МР ИП Василевская Е.И. г.Мариуполь пр-т Строителей д. 63 маг. " Приморский" +79497319863</v>
          </cell>
          <cell r="B6342">
            <v>1.5249999999999999</v>
          </cell>
          <cell r="C6342">
            <v>1.5249999999999999</v>
          </cell>
        </row>
        <row r="6343">
          <cell r="A6343" t="str">
            <v>942 (45) МР ИП Горностаева С.Н. г.Мариуполь,пр-т Строителей д.60 рынок Бахчик ( ряды ) +79497179398</v>
          </cell>
          <cell r="B6343">
            <v>1.53</v>
          </cell>
          <cell r="C6343">
            <v>1.53</v>
          </cell>
        </row>
        <row r="6344">
          <cell r="A6344" t="str">
            <v>Земцов Артем</v>
          </cell>
          <cell r="B6344">
            <v>46.325000000000003</v>
          </cell>
          <cell r="C6344">
            <v>46.29</v>
          </cell>
        </row>
        <row r="6345">
          <cell r="A6345" t="str">
            <v>1010(66)ООО Пыжик №26 г. Бердянск Пролетарский проспект 234 район супермаркета ДАР</v>
          </cell>
          <cell r="B6345">
            <v>12.164999999999999</v>
          </cell>
          <cell r="C6345">
            <v>12.164999999999999</v>
          </cell>
        </row>
        <row r="6346">
          <cell r="A6346" t="str">
            <v>173(11) ИП Масло Ю.Л.,г.Бердянск,ул. 12 Декабря 4б,маг. 555(район автовокзал),+7990</v>
          </cell>
          <cell r="B6346">
            <v>1.54</v>
          </cell>
          <cell r="C6346">
            <v>1.54</v>
          </cell>
        </row>
        <row r="6347">
          <cell r="A6347" t="str">
            <v>195 (4) ИП Яковенко С. Б. Бердянский р-н  с Успеновка ул Куйбышева 99 \ 79900009529 Светлана</v>
          </cell>
          <cell r="B6347">
            <v>1.53</v>
          </cell>
          <cell r="C6347">
            <v>1.53</v>
          </cell>
        </row>
        <row r="6348">
          <cell r="A6348" t="str">
            <v>203 (4) ИП Малярчук Запорож.обл.Бердянский р-он с Андровка ул Школьная 57 " Рыбка" \ 79900079134 Евг</v>
          </cell>
          <cell r="B6348">
            <v>1.51</v>
          </cell>
          <cell r="C6348">
            <v>1.51</v>
          </cell>
        </row>
        <row r="6349">
          <cell r="A6349" t="str">
            <v>416 (4)ИП Омельченко С.И Бердянский р-н  с.Андреевка  маг Трешка тел +79900657972 Алена</v>
          </cell>
          <cell r="B6349">
            <v>1.5549999999999999</v>
          </cell>
          <cell r="C6349">
            <v>1.5549999999999999</v>
          </cell>
        </row>
        <row r="6350">
          <cell r="A6350" t="str">
            <v>46 (11)ИП Година О.Р.,г.Бердянск,ул.Итальянская 72а,маг.малибу,+79900096268</v>
          </cell>
          <cell r="B6350">
            <v>2.0299999999999998</v>
          </cell>
          <cell r="C6350">
            <v>2.0299999999999998</v>
          </cell>
        </row>
        <row r="6351">
          <cell r="A6351" t="str">
            <v>555 (66) ООО"Пыжик" №7 г.Бердянск проспект Труда 31 Е ( Центральный Рынок)</v>
          </cell>
          <cell r="B6351">
            <v>18.285</v>
          </cell>
          <cell r="C6351">
            <v>18.274999999999999</v>
          </cell>
        </row>
        <row r="6352">
          <cell r="A6352" t="str">
            <v>57 (11)ИП Горох В.Н.,г.Бердянск,ул.Маяковского 21,маг.Гастроном 95,+380661929015</v>
          </cell>
          <cell r="B6352">
            <v>1.54</v>
          </cell>
          <cell r="C6352">
            <v>1.54</v>
          </cell>
        </row>
        <row r="6353">
          <cell r="A6353" t="str">
            <v>628 (13) ИП Винник А.Ю г.Бердянск ул. Свободы 38 (Башня бывший приват банк ) тел.+79900256463</v>
          </cell>
          <cell r="B6353">
            <v>1.52</v>
          </cell>
          <cell r="C6353">
            <v>1.52</v>
          </cell>
        </row>
        <row r="6354">
          <cell r="A6354" t="str">
            <v>92(5) ИП Красюк Бердянский р-н  с. Роза ул Мира 56 " Живчик" \ 79900993535 Галина Сергеевна</v>
          </cell>
          <cell r="B6354">
            <v>1.55</v>
          </cell>
          <cell r="C6354">
            <v>1.55</v>
          </cell>
        </row>
        <row r="6355">
          <cell r="A6355" t="str">
            <v>ООО "МЕРА"</v>
          </cell>
          <cell r="B6355">
            <v>3.1</v>
          </cell>
          <cell r="C6355">
            <v>3.0750000000000002</v>
          </cell>
        </row>
        <row r="6356">
          <cell r="A6356" t="str">
            <v>Кожемякин Максим Сергеевич</v>
          </cell>
          <cell r="B6356">
            <v>1.5149999999999999</v>
          </cell>
          <cell r="C6356">
            <v>1.5149999999999999</v>
          </cell>
        </row>
        <row r="6357">
          <cell r="A6357" t="str">
            <v>Б 326 (7) ИП Быблин Приморск ул.Навицкого 52 маг Покупайка \ 79900251156</v>
          </cell>
          <cell r="B6357">
            <v>1.5149999999999999</v>
          </cell>
          <cell r="C6357">
            <v>1.5149999999999999</v>
          </cell>
        </row>
        <row r="6358">
          <cell r="A6358" t="str">
            <v>Моисеев Владислав Андреевич</v>
          </cell>
          <cell r="B6358">
            <v>15.375</v>
          </cell>
          <cell r="C6358">
            <v>15.375</v>
          </cell>
        </row>
        <row r="6359">
          <cell r="A6359" t="str">
            <v>1007 (46) МР ИП Воронцова Т.В. пос.Мангуш ул.Мирза,46 маг."Лайм" тел.0717063924</v>
          </cell>
          <cell r="B6359">
            <v>1.5249999999999999</v>
          </cell>
          <cell r="C6359">
            <v>1.5249999999999999</v>
          </cell>
        </row>
        <row r="6360">
          <cell r="A6360" t="str">
            <v>1252 (46) МР ИП Сапах Н. пгт.Мангуш ул. Почтовая д.3 маг."Пллада" тел.+79497067302</v>
          </cell>
          <cell r="B6360">
            <v>1.58</v>
          </cell>
          <cell r="C6360">
            <v>1.58</v>
          </cell>
        </row>
        <row r="6361">
          <cell r="A6361" t="str">
            <v>1282 (43) ИП Голубенко С.И. пос. Володарск ул. Калинина,141А маг. "Маяк" +79497261601</v>
          </cell>
          <cell r="B6361">
            <v>1.5349999999999999</v>
          </cell>
          <cell r="C6361">
            <v>1.5349999999999999</v>
          </cell>
        </row>
        <row r="6362">
          <cell r="A6362" t="str">
            <v>1318 (42) МР ИП Шмелева М.П с.Урзуф ул.Ленина 90  маг Миф +79497082142</v>
          </cell>
          <cell r="B6362">
            <v>3.0750000000000002</v>
          </cell>
          <cell r="C6362">
            <v>3.0750000000000002</v>
          </cell>
        </row>
        <row r="6363">
          <cell r="A6363" t="str">
            <v>848 (43) МР ИП Грипас Т.И. пгт.Володарск  ул. Ленина д.85В маг."Семейный" тел. +79497083600</v>
          </cell>
          <cell r="B6363">
            <v>1.55</v>
          </cell>
          <cell r="C6363">
            <v>1.55</v>
          </cell>
        </row>
        <row r="6364">
          <cell r="A6364" t="str">
            <v>957 (47) МР ИП Бабенко Т.С.с.Пионерское ул.Набережная,д.24 маг." Продукты" +79497184867</v>
          </cell>
          <cell r="B6364">
            <v>6.11</v>
          </cell>
          <cell r="C6364">
            <v>6.11</v>
          </cell>
        </row>
        <row r="6365">
          <cell r="A6365" t="str">
            <v>3215 ВЕТЧ.МЯСНАЯ Папа может п/о 0.4кг 8шт.    ОСТАНКИНО</v>
          </cell>
          <cell r="B6365">
            <v>251</v>
          </cell>
          <cell r="C6365">
            <v>252</v>
          </cell>
        </row>
        <row r="6366">
          <cell r="A6366" t="str">
            <v>Близнюк Максим</v>
          </cell>
          <cell r="B6366">
            <v>47</v>
          </cell>
          <cell r="C6366">
            <v>47</v>
          </cell>
        </row>
        <row r="6367">
          <cell r="A6367" t="str">
            <v>104(12) ИП Жилин  Г.В. г.Бердянск ул. Европейская,54 магазин "Каштан" (до 12,00) +79900282959</v>
          </cell>
          <cell r="B6367">
            <v>2</v>
          </cell>
          <cell r="C6367">
            <v>2</v>
          </cell>
        </row>
        <row r="6368">
          <cell r="A6368" t="str">
            <v>120(6) ИП Ивановский С.А. г.Бердянск ул.Мелитопольское Шоссе 114В м-н"Дар-маркет"   рынка\+79900085</v>
          </cell>
          <cell r="B6368">
            <v>3</v>
          </cell>
          <cell r="C6368">
            <v>3</v>
          </cell>
        </row>
        <row r="6369">
          <cell r="A6369" t="str">
            <v>129(12) ИП Камай Е.А.г Бердянск ул Ялтинская 50" Продукты" \ 79900093029 Елена</v>
          </cell>
          <cell r="B6369">
            <v>1</v>
          </cell>
          <cell r="C6369">
            <v>1</v>
          </cell>
        </row>
        <row r="6370">
          <cell r="A6370" t="str">
            <v>187(5) ИП Овсянникова И.В.,Бердянский р-н,с.Осипенко,ул.Мариупольское Шоссе 19,маг.Лайм,+79900273080</v>
          </cell>
          <cell r="B6370">
            <v>2</v>
          </cell>
          <cell r="C6370">
            <v>2</v>
          </cell>
        </row>
        <row r="6371">
          <cell r="A6371" t="str">
            <v>237(12) ИП Рець Анастасия Петровна г.Бердянск,ул.Северная 1г,маг.Святлячек +79900274234</v>
          </cell>
          <cell r="B6371">
            <v>1</v>
          </cell>
          <cell r="C6371">
            <v>1</v>
          </cell>
        </row>
        <row r="6372">
          <cell r="A6372" t="str">
            <v>299(12)ИП Шамрицкий Д.В.,г.Бердянск,ул.Мелитопольское Шоссе 97 г,маг.Ермолино ,+79900265573</v>
          </cell>
          <cell r="B6372">
            <v>1</v>
          </cell>
          <cell r="C6372">
            <v>1</v>
          </cell>
        </row>
        <row r="6373">
          <cell r="A6373" t="str">
            <v>39 (12)ИП Войтых,г.Бердянск,ул.Мелитопольское Шоссе 90а,маг.Подорожник,+79900244143</v>
          </cell>
          <cell r="B6373">
            <v>3</v>
          </cell>
          <cell r="C6373">
            <v>3</v>
          </cell>
        </row>
        <row r="6374">
          <cell r="A6374" t="str">
            <v>41 (5) ИП Гаденко Л.А.,Бердянский р-н,с.Осипенко,ул.Пушкина 34,Продукты(на заправке),+79900237094</v>
          </cell>
          <cell r="B6374">
            <v>1</v>
          </cell>
          <cell r="C6374">
            <v>1</v>
          </cell>
        </row>
        <row r="6375">
          <cell r="A6375" t="str">
            <v>58 (22) ИП Горох Ю.В.,г.Бердянск,ул.Шаумяна 14,маг.Гастроном №61,+79900233289</v>
          </cell>
          <cell r="B6375">
            <v>2</v>
          </cell>
          <cell r="C6375">
            <v>2</v>
          </cell>
        </row>
        <row r="6376">
          <cell r="A6376" t="str">
            <v>597 (12) ИП Карацюпа Л.А г.Бердянск ул Мелитопольское шоссе 99 маг.Метро тел+79900235711</v>
          </cell>
          <cell r="B6376">
            <v>1</v>
          </cell>
          <cell r="C6376">
            <v>1</v>
          </cell>
        </row>
        <row r="6377">
          <cell r="A6377" t="str">
            <v>610 (12)ИП Дяченко А.В г. Бердянск ул. Мелитопольское шоссе 97 маг.Фермер (до 10,00) тел+79900467764</v>
          </cell>
          <cell r="B6377">
            <v>1</v>
          </cell>
          <cell r="C6377">
            <v>1</v>
          </cell>
        </row>
        <row r="6378">
          <cell r="A6378" t="str">
            <v>68 (12)ИП Дойнов Д.Д г Бердянск ул Ростовская 2л " Продуктовый магазин"\ 799002444124 Дм</v>
          </cell>
          <cell r="B6378">
            <v>2</v>
          </cell>
          <cell r="C6378">
            <v>2</v>
          </cell>
        </row>
        <row r="6379">
          <cell r="A6379" t="str">
            <v>999 (66) ООО"Пыжик" №11 г.Бердянск Мелитопольское Шоссе 99  м-н "Пыжик"</v>
          </cell>
          <cell r="B6379">
            <v>3</v>
          </cell>
          <cell r="C6379">
            <v>3</v>
          </cell>
        </row>
        <row r="6380">
          <cell r="A6380" t="str">
            <v>ООО "МЕРА"</v>
          </cell>
          <cell r="B6380">
            <v>24</v>
          </cell>
          <cell r="C6380">
            <v>24</v>
          </cell>
        </row>
        <row r="6381">
          <cell r="A6381" t="str">
            <v>Вагабова Елена Гусейновна</v>
          </cell>
          <cell r="B6381">
            <v>42</v>
          </cell>
          <cell r="C6381">
            <v>43</v>
          </cell>
        </row>
        <row r="6382">
          <cell r="A6382" t="str">
            <v>1027 (45) МР ИП Лямцева Е.В. г.Мариуполь ул.Блажевича,69 маг. "Ассорти"  +79497439460</v>
          </cell>
          <cell r="B6382">
            <v>3</v>
          </cell>
          <cell r="C6382">
            <v>3</v>
          </cell>
        </row>
        <row r="6383">
          <cell r="A6383" t="str">
            <v>1033 (45) МР ООО Экомаркет " Наша Марка"г. Мариуполь, ул. Писарева ,д.28 тел.0717238744</v>
          </cell>
          <cell r="B6383">
            <v>3</v>
          </cell>
          <cell r="C6383">
            <v>3</v>
          </cell>
        </row>
        <row r="6384">
          <cell r="A6384" t="str">
            <v>1040 (48) МР ИП Япрах С.И. г. Мариуполь,ул.Февральская,д.44а маг."Виктория" +380717314729</v>
          </cell>
          <cell r="B6384">
            <v>3</v>
          </cell>
          <cell r="C6384">
            <v>3</v>
          </cell>
        </row>
        <row r="6385">
          <cell r="A6385" t="str">
            <v>1059 (45) МР ИП Забутский С.А. г.Мариуполь пр-т Металлургов д.44 маг." Феникс" +79497315200</v>
          </cell>
          <cell r="B6385">
            <v>3</v>
          </cell>
          <cell r="C6385">
            <v>3</v>
          </cell>
        </row>
        <row r="6386">
          <cell r="A6386" t="str">
            <v>1062 (48) МР ИП Яценюк В.М. г. Мариуполь ул. Олимпийская 104 , (Олимпийский,, направо 1 мага</v>
          </cell>
          <cell r="B6386">
            <v>1</v>
          </cell>
          <cell r="C6386">
            <v>1</v>
          </cell>
        </row>
        <row r="6387">
          <cell r="A6387" t="str">
            <v>1096 (50) МР ИП Воротилин г.Мариуполь,ул.Гостелло,д.67 маг. "Каминетти"</v>
          </cell>
          <cell r="B6387">
            <v>2</v>
          </cell>
          <cell r="C6387">
            <v>2</v>
          </cell>
        </row>
        <row r="6388">
          <cell r="A6388" t="str">
            <v>1110 (48) МР ИП Добряк А.Н.г. Мариуполь,ул.Азовстальская,д.80 маг. "Домашняя лавка" +380717220503</v>
          </cell>
          <cell r="B6388">
            <v>2</v>
          </cell>
          <cell r="C6388">
            <v>2</v>
          </cell>
        </row>
        <row r="6389">
          <cell r="A6389" t="str">
            <v>1160 (44) МР ИП Мирошниченко г.Мариуполь  бульвар Тараса Шевченка 91 маг.Делекатес</v>
          </cell>
          <cell r="B6389">
            <v>8</v>
          </cell>
          <cell r="C6389">
            <v>8</v>
          </cell>
        </row>
        <row r="6390">
          <cell r="A6390" t="str">
            <v>1204 (48) МР ИП Одинцова Т.Г. г. Мариуполь ул. Таганрогская д. 40 а +7949</v>
          </cell>
          <cell r="B6390">
            <v>3</v>
          </cell>
          <cell r="C6390">
            <v>3</v>
          </cell>
        </row>
        <row r="6391">
          <cell r="A6391" t="str">
            <v>1210 (50) МР ИП Омельченко Ю.С. г.Мариуполь ул.Ровная,81/135 маг."Лидер" тел.9497467671</v>
          </cell>
          <cell r="B6391">
            <v>2</v>
          </cell>
          <cell r="C6391">
            <v>2</v>
          </cell>
        </row>
        <row r="6392">
          <cell r="A6392" t="str">
            <v>1239 (48) МР ИП Жильцов А.М. г. Мариуполь Олимпийский 106  рынок место 1,главный вход +79497309984</v>
          </cell>
          <cell r="B6392">
            <v>2</v>
          </cell>
          <cell r="C6392">
            <v>2</v>
          </cell>
        </row>
        <row r="6393">
          <cell r="A6393" t="str">
            <v>873 (45) МР ИП Куликова г. Мариуполь площ. Мичмона Павловна д.10 +79497239314</v>
          </cell>
          <cell r="C6393">
            <v>1</v>
          </cell>
        </row>
        <row r="6394">
          <cell r="A6394" t="str">
            <v>899 (45) МР ИП Сергеева А.В. г.Мариуполь ул. Митрополитская д.65 " Наш магазин" +79497162150</v>
          </cell>
          <cell r="B6394">
            <v>1</v>
          </cell>
          <cell r="C6394">
            <v>1</v>
          </cell>
        </row>
        <row r="6395">
          <cell r="A6395" t="str">
            <v>927 (50) МР ИП Саколож В.Е. г.Мариуполь,ул.Заозерная,д.29 маг."Изобилие" +380717257987</v>
          </cell>
          <cell r="B6395">
            <v>2</v>
          </cell>
          <cell r="C6395">
            <v>2</v>
          </cell>
        </row>
        <row r="6396">
          <cell r="A6396" t="str">
            <v>928 (51) МР ИП Тетерин г.Мариуполь,ул.Охотничья,д.31 маг."номер 50" +79497139291</v>
          </cell>
          <cell r="B6396">
            <v>3</v>
          </cell>
          <cell r="C6396">
            <v>3</v>
          </cell>
        </row>
        <row r="6397">
          <cell r="A6397" t="str">
            <v>963 (45)  МР ИП Савченко О.В. г.Мариуполь ул.8 марта,77 тел.0717213280</v>
          </cell>
          <cell r="B6397">
            <v>2</v>
          </cell>
          <cell r="C6397">
            <v>2</v>
          </cell>
        </row>
        <row r="6398">
          <cell r="A6398" t="str">
            <v>992 (48) МР  ИП Шкаленкова Н.Н. г.Мариуполь,ул.Ракетная,д.85/87 ларек +380717141059</v>
          </cell>
          <cell r="B6398">
            <v>2</v>
          </cell>
          <cell r="C6398">
            <v>2</v>
          </cell>
        </row>
        <row r="6399">
          <cell r="A6399" t="str">
            <v>Васильев Богдан Валерьевич</v>
          </cell>
          <cell r="B6399">
            <v>3</v>
          </cell>
          <cell r="C6399">
            <v>3</v>
          </cell>
        </row>
        <row r="6400">
          <cell r="A6400" t="str">
            <v>Б  858 (42) МР ИП Белоконь К.В. пос.Урзуф ул.Ленина д.9 г маг." Белый Аист" +79497052485</v>
          </cell>
          <cell r="B6400">
            <v>3</v>
          </cell>
          <cell r="C6400">
            <v>3</v>
          </cell>
        </row>
        <row r="6401">
          <cell r="A6401" t="str">
            <v>Вовк Яна Сергеевна</v>
          </cell>
          <cell r="B6401">
            <v>18</v>
          </cell>
          <cell r="C6401">
            <v>18</v>
          </cell>
        </row>
        <row r="6402">
          <cell r="A6402" t="str">
            <v>1122 (43) МР ИП Сальников С.И. с. Шевченко ул. Шевченко д.33 магазин тел. +79497127461</v>
          </cell>
          <cell r="B6402">
            <v>3</v>
          </cell>
          <cell r="C6402">
            <v>3</v>
          </cell>
        </row>
        <row r="6403">
          <cell r="A6403" t="str">
            <v>1123 (41) МР ИП Волошко. Н. В с. Тополинное ул. Школьная 25 маг." Фортуна" +79497127461</v>
          </cell>
          <cell r="B6403">
            <v>3</v>
          </cell>
          <cell r="C6403">
            <v>3</v>
          </cell>
        </row>
        <row r="6404">
          <cell r="A6404" t="str">
            <v>1177 (45) МР ИП Василевская Е.И. г.Мариуполь пр-т Строителей д. 63 маг. " Приморский" +79497319863</v>
          </cell>
          <cell r="B6404">
            <v>1</v>
          </cell>
          <cell r="C6404">
            <v>1</v>
          </cell>
        </row>
        <row r="6405">
          <cell r="A6405" t="str">
            <v>1228 (45) МР ИП Юричковская К.А. г.Мариуполь, Крымская,д.34 Б син ларек +79497113089</v>
          </cell>
          <cell r="B6405">
            <v>1</v>
          </cell>
          <cell r="C6405">
            <v>1</v>
          </cell>
        </row>
        <row r="6406">
          <cell r="A6406" t="str">
            <v>942 (45) МР ИП Горностаева С.Н. г.Мариуполь,пр-т Строителей д.60 рынок Бахчик ( ряды ) +79497179398</v>
          </cell>
          <cell r="B6406">
            <v>8</v>
          </cell>
          <cell r="C6406">
            <v>8</v>
          </cell>
        </row>
        <row r="6407">
          <cell r="A6407" t="str">
            <v>951 (45) МР ИП Сотник Е.В. г. Мариуполь пр-т Строителей д. 60 маг."Классный Колбасный"   +7949739</v>
          </cell>
          <cell r="B6407">
            <v>2</v>
          </cell>
          <cell r="C6407">
            <v>2</v>
          </cell>
        </row>
        <row r="6408">
          <cell r="A6408" t="str">
            <v>Земцов Артем</v>
          </cell>
          <cell r="B6408">
            <v>80</v>
          </cell>
          <cell r="C6408">
            <v>80</v>
          </cell>
        </row>
        <row r="6409">
          <cell r="A6409" t="str">
            <v>1010(66)ООО Пыжик №26 г. Бердянск Пролетарский проспект 234 район супермаркета ДАР</v>
          </cell>
          <cell r="B6409">
            <v>8</v>
          </cell>
          <cell r="C6409">
            <v>8</v>
          </cell>
        </row>
        <row r="6410">
          <cell r="A6410" t="str">
            <v>119(6) ИП Ивановский г.Бердянск пр.Восточный 234 м-н"Дар-Маркет"\+79900255609</v>
          </cell>
          <cell r="B6410">
            <v>8</v>
          </cell>
          <cell r="C6410">
            <v>8</v>
          </cell>
        </row>
        <row r="6411">
          <cell r="A6411" t="str">
            <v>124(11) ИП Каира А.С г Бердянск ул Дюмина 92" Неделя" 79902512099 Вика</v>
          </cell>
          <cell r="B6411">
            <v>1</v>
          </cell>
          <cell r="C6411">
            <v>1</v>
          </cell>
        </row>
        <row r="6412">
          <cell r="A6412" t="str">
            <v>137(11) ИП Каракулова Н.Г.,г.Бердянск,ул.Толстого 151,маг.Лето напротив 151,+79900096480</v>
          </cell>
          <cell r="B6412">
            <v>2</v>
          </cell>
          <cell r="C6412">
            <v>2</v>
          </cell>
        </row>
        <row r="6413">
          <cell r="A6413" t="str">
            <v>174(11) ИП Яцук Я.П  г Бердянск ул Баха 2 " Краюшка" \ +7990 Инна</v>
          </cell>
          <cell r="B6413">
            <v>1</v>
          </cell>
          <cell r="C6413">
            <v>1</v>
          </cell>
        </row>
        <row r="6414">
          <cell r="A6414" t="str">
            <v>175(13) ИП Яцук Я.П  г Бердянск ул Центральная 3 " Карамелька" \ +79900280940 Наталья</v>
          </cell>
          <cell r="B6414">
            <v>2</v>
          </cell>
          <cell r="C6414">
            <v>2</v>
          </cell>
        </row>
        <row r="6415">
          <cell r="A6415" t="str">
            <v>203 (4) ИП Малярчук Запорож.обл.Бердянский р-он с Андровка ул Школьная 57 " Рыбка" \ 79900079134 Евг</v>
          </cell>
          <cell r="B6415">
            <v>5</v>
          </cell>
          <cell r="C6415">
            <v>5</v>
          </cell>
        </row>
        <row r="6416">
          <cell r="A6416" t="str">
            <v>216(11) ИП Перелягина С.Л.,г.Бердянск,проспект Восточный 139,маг.Фрегат, +7990</v>
          </cell>
          <cell r="B6416">
            <v>1</v>
          </cell>
          <cell r="C6416">
            <v>1</v>
          </cell>
        </row>
        <row r="6417">
          <cell r="A6417" t="str">
            <v>224(13) ИП Присяженко Р.,г.Бердянск,ул.Гостинная 25а,маг.Олива,+79900274102</v>
          </cell>
          <cell r="B6417">
            <v>1</v>
          </cell>
          <cell r="C6417">
            <v>1</v>
          </cell>
        </row>
        <row r="6418">
          <cell r="A6418" t="str">
            <v>263(11) ИП Ткаченко И.К."Зоря"г.Бердянск ул.Ленина 2</v>
          </cell>
          <cell r="B6418">
            <v>2</v>
          </cell>
          <cell r="C6418">
            <v>2</v>
          </cell>
        </row>
        <row r="6419">
          <cell r="A6419" t="str">
            <v>314 (6) Физическое лицо Клюева Л.(Зеркальный)Н.г. Бердянск ул. Морская 17/56</v>
          </cell>
          <cell r="B6419">
            <v>10</v>
          </cell>
          <cell r="C6419">
            <v>10</v>
          </cell>
        </row>
        <row r="6420">
          <cell r="A6420" t="str">
            <v>416 (4)ИП Омельченко С.И Бердянский р-н  с.Андреевка  маг Трешка тел +79900657972 Алена</v>
          </cell>
          <cell r="B6420">
            <v>1</v>
          </cell>
          <cell r="C6420">
            <v>1</v>
          </cell>
        </row>
        <row r="6421">
          <cell r="A6421" t="str">
            <v>555 (66) ООО"Пыжик" №7 г.Бердянск проспект Труда 31 Е ( Центральный Рынок)</v>
          </cell>
          <cell r="B6421">
            <v>8</v>
          </cell>
          <cell r="C6421">
            <v>8</v>
          </cell>
        </row>
        <row r="6422">
          <cell r="A6422" t="str">
            <v>628 (13) ИП Винник А.Ю г.Бердянск ул. Свободы 38 (Башня бывший приват банк ) тел.+79900256463</v>
          </cell>
          <cell r="B6422">
            <v>2</v>
          </cell>
          <cell r="C6422">
            <v>2</v>
          </cell>
        </row>
        <row r="6423">
          <cell r="A6423" t="str">
            <v>87 (11)ИП Желязкова Т.Н.,г.Бердянск,ул.Франко 32,маг.Оскар ,+79900244565</v>
          </cell>
          <cell r="B6423">
            <v>1</v>
          </cell>
          <cell r="C6423">
            <v>1</v>
          </cell>
        </row>
        <row r="6424">
          <cell r="A6424" t="str">
            <v>92(5) ИП Красюк Бердянский р-н  с. Роза ул Мира 56 " Живчик" \ 79900993535 Галина Сергеевна</v>
          </cell>
          <cell r="B6424">
            <v>2</v>
          </cell>
          <cell r="C6424">
            <v>2</v>
          </cell>
        </row>
        <row r="6425">
          <cell r="A6425" t="str">
            <v>95 (11)ИП Прокопов г.Бердянск ул.Пролетарская 206А Меркурий</v>
          </cell>
          <cell r="B6425">
            <v>1</v>
          </cell>
          <cell r="C6425">
            <v>1</v>
          </cell>
        </row>
        <row r="6426">
          <cell r="A6426" t="str">
            <v>ООО "МЕРА"</v>
          </cell>
          <cell r="B6426">
            <v>24</v>
          </cell>
          <cell r="C6426">
            <v>24</v>
          </cell>
        </row>
        <row r="6427">
          <cell r="A6427" t="str">
            <v>Кожемякин Максим Сергеевич</v>
          </cell>
          <cell r="B6427">
            <v>16</v>
          </cell>
          <cell r="C6427">
            <v>16</v>
          </cell>
        </row>
        <row r="6428">
          <cell r="A6428" t="str">
            <v>343 (9) ИП Авекина  Приморский р-н с.Нельговка ул.Центральная 14</v>
          </cell>
          <cell r="B6428">
            <v>3</v>
          </cell>
          <cell r="C6428">
            <v>3</v>
          </cell>
        </row>
        <row r="6429">
          <cell r="A6429" t="str">
            <v>425 (7) ИП Калицева Приморский р-н  с.Прислав ул,Ворбанского 96 (б) маг, Банан тел +79900453228</v>
          </cell>
          <cell r="B6429">
            <v>2</v>
          </cell>
          <cell r="C6429">
            <v>2</v>
          </cell>
        </row>
        <row r="6430">
          <cell r="A6430" t="str">
            <v>557 (7) ИП Клюйкова г. Приморск ул. Пушкина 36 тел +79900079178</v>
          </cell>
          <cell r="B6430">
            <v>1</v>
          </cell>
          <cell r="C6430">
            <v>1</v>
          </cell>
        </row>
        <row r="6431">
          <cell r="A6431" t="str">
            <v>646 (7)ИП Степаненко г.Приморск ул.Куйбышево 85 или Дружбы 11 маг Большая корзина (быв.Щедрый кошик)</v>
          </cell>
          <cell r="B6431">
            <v>8</v>
          </cell>
          <cell r="C6431">
            <v>8</v>
          </cell>
        </row>
        <row r="6432">
          <cell r="A6432" t="str">
            <v>Б 326 (7) ИП Быблин Приморск ул.Навицкого 52 маг Покупайка \ 79900251156</v>
          </cell>
          <cell r="B6432">
            <v>2</v>
          </cell>
          <cell r="C6432">
            <v>2</v>
          </cell>
        </row>
        <row r="6433">
          <cell r="A6433" t="str">
            <v>Моисеев Владислав Андреевич</v>
          </cell>
          <cell r="B6433">
            <v>45</v>
          </cell>
          <cell r="C6433">
            <v>45</v>
          </cell>
        </row>
        <row r="6434">
          <cell r="A6434" t="str">
            <v>1112 (43) МР ИП Глухова Л.А. пгт. Володарск ул. Ленина д.15А маг."Сильпо" +7949</v>
          </cell>
          <cell r="B6434">
            <v>1</v>
          </cell>
          <cell r="C6434">
            <v>1</v>
          </cell>
        </row>
        <row r="6435">
          <cell r="A6435" t="str">
            <v>1267 (46) МР ИП Волошина пос.Мангуш ул.Ленина д.109 маг."Родинский" +79497128171</v>
          </cell>
          <cell r="B6435">
            <v>8</v>
          </cell>
          <cell r="C6435">
            <v>8</v>
          </cell>
        </row>
        <row r="6436">
          <cell r="A6436" t="str">
            <v>1280 (43) МР ИП Чернявский Е.Н пгт. Володарское ул.Куйбышева 46 маг.Радуга +79494152773</v>
          </cell>
          <cell r="B6436">
            <v>2</v>
          </cell>
          <cell r="C6436">
            <v>2</v>
          </cell>
        </row>
        <row r="6437">
          <cell r="A6437" t="str">
            <v>1287 (43) ИП Симонова Т.В. пгт. Володарск ул.Ленина 79/8 маг. "У Татьяны" рынок +79495994157</v>
          </cell>
          <cell r="B6437">
            <v>3</v>
          </cell>
          <cell r="C6437">
            <v>3</v>
          </cell>
        </row>
        <row r="6438">
          <cell r="A6438" t="str">
            <v>1289 (42) МР ИП Бокова А.С с.Ялта ул.Октябырьская 49 маг.Рита +79497157566</v>
          </cell>
          <cell r="B6438">
            <v>2</v>
          </cell>
          <cell r="C6438">
            <v>2</v>
          </cell>
        </row>
        <row r="6439">
          <cell r="A6439" t="str">
            <v>1304 (46) МР ИП Белорусов пос.Мангуш ул. Ильича д.57 маг."ЮКС" +79497062117</v>
          </cell>
          <cell r="B6439">
            <v>3</v>
          </cell>
          <cell r="C6439">
            <v>3</v>
          </cell>
        </row>
        <row r="6440">
          <cell r="A6440" t="str">
            <v>1306 (42) МР ИП Пещерина Е. А. село Приазовкое, ул Ленина 27,тел +7949-916-96-58</v>
          </cell>
          <cell r="B6440">
            <v>3</v>
          </cell>
          <cell r="C6440">
            <v>3</v>
          </cell>
        </row>
        <row r="6441">
          <cell r="A6441" t="str">
            <v>1310 (43) МР ИП Романович С.В пгт.Володарское ул.Калинина 111 маг.Виват тел +79497153369</v>
          </cell>
          <cell r="B6441">
            <v>2</v>
          </cell>
          <cell r="C6441">
            <v>2</v>
          </cell>
        </row>
        <row r="6442">
          <cell r="A6442" t="str">
            <v>1311 (43) МР ИП Темир Н.И пгт.Володарское ул.Карла Марса 47 маг.№7 Продукты +79497261409</v>
          </cell>
          <cell r="B6442">
            <v>1</v>
          </cell>
          <cell r="C6442">
            <v>1</v>
          </cell>
        </row>
        <row r="6443">
          <cell r="A6443" t="str">
            <v>1312 (43)МР ИП Тлустова И.В (Володарский р-н ) с.Республика ул.Калинина 67 маг.Дюшес тел+79497420377</v>
          </cell>
          <cell r="B6443">
            <v>2</v>
          </cell>
          <cell r="C6443">
            <v>2</v>
          </cell>
        </row>
        <row r="6444">
          <cell r="A6444" t="str">
            <v>1313 (42) МР ИП Ксенита Е.А. с. Мелекино  ул.Набережная,д.5б маг." Бостон " +79497095309</v>
          </cell>
          <cell r="B6444">
            <v>2</v>
          </cell>
          <cell r="C6444">
            <v>2</v>
          </cell>
        </row>
        <row r="6445">
          <cell r="A6445" t="str">
            <v>1314 (42) МР ИП Дернов с. Бабах-Тарама ул. Седова, 38 + 79497144689</v>
          </cell>
          <cell r="B6445">
            <v>2</v>
          </cell>
          <cell r="C6445">
            <v>2</v>
          </cell>
        </row>
        <row r="6446">
          <cell r="A6446" t="str">
            <v>1316 (42) МР ИП Дернов пос. Урзуф ул. Ленина,51 +794950114946</v>
          </cell>
          <cell r="B6446">
            <v>2</v>
          </cell>
          <cell r="C6446">
            <v>2</v>
          </cell>
        </row>
        <row r="6447">
          <cell r="A6447" t="str">
            <v>1318 (42) МР ИП Шмелева М.П с.Урзуф ул.Ленина 90  маг Миф +79497082142</v>
          </cell>
          <cell r="B6447">
            <v>2</v>
          </cell>
          <cell r="C6447">
            <v>2</v>
          </cell>
        </row>
        <row r="6448">
          <cell r="A6448" t="str">
            <v>825 (43) МР ИП Савченко Н.С. ПГТ Володарск ул. Катовского,д.25 маг."Магнит" +79495994546</v>
          </cell>
          <cell r="B6448">
            <v>1</v>
          </cell>
          <cell r="C6448">
            <v>1</v>
          </cell>
        </row>
        <row r="6449">
          <cell r="A6449" t="str">
            <v>883 (46) МР ИП Омельчук пгт. Мангуш ул. Советская д.7А маг."Березка" тел.+79477285320</v>
          </cell>
          <cell r="B6449">
            <v>2</v>
          </cell>
          <cell r="C6449">
            <v>2</v>
          </cell>
        </row>
        <row r="6450">
          <cell r="A6450" t="str">
            <v>910 (49) МР ИП Михалева с. Бердянское ул. Советская д.53 маг. "Изюминка" тел.+79497184565</v>
          </cell>
          <cell r="B6450">
            <v>2</v>
          </cell>
          <cell r="C6450">
            <v>2</v>
          </cell>
        </row>
        <row r="6451">
          <cell r="A6451" t="str">
            <v>Б 814 (42)МР ИП Телятников С.В. с. Мелекино ул. Набережная д. 34 г +79497192282</v>
          </cell>
          <cell r="B6451">
            <v>2</v>
          </cell>
          <cell r="C6451">
            <v>2</v>
          </cell>
        </row>
        <row r="6452">
          <cell r="A6452" t="str">
            <v>Б 824 (42) МР ИП Лепская пос.Ялта ул.Маяковского д.65 маг." Продукты"+79493129837</v>
          </cell>
          <cell r="B6452">
            <v>3</v>
          </cell>
          <cell r="C6452">
            <v>3</v>
          </cell>
        </row>
        <row r="6453">
          <cell r="A6453" t="str">
            <v>4993 САЛЯМИ ИТАЛЬЯНСКАЯ с/к в/у 1/250*8_120c ОСТАНКИНО</v>
          </cell>
          <cell r="B6453">
            <v>148</v>
          </cell>
          <cell r="C6453">
            <v>147</v>
          </cell>
        </row>
        <row r="6454">
          <cell r="A6454" t="str">
            <v>Близнюк Максим</v>
          </cell>
          <cell r="B6454">
            <v>10</v>
          </cell>
          <cell r="C6454">
            <v>10</v>
          </cell>
        </row>
        <row r="6455">
          <cell r="A6455" t="str">
            <v>227(12) ИП Пшеничная И.А г Бердянск ул Северная 15 Б" Деликатес" рынок Морозова\ +7990 Ирина</v>
          </cell>
          <cell r="B6455">
            <v>1</v>
          </cell>
          <cell r="C6455">
            <v>1</v>
          </cell>
        </row>
        <row r="6456">
          <cell r="A6456" t="str">
            <v>346 (12) ИП Ткаченко  г Бердянск ул Гайдара 7</v>
          </cell>
          <cell r="B6456">
            <v>1</v>
          </cell>
          <cell r="C6456">
            <v>1</v>
          </cell>
        </row>
        <row r="6457">
          <cell r="A6457" t="str">
            <v>48 (22)ИП Година г Бердянск ул Софиевская 99 " Копейка" \ 80501568159 Анастасия</v>
          </cell>
          <cell r="B6457">
            <v>1</v>
          </cell>
          <cell r="C6457">
            <v>1</v>
          </cell>
        </row>
        <row r="6458">
          <cell r="A6458" t="str">
            <v>80(13)ИП Драганова А Н г Бердянск центральный рынок павильон 221, 223  просп Азовский 17 \ 79901</v>
          </cell>
          <cell r="B6458">
            <v>3</v>
          </cell>
          <cell r="C6458">
            <v>3</v>
          </cell>
        </row>
        <row r="6459">
          <cell r="A6459" t="str">
            <v>Б 28 (12)ИП Братенькова И.С. г.Бердянск ул.Европейская 54 маг.Зирочка 1\ 79900575605 Виталий</v>
          </cell>
          <cell r="B6459">
            <v>2</v>
          </cell>
          <cell r="C6459">
            <v>2</v>
          </cell>
        </row>
        <row r="6460">
          <cell r="A6460" t="str">
            <v>Б 49 (22) ИП Година О.Р. г.Бердянск ул Потийская 3а" Стриж" \ 79900402479</v>
          </cell>
          <cell r="B6460">
            <v>2</v>
          </cell>
          <cell r="C6460">
            <v>2</v>
          </cell>
        </row>
        <row r="6461">
          <cell r="A6461" t="str">
            <v>Бышек Богдан Валентинович</v>
          </cell>
          <cell r="B6461">
            <v>4</v>
          </cell>
          <cell r="C6461">
            <v>4</v>
          </cell>
        </row>
        <row r="6462">
          <cell r="A6462" t="str">
            <v>489(18) ИП Илюшко В.В г.Пологи ул.Пушкина 392 маг.Шанс№1 возле поста тел +79900757132</v>
          </cell>
          <cell r="B6462">
            <v>2</v>
          </cell>
          <cell r="C6462">
            <v>2</v>
          </cell>
        </row>
        <row r="6463">
          <cell r="A6463" t="str">
            <v>Б 644 (15) ИП Хромова Е.П с Куйбышево ул Счасливая 1 маг Лидер тел +79900577495</v>
          </cell>
          <cell r="B6463">
            <v>2</v>
          </cell>
          <cell r="C6463">
            <v>2</v>
          </cell>
        </row>
        <row r="6464">
          <cell r="A6464" t="str">
            <v>Вагабова Елена Гусейновна</v>
          </cell>
          <cell r="B6464">
            <v>77</v>
          </cell>
          <cell r="C6464">
            <v>77</v>
          </cell>
        </row>
        <row r="6465">
          <cell r="A6465" t="str">
            <v>1027 (45) МР ИП Лямцева Е.В. г.Мариуполь ул.Блажевича,69 маг. "Ассорти"  +79497439460</v>
          </cell>
          <cell r="B6465">
            <v>3</v>
          </cell>
          <cell r="C6465">
            <v>3</v>
          </cell>
        </row>
        <row r="6466">
          <cell r="A6466" t="str">
            <v>1145 (44) МР ИП Мазепин А.А.г.Мариуполь,ул.Метрополитская,100  +79497533751</v>
          </cell>
          <cell r="B6466">
            <v>8</v>
          </cell>
          <cell r="C6466">
            <v>8</v>
          </cell>
        </row>
        <row r="6467">
          <cell r="A6467" t="str">
            <v>1154 (50) МР ИП Ласкова Т.В. г.Мариуполь ул.Ровная,109 маг."Удача" тел.0717326851</v>
          </cell>
          <cell r="B6467">
            <v>1</v>
          </cell>
          <cell r="C6467">
            <v>1</v>
          </cell>
        </row>
        <row r="6468">
          <cell r="A6468" t="str">
            <v>1159 (50) МР ИП Шуть В. г.Мариуполь,ул.Ровная д.81/135 +380717198939</v>
          </cell>
          <cell r="B6468">
            <v>1</v>
          </cell>
          <cell r="C6468">
            <v>1</v>
          </cell>
        </row>
        <row r="6469">
          <cell r="A6469" t="str">
            <v>1160 (44) МР ИП Мирошниченко г.Мариуполь  бульвар Тараса Шевченка 91 маг.Делекатес</v>
          </cell>
          <cell r="C6469">
            <v>1</v>
          </cell>
        </row>
        <row r="6470">
          <cell r="A6470" t="str">
            <v>1194 (45) МР ИП Костюкова И.В.г.Мариуполь,пр.Илльча,д.2 Иллич р-н конт.№5 +380717173258</v>
          </cell>
          <cell r="B6470">
            <v>3</v>
          </cell>
          <cell r="C6470">
            <v>3</v>
          </cell>
        </row>
        <row r="6471">
          <cell r="A6471" t="str">
            <v>1227 (45) МР ИП Бондарь В.Н.г.Мариуполь,ул.Энгельса,д.39 маг."Мини маркет" +380714986158</v>
          </cell>
          <cell r="B6471">
            <v>2</v>
          </cell>
          <cell r="C6471">
            <v>2</v>
          </cell>
        </row>
        <row r="6472">
          <cell r="A6472" t="str">
            <v>1241 (48) МР ИП Фарафонова Е.Ю. г.Мариуполь ул. Орджоникидзе д.19  маг. " Для вас" +79497530901</v>
          </cell>
          <cell r="B6472">
            <v>1</v>
          </cell>
          <cell r="C6472">
            <v>1</v>
          </cell>
        </row>
        <row r="6473">
          <cell r="A6473" t="str">
            <v>1293 (45) МР ИП Вертянова А.Я.г.Мариуполь,пр-т.Мира,д.18/20 маг."Малина" +380717112161</v>
          </cell>
          <cell r="B6473">
            <v>2</v>
          </cell>
          <cell r="C6473">
            <v>2</v>
          </cell>
        </row>
        <row r="6474">
          <cell r="A6474" t="str">
            <v>1331 (45) МР ИП Мазепин Г.А г.Мариуполь (Цент.рынок)пр.Металургов 64 ( по ул.Метрополицкая) маг.Мега</v>
          </cell>
          <cell r="B6474">
            <v>3</v>
          </cell>
          <cell r="C6474">
            <v>3</v>
          </cell>
        </row>
        <row r="6475">
          <cell r="A6475" t="str">
            <v>865 (44) МР ИП Мазепин А.А.г.Мариуполь,ул.Энгельса,д.28а маг."Мега" +380717533751</v>
          </cell>
          <cell r="B6475">
            <v>8</v>
          </cell>
          <cell r="C6475">
            <v>8</v>
          </cell>
        </row>
        <row r="6476">
          <cell r="A6476" t="str">
            <v>867 (44) МР ИП Мазепин А.А.г.Мариуполь пр. металлургов д.200 маг."Мега"тел. +79497507339</v>
          </cell>
          <cell r="B6476">
            <v>10</v>
          </cell>
          <cell r="C6476">
            <v>8</v>
          </cell>
        </row>
        <row r="6477">
          <cell r="A6477" t="str">
            <v>873 (45) МР ИП Куликова г. Мариуполь площ. Мичмона Павловна д.10 +79497239314</v>
          </cell>
          <cell r="C6477">
            <v>1</v>
          </cell>
        </row>
        <row r="6478">
          <cell r="A6478" t="str">
            <v>898 (45) МР ИП Коновалов В.А. г.Мариуполь ул. Варганова д.1 маг "Флоренция"м +7949756043</v>
          </cell>
          <cell r="B6478">
            <v>3</v>
          </cell>
          <cell r="C6478">
            <v>3</v>
          </cell>
        </row>
        <row r="6479">
          <cell r="A6479" t="str">
            <v>916 (45) МР ИП Туру Н.В. г. Мариуполь пр. Металлургов, д.33 маг."Продукты" +79497144368</v>
          </cell>
          <cell r="B6479">
            <v>3</v>
          </cell>
          <cell r="C6479">
            <v>3</v>
          </cell>
        </row>
        <row r="6480">
          <cell r="A6480" t="str">
            <v>922 (50) МР ИП Серединский г.Мариуполь,ул.Ровная,д.184 маг."Юнион" +380717135514</v>
          </cell>
          <cell r="B6480">
            <v>2</v>
          </cell>
          <cell r="C6480">
            <v>2</v>
          </cell>
        </row>
        <row r="6481">
          <cell r="A6481" t="str">
            <v>924 (45) МР ИП  Нижниченко И.Н. г.Мариуполь,ул.Лепса,д.1 маг."Луч" +380717323841</v>
          </cell>
          <cell r="B6481">
            <v>3</v>
          </cell>
          <cell r="C6481">
            <v>3</v>
          </cell>
        </row>
        <row r="6482">
          <cell r="A6482" t="str">
            <v>926 (50) МР ИП Жишкина г.Мариуполь ул.Светлая,21б маг."Теремок" тел.0717393542</v>
          </cell>
          <cell r="B6482">
            <v>1</v>
          </cell>
          <cell r="C6482">
            <v>1</v>
          </cell>
        </row>
        <row r="6483">
          <cell r="A6483" t="str">
            <v>927 (50) МР ИП Саколож В.Е. г.Мариуполь,ул.Заозерная,д.29 маг."Изобилие" +380717257987</v>
          </cell>
          <cell r="B6483">
            <v>1</v>
          </cell>
          <cell r="C6483">
            <v>1</v>
          </cell>
        </row>
        <row r="6484">
          <cell r="A6484" t="str">
            <v>928 (51) МР ИП Тетерин г.Мариуполь,ул.Охотничья,д.31 маг."номер 50" +79497139291</v>
          </cell>
          <cell r="B6484">
            <v>1</v>
          </cell>
          <cell r="C6484">
            <v>1</v>
          </cell>
        </row>
        <row r="6485">
          <cell r="A6485" t="str">
            <v>929 (51) МР ИП Дюндык г. Мариуполь,ул.Яснополянская,д.25  +380717310159</v>
          </cell>
          <cell r="B6485">
            <v>2</v>
          </cell>
          <cell r="C6485">
            <v>2</v>
          </cell>
        </row>
        <row r="6486">
          <cell r="A6486" t="str">
            <v>930 (45) МР ИП Ягмурджи г. Мариуполь ул. Охотничьи 103 ( пос. Мирный) +79497384312</v>
          </cell>
          <cell r="B6486">
            <v>2</v>
          </cell>
          <cell r="C6486">
            <v>2</v>
          </cell>
        </row>
        <row r="6487">
          <cell r="A6487" t="str">
            <v>935 (45) МР ИП Харенко Г.А. г.Мариуполь ул. Васнецова,75  +79497243041</v>
          </cell>
          <cell r="B6487">
            <v>3</v>
          </cell>
          <cell r="C6487">
            <v>3</v>
          </cell>
        </row>
        <row r="6488">
          <cell r="A6488" t="str">
            <v>963 (45)  МР ИП Савченко О.В. г.Мариуполь ул.8 марта,77 тел.0717213280</v>
          </cell>
          <cell r="B6488">
            <v>4</v>
          </cell>
          <cell r="C6488">
            <v>4</v>
          </cell>
        </row>
        <row r="6489">
          <cell r="A6489" t="str">
            <v>965 (48) МР ИП Мирошниченко С. Ю. г. Мариуполь ул.Киевская д.33 А маг. "Деликатес"+7949 709 86 62</v>
          </cell>
          <cell r="B6489">
            <v>2</v>
          </cell>
          <cell r="C6489">
            <v>2</v>
          </cell>
        </row>
        <row r="6490">
          <cell r="A6490" t="str">
            <v>Б 1085 (48) МР ИП Мирошниченко г.Мариуполь пр-т Победы 32 маг." Деликатес " +79497098562</v>
          </cell>
          <cell r="B6490">
            <v>8</v>
          </cell>
          <cell r="C6490">
            <v>8</v>
          </cell>
        </row>
        <row r="6491">
          <cell r="A6491" t="str">
            <v>Вовк Яна Сергеевна</v>
          </cell>
          <cell r="B6491">
            <v>19</v>
          </cell>
          <cell r="C6491">
            <v>20</v>
          </cell>
        </row>
        <row r="6492">
          <cell r="A6492" t="str">
            <v>1011 (45) МР ИП Головнич Н.В. г. Мариуполь ул.60 лет СССР л.31 маг."Мегаполис" тел.+79495995723</v>
          </cell>
          <cell r="B6492">
            <v>2</v>
          </cell>
          <cell r="C6492">
            <v>2</v>
          </cell>
        </row>
        <row r="6493">
          <cell r="A6493" t="str">
            <v>1137 (45)МР ИП Комарь г.Мариуполь,пр-т Строителей,д.138 маг." Продукты"+79497109491</v>
          </cell>
          <cell r="B6493">
            <v>1</v>
          </cell>
          <cell r="C6493">
            <v>1</v>
          </cell>
        </row>
        <row r="6494">
          <cell r="A6494" t="str">
            <v>1291 (45) МР ИП Комарь г.Мариуполь,ул. Митрополитская,17  маг." Лайт"+79497109491</v>
          </cell>
          <cell r="B6494">
            <v>2</v>
          </cell>
          <cell r="C6494">
            <v>2</v>
          </cell>
        </row>
        <row r="6495">
          <cell r="A6495" t="str">
            <v>1338 (45) МР ИП 000 Азовтенгри г.Мариуполь,ул.Урицкого,д.85/18 маг."Сладкоежка" +380717273498</v>
          </cell>
          <cell r="B6495">
            <v>3</v>
          </cell>
          <cell r="C6495">
            <v>3</v>
          </cell>
        </row>
        <row r="6496">
          <cell r="A6496" t="str">
            <v>901 (45) МР ИП Зубакова г.Мариуполь,ул.Урицкого,д.85 маг." Ассорти " +79497305171</v>
          </cell>
          <cell r="B6496">
            <v>1</v>
          </cell>
          <cell r="C6496">
            <v>1</v>
          </cell>
        </row>
        <row r="6497">
          <cell r="A6497" t="str">
            <v>903 (45) МР ИП Сидорова Т.Г. г. Мариуполь б-р Шевченко, 289 маг. "Ярус" +79497065569</v>
          </cell>
          <cell r="B6497">
            <v>2</v>
          </cell>
          <cell r="C6497">
            <v>2</v>
          </cell>
        </row>
        <row r="6498">
          <cell r="A6498" t="str">
            <v>948 (51) МР ИП Гриняев И.А.г. Мариуполь пр. Строителей д.87 маг." Ампер" +380717068254</v>
          </cell>
          <cell r="C6498">
            <v>1</v>
          </cell>
        </row>
        <row r="6499">
          <cell r="A6499" t="str">
            <v>Б 870 (45) МР ИП Роменская А.Д.г.Мариуполь,ул.Зелинского,д.100а,Титан супермаркет +79495315865</v>
          </cell>
          <cell r="B6499">
            <v>8</v>
          </cell>
          <cell r="C6499">
            <v>8</v>
          </cell>
        </row>
        <row r="6500">
          <cell r="A6500" t="str">
            <v>Земцов Артем</v>
          </cell>
          <cell r="B6500">
            <v>18</v>
          </cell>
          <cell r="C6500">
            <v>16</v>
          </cell>
        </row>
        <row r="6501">
          <cell r="A6501" t="str">
            <v>122(13) ИП Исаевский В.В. г.Бердянск ул. Свободы, 38 (Рынок) ролет № 28</v>
          </cell>
          <cell r="B6501">
            <v>1</v>
          </cell>
          <cell r="C6501">
            <v>1</v>
          </cell>
        </row>
        <row r="6502">
          <cell r="A6502" t="str">
            <v>149(11) ИП Корнилов Г.И. г Бердянск ул Чехова 61 " Продтовары " возле " краюшки" \ 79900279841 Леся</v>
          </cell>
          <cell r="B6502">
            <v>2</v>
          </cell>
          <cell r="C6502">
            <v>2</v>
          </cell>
        </row>
        <row r="6503">
          <cell r="A6503" t="str">
            <v>224(13) ИП Присяженко Р.,г.Бердянск,ул.Гостинная 25а,маг.Олива,+79900274102</v>
          </cell>
          <cell r="B6503">
            <v>2</v>
          </cell>
        </row>
        <row r="6504">
          <cell r="A6504" t="str">
            <v>266(11) ИП Филатова Л.Л. г.Бердянск ул.Морская 46А м-н"Шериф" \ +7990086671</v>
          </cell>
          <cell r="B6504">
            <v>1</v>
          </cell>
          <cell r="C6504">
            <v>1</v>
          </cell>
        </row>
        <row r="6505">
          <cell r="A6505" t="str">
            <v>2840(11) ИП Юхненко Т.А.г.Бердянск,ул.Защитников Украины 34а,маг.Бриз(Дзерджинского)+79900272670</v>
          </cell>
          <cell r="B6505">
            <v>2</v>
          </cell>
          <cell r="C6505">
            <v>2</v>
          </cell>
        </row>
        <row r="6506">
          <cell r="A6506" t="str">
            <v>555 (66) ООО"Пыжик" №7 г.Бердянск проспект Труда 31 Е ( Центральный Рынок)</v>
          </cell>
          <cell r="B6506">
            <v>8</v>
          </cell>
          <cell r="C6506">
            <v>8</v>
          </cell>
        </row>
        <row r="6507">
          <cell r="A6507" t="str">
            <v>628 (13) ИП Винник А.Ю г.Бердянск ул. Свободы 38 (Башня бывший приват банк ) тел.+79900256463</v>
          </cell>
          <cell r="B6507">
            <v>2</v>
          </cell>
          <cell r="C6507">
            <v>2</v>
          </cell>
        </row>
        <row r="6508">
          <cell r="A6508" t="str">
            <v>Кожемякин Максим Сергеевич</v>
          </cell>
          <cell r="B6508">
            <v>6</v>
          </cell>
          <cell r="C6508">
            <v>6</v>
          </cell>
        </row>
        <row r="6509">
          <cell r="A6509" t="str">
            <v>329 (7) ИП Крячко г.Приморск ул. Центральная 21 маг Росток \ 0508435986</v>
          </cell>
          <cell r="B6509">
            <v>1</v>
          </cell>
          <cell r="C6509">
            <v>1</v>
          </cell>
        </row>
        <row r="6510">
          <cell r="A6510" t="str">
            <v>337 (7) ИП Пейчев В.В.,Бердянский р-н,г.Приморск,ул.Шевченко 84,Продмаг.,+79900244146</v>
          </cell>
          <cell r="B6510">
            <v>1</v>
          </cell>
          <cell r="C6510">
            <v>1</v>
          </cell>
        </row>
        <row r="6511">
          <cell r="A6511" t="str">
            <v>741 (7) ИП Иовова А.А г.Приморск ул.Банковая 106 а м-н Альянс</v>
          </cell>
          <cell r="B6511">
            <v>3</v>
          </cell>
          <cell r="C6511">
            <v>3</v>
          </cell>
        </row>
        <row r="6512">
          <cell r="A6512" t="str">
            <v>Б 338 (7) ИП Мельникова  г.Приморск ул.Вишневая маг Вишневый \ 0992969463</v>
          </cell>
          <cell r="B6512">
            <v>1</v>
          </cell>
          <cell r="C6512">
            <v>1</v>
          </cell>
        </row>
        <row r="6513">
          <cell r="A6513" t="str">
            <v>Моисеев Владислав Андреевич</v>
          </cell>
          <cell r="B6513">
            <v>11</v>
          </cell>
          <cell r="C6513">
            <v>11</v>
          </cell>
        </row>
        <row r="6514">
          <cell r="A6514" t="str">
            <v>1256 (46) ИП Митрощенко В.В.пгт.Мангуш ул. Ленина,д.52а +380717063514</v>
          </cell>
          <cell r="B6514">
            <v>1</v>
          </cell>
          <cell r="C6514">
            <v>1</v>
          </cell>
        </row>
        <row r="6515">
          <cell r="A6515" t="str">
            <v>1267 (46) МР ИП Волошина пос.Мангуш ул.Ленина д.109 маг."Родинский" +79497128171</v>
          </cell>
          <cell r="B6515">
            <v>2</v>
          </cell>
          <cell r="C6515">
            <v>2</v>
          </cell>
        </row>
        <row r="6516">
          <cell r="A6516" t="str">
            <v>1306 (42) МР ИП Пещерина Е. А. село Приазовкое, ул Ленина 27,тел +7949-916-96-58</v>
          </cell>
          <cell r="B6516">
            <v>2</v>
          </cell>
          <cell r="C6516">
            <v>2</v>
          </cell>
        </row>
        <row r="6517">
          <cell r="A6517" t="str">
            <v>893 (46) МР ИП Данилов ПГТ Мангуш ул.Катанова д.45 маг.№1  +79497036579</v>
          </cell>
          <cell r="B6517">
            <v>3</v>
          </cell>
          <cell r="C6517">
            <v>3</v>
          </cell>
        </row>
        <row r="6518">
          <cell r="A6518" t="str">
            <v>Б 1255 (46) МР ИП Лыкова Е.С пгт.МАНГУШ ул. Мариупольская д.57 маг.Продукты +7949719577</v>
          </cell>
          <cell r="B6518">
            <v>1</v>
          </cell>
          <cell r="C6518">
            <v>1</v>
          </cell>
        </row>
        <row r="6519">
          <cell r="A6519" t="str">
            <v>Б 885 (46) МР ИП Гаврилов А.Л. с. Мангуш ул. Ленина,55 маг. Дежурный +79497127842</v>
          </cell>
          <cell r="B6519">
            <v>2</v>
          </cell>
          <cell r="C6519">
            <v>2</v>
          </cell>
        </row>
        <row r="6520">
          <cell r="A6520" t="str">
            <v>Онищенко Евгений</v>
          </cell>
          <cell r="B6520">
            <v>3</v>
          </cell>
          <cell r="C6520">
            <v>3</v>
          </cell>
        </row>
        <row r="6521">
          <cell r="A6521" t="str">
            <v>437 (16) ИП Козленко с,Просторов ул,Победы 85  тел+79900467269</v>
          </cell>
          <cell r="B6521">
            <v>2</v>
          </cell>
          <cell r="C6521">
            <v>2</v>
          </cell>
        </row>
        <row r="6522">
          <cell r="A6522" t="str">
            <v>698 (14) ИП Андрущак пгт.Черниговка ул.Советская 128 м-н"Продукты" \ +79900646504 Валентина</v>
          </cell>
          <cell r="B6522">
            <v>1</v>
          </cell>
          <cell r="C6522">
            <v>1</v>
          </cell>
        </row>
        <row r="6523">
          <cell r="A6523" t="str">
            <v>5159 Нежный пашт п/о 1/150 16шт.   ОСТАНКИНО</v>
          </cell>
          <cell r="B6523">
            <v>48</v>
          </cell>
        </row>
        <row r="6524">
          <cell r="A6524" t="str">
            <v>Земцов Артем</v>
          </cell>
          <cell r="B6524">
            <v>48</v>
          </cell>
        </row>
        <row r="6525">
          <cell r="A6525" t="str">
            <v>ООО "МЕРА"</v>
          </cell>
          <cell r="B6525">
            <v>48</v>
          </cell>
        </row>
        <row r="6526">
          <cell r="A6526" t="str">
            <v>5160 Мясной пашт п/о 0,150 ОСТАНКИНО</v>
          </cell>
          <cell r="B6526">
            <v>16</v>
          </cell>
          <cell r="C6526">
            <v>5</v>
          </cell>
        </row>
        <row r="6527">
          <cell r="A6527" t="str">
            <v>Вагабова Елена Гусейновна</v>
          </cell>
          <cell r="C6527">
            <v>5</v>
          </cell>
        </row>
        <row r="6528">
          <cell r="A6528" t="str">
            <v>873 (45) МР ИП Куликова г. Мариуполь площ. Мичмона Павловна д.10 +79497239314</v>
          </cell>
          <cell r="C6528">
            <v>5</v>
          </cell>
        </row>
        <row r="6529">
          <cell r="A6529" t="str">
            <v>Земцов Артем</v>
          </cell>
          <cell r="B6529">
            <v>16</v>
          </cell>
        </row>
        <row r="6530">
          <cell r="A6530" t="str">
            <v>ООО "МЕРА"</v>
          </cell>
          <cell r="B6530">
            <v>16</v>
          </cell>
        </row>
        <row r="6531">
          <cell r="A6531" t="str">
            <v>5161 Печеночный пашт 0,150 ОСТАНКИНО</v>
          </cell>
          <cell r="B6531">
            <v>315</v>
          </cell>
          <cell r="C6531">
            <v>316</v>
          </cell>
        </row>
        <row r="6532">
          <cell r="A6532" t="str">
            <v>Близнюк Максим</v>
          </cell>
          <cell r="B6532">
            <v>37</v>
          </cell>
          <cell r="C6532">
            <v>37</v>
          </cell>
        </row>
        <row r="6533">
          <cell r="A6533" t="str">
            <v>227(12) ИП Пшеничная И.А г Бердянск ул Северная 15 Б" Деликатес" рынок Морозова\ +7990 Ирина</v>
          </cell>
          <cell r="B6533">
            <v>16</v>
          </cell>
          <cell r="C6533">
            <v>16</v>
          </cell>
        </row>
        <row r="6534">
          <cell r="A6534" t="str">
            <v>254(12) ИП Суббота г Бердянск ул Кирова 52в\ +79900237965 Алла</v>
          </cell>
          <cell r="B6534">
            <v>3</v>
          </cell>
          <cell r="C6534">
            <v>3</v>
          </cell>
        </row>
        <row r="6535">
          <cell r="A6535" t="str">
            <v>265(6) ИП Удовиченко А.С г.Бердянск ул.Военный городок 10 А "Городок"</v>
          </cell>
          <cell r="B6535">
            <v>2</v>
          </cell>
          <cell r="C6535">
            <v>2</v>
          </cell>
        </row>
        <row r="6536">
          <cell r="A6536" t="str">
            <v>777 (66)  ООО"Пыжик" №8 г.Бердянск ул.Северная, 15Б (Морозовский рынок)</v>
          </cell>
          <cell r="B6536">
            <v>16</v>
          </cell>
          <cell r="C6536">
            <v>16</v>
          </cell>
        </row>
        <row r="6537">
          <cell r="A6537" t="str">
            <v>Бышек Богдан Валентинович</v>
          </cell>
          <cell r="B6537">
            <v>16</v>
          </cell>
          <cell r="C6537">
            <v>16</v>
          </cell>
        </row>
        <row r="6538">
          <cell r="A6538" t="str">
            <v>71(4)ИП Адамова, Бердянский р-н, с.Трояны, ул. Гагарина, 54, м-н Шанс, Макс +79900461595</v>
          </cell>
          <cell r="B6538">
            <v>16</v>
          </cell>
          <cell r="C6538">
            <v>16</v>
          </cell>
        </row>
        <row r="6539">
          <cell r="A6539" t="str">
            <v>Вагабова Елена Гусейновна</v>
          </cell>
          <cell r="B6539">
            <v>126</v>
          </cell>
          <cell r="C6539">
            <v>143</v>
          </cell>
        </row>
        <row r="6540">
          <cell r="A6540" t="str">
            <v>1033 (45) МР ООО Экомаркет " Наша Марка"г. Мариуполь, ул. Писарева ,д.28 тел.0717238744</v>
          </cell>
          <cell r="B6540">
            <v>8</v>
          </cell>
          <cell r="C6540">
            <v>8</v>
          </cell>
        </row>
        <row r="6541">
          <cell r="A6541" t="str">
            <v>1146 (44) МР ИП Мазепин А.А. г.Мариуполь,ул. Ленина,д.102 маг. "Золотой век" +380717533751</v>
          </cell>
          <cell r="B6541">
            <v>5</v>
          </cell>
          <cell r="C6541">
            <v>5</v>
          </cell>
        </row>
        <row r="6542">
          <cell r="A6542" t="str">
            <v>1194 (45) МР ИП Костюкова И.В.г.Мариуполь,пр.Илльча,д.2 Иллич р-н конт.№5 +380717173258</v>
          </cell>
          <cell r="B6542">
            <v>5</v>
          </cell>
          <cell r="C6542">
            <v>5</v>
          </cell>
        </row>
        <row r="6543">
          <cell r="A6543" t="str">
            <v>1227 (45) МР ИП Бондарь В.Н.г.Мариуполь,ул.Энгельса,д.39 маг."Мини маркет" +380714986158</v>
          </cell>
          <cell r="B6543">
            <v>5</v>
          </cell>
          <cell r="C6543">
            <v>5</v>
          </cell>
        </row>
        <row r="6544">
          <cell r="A6544" t="str">
            <v>1241 (48) МР ИП Фарафонова Е.Ю. г.Мариуполь ул. Орджоникидзе д.19  маг. " Для вас" +79497530901</v>
          </cell>
          <cell r="B6544">
            <v>3</v>
          </cell>
          <cell r="C6544">
            <v>3</v>
          </cell>
        </row>
        <row r="6545">
          <cell r="A6545" t="str">
            <v>1293 (45) МР ИП Вертянова А.Я.г.Мариуполь,пр-т.Мира,д.18/20 маг."Малина" +380717112161</v>
          </cell>
          <cell r="B6545">
            <v>3</v>
          </cell>
          <cell r="C6545">
            <v>3</v>
          </cell>
        </row>
        <row r="6546">
          <cell r="A6546" t="str">
            <v>865 (44) МР ИП Мазепин А.А.г.Мариуполь,ул.Энгельса,д.28а маг."Мега" +380717533751</v>
          </cell>
          <cell r="B6546">
            <v>10</v>
          </cell>
          <cell r="C6546">
            <v>16</v>
          </cell>
        </row>
        <row r="6547">
          <cell r="A6547" t="str">
            <v>866 (44) МР ИП Мазепин А.А.г.Мариуполь,пр-т.Металлургов,д.66/90 маг."Премьера" +380717533751</v>
          </cell>
          <cell r="B6547">
            <v>5</v>
          </cell>
          <cell r="C6547">
            <v>5</v>
          </cell>
        </row>
        <row r="6548">
          <cell r="A6548" t="str">
            <v>867 (44) МР ИП Мазепин А.А.г.Мариуполь пр. металлургов д.200 маг."Мега"тел. +79497507339</v>
          </cell>
          <cell r="B6548">
            <v>10</v>
          </cell>
          <cell r="C6548">
            <v>16</v>
          </cell>
        </row>
        <row r="6549">
          <cell r="A6549" t="str">
            <v>873 (45) МР ИП Куликова г. Мариуполь площ. Мичмона Павловна д.10 +79497239314</v>
          </cell>
          <cell r="C6549">
            <v>5</v>
          </cell>
        </row>
        <row r="6550">
          <cell r="A6550" t="str">
            <v>897 (45) МР ИП Топалова г.Мариуполь,пр-т Мира д.3 +79497347157</v>
          </cell>
          <cell r="B6550">
            <v>16</v>
          </cell>
          <cell r="C6550">
            <v>16</v>
          </cell>
        </row>
        <row r="6551">
          <cell r="A6551" t="str">
            <v>922 (50) МР ИП Серединский г.Мариуполь,ул.Ровная,д.184 маг."Юнион" +380717135514</v>
          </cell>
          <cell r="B6551">
            <v>5</v>
          </cell>
          <cell r="C6551">
            <v>5</v>
          </cell>
        </row>
        <row r="6552">
          <cell r="A6552" t="str">
            <v>924 (45) МР ИП  Нижниченко И.Н. г.Мариуполь,ул.Лепса,д.1 маг."Луч" +380717323841</v>
          </cell>
          <cell r="B6552">
            <v>6</v>
          </cell>
          <cell r="C6552">
            <v>6</v>
          </cell>
        </row>
        <row r="6553">
          <cell r="A6553" t="str">
            <v>928 (51) МР ИП Тетерин г.Мариуполь,ул.Охотничья,д.31 маг."номер 50" +79497139291</v>
          </cell>
          <cell r="B6553">
            <v>5</v>
          </cell>
          <cell r="C6553">
            <v>5</v>
          </cell>
        </row>
        <row r="6554">
          <cell r="A6554" t="str">
            <v>929 (51) МР ИП Дюндык г. Мариуполь,ул.Яснополянская,д.25  +380717310159</v>
          </cell>
          <cell r="B6554">
            <v>5</v>
          </cell>
          <cell r="C6554">
            <v>5</v>
          </cell>
        </row>
        <row r="6555">
          <cell r="A6555" t="str">
            <v>933 (51) МР ИП Васильева О.А. г.Мариуполь,ул.Серафимовича,д.47 маг. синий+380717340172</v>
          </cell>
          <cell r="B6555">
            <v>16</v>
          </cell>
          <cell r="C6555">
            <v>16</v>
          </cell>
        </row>
        <row r="6556">
          <cell r="A6556" t="str">
            <v>935 (45) МР ИП Харенко Г.А. г.Мариуполь ул. Васнецова,75  +79497243041</v>
          </cell>
          <cell r="B6556">
            <v>16</v>
          </cell>
          <cell r="C6556">
            <v>16</v>
          </cell>
        </row>
        <row r="6557">
          <cell r="A6557" t="str">
            <v>995 (45) МР ИП Федосова Е.В. г. Мариуполь,ул.Варганова,д.2 маг."Сундучек" +380717108418</v>
          </cell>
          <cell r="B6557">
            <v>3</v>
          </cell>
          <cell r="C6557">
            <v>3</v>
          </cell>
        </row>
        <row r="6558">
          <cell r="A6558" t="str">
            <v>Вовк Яна Сергеевна</v>
          </cell>
          <cell r="B6558">
            <v>18</v>
          </cell>
          <cell r="C6558">
            <v>18</v>
          </cell>
        </row>
        <row r="6559">
          <cell r="A6559" t="str">
            <v>1291 (45) МР ИП Комарь г.Мариуполь,ул. Митрополитская,17  маг." Лайт"+79497109491</v>
          </cell>
          <cell r="B6559">
            <v>2</v>
          </cell>
          <cell r="C6559">
            <v>2</v>
          </cell>
        </row>
        <row r="6560">
          <cell r="A6560" t="str">
            <v>Б 870 (45) МР ИП Роменская А.Д.г.Мариуполь,ул.Зелинского,д.100а,Титан супермаркет +79495315865</v>
          </cell>
          <cell r="B6560">
            <v>16</v>
          </cell>
          <cell r="C6560">
            <v>16</v>
          </cell>
        </row>
        <row r="6561">
          <cell r="A6561" t="str">
            <v>Земцов Артем</v>
          </cell>
          <cell r="B6561">
            <v>101</v>
          </cell>
          <cell r="C6561">
            <v>85</v>
          </cell>
        </row>
        <row r="6562">
          <cell r="A6562" t="str">
            <v>1010(66)ООО Пыжик №26 г. Бердянск Пролетарский проспект 234 район супермаркета ДАР</v>
          </cell>
          <cell r="B6562">
            <v>16</v>
          </cell>
          <cell r="C6562">
            <v>16</v>
          </cell>
        </row>
        <row r="6563">
          <cell r="A6563" t="str">
            <v>266(11) ИП Филатова Л.Л. г.Бердянск ул.Морская 46А м-н"Шериф" \ +7990086671</v>
          </cell>
          <cell r="B6563">
            <v>5</v>
          </cell>
          <cell r="C6563">
            <v>5</v>
          </cell>
        </row>
        <row r="6564">
          <cell r="A6564" t="str">
            <v>555 (66) ООО"Пыжик" №7 г.Бердянск проспект Труда 31 Е ( Центральный Рынок)</v>
          </cell>
          <cell r="B6564">
            <v>16</v>
          </cell>
          <cell r="C6564">
            <v>16</v>
          </cell>
        </row>
        <row r="6565">
          <cell r="A6565" t="str">
            <v>Б 100(11) ИП Дмитровская г.Бердянск ул.Коммунаров 23т семиэтажка  травм-пункт буфет в больнице</v>
          </cell>
          <cell r="B6565">
            <v>16</v>
          </cell>
          <cell r="C6565">
            <v>16</v>
          </cell>
        </row>
        <row r="6566">
          <cell r="A6566" t="str">
            <v>ООО "МЕРА"</v>
          </cell>
          <cell r="B6566">
            <v>48</v>
          </cell>
          <cell r="C6566">
            <v>32</v>
          </cell>
        </row>
        <row r="6567">
          <cell r="A6567" t="str">
            <v>Моисеев Владислав Андреевич</v>
          </cell>
          <cell r="B6567">
            <v>17</v>
          </cell>
          <cell r="C6567">
            <v>17</v>
          </cell>
        </row>
        <row r="6568">
          <cell r="A6568" t="str">
            <v>1304 (46) МР ИП Белорусов пос.Мангуш ул. Ильича д.57 маг."ЮКС" +79497062117</v>
          </cell>
          <cell r="B6568">
            <v>7</v>
          </cell>
          <cell r="C6568">
            <v>7</v>
          </cell>
        </row>
        <row r="6569">
          <cell r="A6569" t="str">
            <v>Б 1255 (46) МР ИП Лыкова Е.С пгт.МАНГУШ ул. Мариупольская д.57 маг.Продукты +7949719577</v>
          </cell>
          <cell r="B6569">
            <v>10</v>
          </cell>
          <cell r="C6569">
            <v>10</v>
          </cell>
        </row>
        <row r="6570">
          <cell r="A6570" t="str">
            <v>5483 ЭКСТРА Папа может с/к в/у 1/250 8шт.   ОСТАНКИНО</v>
          </cell>
          <cell r="B6570">
            <v>275</v>
          </cell>
          <cell r="C6570">
            <v>286</v>
          </cell>
        </row>
        <row r="6571">
          <cell r="A6571" t="str">
            <v>Близнюк Максим</v>
          </cell>
          <cell r="B6571">
            <v>89</v>
          </cell>
          <cell r="C6571">
            <v>101</v>
          </cell>
        </row>
        <row r="6572">
          <cell r="A6572" t="str">
            <v>129(12) ИП Камай Е.А.г Бердянск ул Ялтинская 50" Продукты" \ 79900093029 Елена</v>
          </cell>
          <cell r="B6572">
            <v>1</v>
          </cell>
          <cell r="C6572">
            <v>1</v>
          </cell>
        </row>
        <row r="6573">
          <cell r="A6573" t="str">
            <v>144(12) ИП Киосов Ф.В.,г.Бердянск,ул.Кирова 94,маг.Лев,+79900235890</v>
          </cell>
          <cell r="B6573">
            <v>1</v>
          </cell>
          <cell r="C6573">
            <v>1</v>
          </cell>
        </row>
        <row r="6574">
          <cell r="A6574" t="str">
            <v>227(12) ИП Пшеничная И.А г Бердянск ул Северная 15 Б" Деликатес" рынок Морозова\ +7990 Ирина</v>
          </cell>
          <cell r="B6574">
            <v>1</v>
          </cell>
          <cell r="C6574">
            <v>1</v>
          </cell>
        </row>
        <row r="6575">
          <cell r="A6575" t="str">
            <v>293(12)ИП Чепуренко Ю.Ю. г Бердянск ул Смоленская 34 " Кошик" \ 380661402201 Юлия</v>
          </cell>
          <cell r="B6575">
            <v>1</v>
          </cell>
          <cell r="C6575">
            <v>1</v>
          </cell>
        </row>
        <row r="6576">
          <cell r="A6576" t="str">
            <v>48 (22)ИП Година г Бердянск ул Софиевская 99 " Копейка" \ 80501568159 Анастасия</v>
          </cell>
          <cell r="B6576">
            <v>1</v>
          </cell>
          <cell r="C6576">
            <v>1</v>
          </cell>
        </row>
        <row r="6577">
          <cell r="A6577" t="str">
            <v>80(13)ИП Драганова А Н г Бердянск центральный рынок павильон 221, 223  просп Азовский 17 \ 79901</v>
          </cell>
          <cell r="B6577">
            <v>5</v>
          </cell>
          <cell r="C6577">
            <v>5</v>
          </cell>
        </row>
        <row r="6578">
          <cell r="A6578" t="str">
            <v>88 (12)ИП Жилин Г.В. г.Бердянск ул.Морозова 3в маг " Тандем" \ 79900282935 Алла</v>
          </cell>
          <cell r="B6578">
            <v>2</v>
          </cell>
          <cell r="C6578">
            <v>2</v>
          </cell>
        </row>
        <row r="6579">
          <cell r="A6579" t="str">
            <v>Б 28 (12)ИП Братенькова И.С. г.Бердянск ул.Европейская 54 маг.Зирочка 1\ 79900575605 Виталий</v>
          </cell>
          <cell r="B6579">
            <v>3</v>
          </cell>
          <cell r="C6579">
            <v>3</v>
          </cell>
        </row>
        <row r="6580">
          <cell r="A6580" t="str">
            <v>Б 286(6)ИП ЩК № 6 г Бердянск ул Центральная 29 " Грация"(Бывшая Карла Маркса) \ 789900082806 Юлия</v>
          </cell>
          <cell r="B6580">
            <v>10</v>
          </cell>
          <cell r="C6580">
            <v>8</v>
          </cell>
        </row>
        <row r="6581">
          <cell r="A6581" t="str">
            <v>Б 287(6)ИП ЩК №7,г.Бердянск,ул.Волонтеров 47а,маг.Грация (Бывшая Пионерская),+380668490306</v>
          </cell>
          <cell r="B6581">
            <v>40</v>
          </cell>
          <cell r="C6581">
            <v>56</v>
          </cell>
        </row>
        <row r="6582">
          <cell r="A6582" t="str">
            <v>ООО "МЕРА"</v>
          </cell>
          <cell r="B6582">
            <v>24</v>
          </cell>
          <cell r="C6582">
            <v>22</v>
          </cell>
        </row>
        <row r="6583">
          <cell r="A6583" t="str">
            <v>Бышек Богдан Валентинович</v>
          </cell>
          <cell r="B6583">
            <v>2</v>
          </cell>
          <cell r="C6583">
            <v>2</v>
          </cell>
        </row>
        <row r="6584">
          <cell r="A6584" t="str">
            <v>489(18) ИП Илюшко В.В г.Пологи ул.Пушкина 392 маг.Шанс№1 возле поста тел +79900757132</v>
          </cell>
          <cell r="B6584">
            <v>2</v>
          </cell>
          <cell r="C6584">
            <v>2</v>
          </cell>
        </row>
        <row r="6585">
          <cell r="A6585" t="str">
            <v>Вагабова Елена Гусейновна</v>
          </cell>
          <cell r="B6585">
            <v>107</v>
          </cell>
          <cell r="C6585">
            <v>106</v>
          </cell>
        </row>
        <row r="6586">
          <cell r="A6586" t="str">
            <v>1027 (45) МР ИП Лямцева Е.В. г.Мариуполь ул.Блажевича,69 маг. "Ассорти"  +79497439460</v>
          </cell>
          <cell r="B6586">
            <v>3</v>
          </cell>
          <cell r="C6586">
            <v>3</v>
          </cell>
        </row>
        <row r="6587">
          <cell r="A6587" t="str">
            <v>1033 (45) МР ООО Экомаркет " Наша Марка"г. Мариуполь, ул. Писарева ,д.28 тел.0717238744</v>
          </cell>
          <cell r="B6587">
            <v>2</v>
          </cell>
          <cell r="C6587">
            <v>2</v>
          </cell>
        </row>
        <row r="6588">
          <cell r="A6588" t="str">
            <v>1059 (45) МР ИП Забутский С.А. г.Мариуполь пр-т Металлургов д.44 маг." Феникс" +79497315200</v>
          </cell>
          <cell r="B6588">
            <v>3</v>
          </cell>
          <cell r="C6588">
            <v>3</v>
          </cell>
        </row>
        <row r="6589">
          <cell r="A6589" t="str">
            <v>1077 (48) МР ИП Рудометкина Е.В. г.Мариуполь,ул.130 Таганрогской дивизии,д.169"Каштан " +38071715584</v>
          </cell>
          <cell r="B6589">
            <v>8</v>
          </cell>
          <cell r="C6589">
            <v>8</v>
          </cell>
        </row>
        <row r="6590">
          <cell r="A6590" t="str">
            <v>1110 (48) МР ИП Добряк А.Н.г. Мариуполь,ул.Азовстальская,д.80 маг. "Домашняя лавка" +380717220503</v>
          </cell>
          <cell r="B6590">
            <v>1</v>
          </cell>
          <cell r="C6590">
            <v>1</v>
          </cell>
        </row>
        <row r="6591">
          <cell r="A6591" t="str">
            <v>1145 (44) МР ИП Мазепин А.А.г.Мариуполь,ул.Метрополитская,100  +79497533751</v>
          </cell>
          <cell r="B6591">
            <v>8</v>
          </cell>
          <cell r="C6591">
            <v>8</v>
          </cell>
        </row>
        <row r="6592">
          <cell r="A6592" t="str">
            <v>1146 (44) МР ИП Мазепин А.А. г.Мариуполь,ул. Ленина,д.102 маг. "Золотой век" +380717533751</v>
          </cell>
          <cell r="B6592">
            <v>3</v>
          </cell>
          <cell r="C6592">
            <v>3</v>
          </cell>
        </row>
        <row r="6593">
          <cell r="A6593" t="str">
            <v>1154 (50) МР ИП Ласкова Т.В. г.Мариуполь ул.Ровная,109 маг."Удача" тел.0717326851</v>
          </cell>
          <cell r="B6593">
            <v>1</v>
          </cell>
          <cell r="C6593">
            <v>1</v>
          </cell>
        </row>
        <row r="6594">
          <cell r="A6594" t="str">
            <v>1159 (50) МР ИП Шуть В. г.Мариуполь,ул.Ровная д.81/135 +380717198939</v>
          </cell>
          <cell r="B6594">
            <v>1</v>
          </cell>
          <cell r="C6594">
            <v>1</v>
          </cell>
        </row>
        <row r="6595">
          <cell r="A6595" t="str">
            <v>1194 (45) МР ИП Костюкова И.В.г.Мариуполь,пр.Илльча,д.2 Иллич р-н конт.№5 +380717173258</v>
          </cell>
          <cell r="B6595">
            <v>3</v>
          </cell>
          <cell r="C6595">
            <v>3</v>
          </cell>
        </row>
        <row r="6596">
          <cell r="A6596" t="str">
            <v>1210 (50) МР ИП Омельченко Ю.С. г.Мариуполь ул.Ровная,81/135 маг."Лидер" тел.9497467671</v>
          </cell>
          <cell r="B6596">
            <v>2</v>
          </cell>
          <cell r="C6596">
            <v>2</v>
          </cell>
        </row>
        <row r="6597">
          <cell r="A6597" t="str">
            <v>1227 (45) МР ИП Бондарь В.Н.г.Мариуполь,ул.Энгельса,д.39 маг."Мини маркет" +380714986158</v>
          </cell>
          <cell r="B6597">
            <v>2</v>
          </cell>
          <cell r="C6597">
            <v>2</v>
          </cell>
        </row>
        <row r="6598">
          <cell r="A6598" t="str">
            <v>1237 (48) МР ИП Титикова И.Г.г. Мариуполь,ул. Февральская,д.42 маг. "Алтай" +380717048752</v>
          </cell>
          <cell r="B6598">
            <v>2</v>
          </cell>
          <cell r="C6598">
            <v>2</v>
          </cell>
        </row>
        <row r="6599">
          <cell r="A6599" t="str">
            <v>1241 (48) МР ИП Фарафонова Е.Ю. г.Мариуполь ул. Орджоникидзе д.19  маг. " Для вас" +79497530901</v>
          </cell>
          <cell r="B6599">
            <v>1</v>
          </cell>
          <cell r="C6599">
            <v>1</v>
          </cell>
        </row>
        <row r="6600">
          <cell r="A6600" t="str">
            <v>1293 (45) МР ИП Вертянова А.Я.г.Мариуполь,пр-т.Мира,д.18/20 маг."Малина" +380717112161</v>
          </cell>
          <cell r="B6600">
            <v>2</v>
          </cell>
          <cell r="C6600">
            <v>2</v>
          </cell>
        </row>
        <row r="6601">
          <cell r="A6601" t="str">
            <v>866 (44) МР ИП Мазепин А.А.г.Мариуполь,пр-т.Металлургов,д.66/90 маг."Премьера" +380717533751</v>
          </cell>
          <cell r="B6601">
            <v>3</v>
          </cell>
          <cell r="C6601">
            <v>3</v>
          </cell>
        </row>
        <row r="6602">
          <cell r="A6602" t="str">
            <v>867 (44) МР ИП Мазепин А.А.г.Мариуполь пр. металлургов д.200 маг."Мега"тел. +79497507339</v>
          </cell>
          <cell r="B6602">
            <v>10</v>
          </cell>
          <cell r="C6602">
            <v>8</v>
          </cell>
        </row>
        <row r="6603">
          <cell r="A6603" t="str">
            <v>868 (44) МР ИП Мазепин А.А.г.Мариуполь,ул. Итальянская 107А  +79497533751</v>
          </cell>
          <cell r="B6603">
            <v>3</v>
          </cell>
          <cell r="C6603">
            <v>3</v>
          </cell>
        </row>
        <row r="6604">
          <cell r="A6604" t="str">
            <v>873 (45) МР ИП Куликова г. Мариуполь площ. Мичмона Павловна д.10 +79497239314</v>
          </cell>
          <cell r="C6604">
            <v>1</v>
          </cell>
        </row>
        <row r="6605">
          <cell r="A6605" t="str">
            <v>898 (45) МР ИП Коновалов В.А. г.Мариуполь ул. Варганова д.1 маг "Флоренция"м +7949756043</v>
          </cell>
          <cell r="B6605">
            <v>3</v>
          </cell>
          <cell r="C6605">
            <v>3</v>
          </cell>
        </row>
        <row r="6606">
          <cell r="A6606" t="str">
            <v>922 (50) МР ИП Серединский г.Мариуполь,ул.Ровная,д.184 маг."Юнион" +380717135514</v>
          </cell>
          <cell r="B6606">
            <v>1</v>
          </cell>
          <cell r="C6606">
            <v>1</v>
          </cell>
        </row>
        <row r="6607">
          <cell r="A6607" t="str">
            <v>924 (45) МР ИП  Нижниченко И.Н. г.Мариуполь,ул.Лепса,д.1 маг."Луч" +380717323841</v>
          </cell>
          <cell r="B6607">
            <v>5</v>
          </cell>
          <cell r="C6607">
            <v>5</v>
          </cell>
        </row>
        <row r="6608">
          <cell r="A6608" t="str">
            <v>926 (50) МР ИП Жишкина г.Мариуполь ул.Светлая,21б маг."Теремок" тел.0717393542</v>
          </cell>
          <cell r="B6608">
            <v>1</v>
          </cell>
          <cell r="C6608">
            <v>1</v>
          </cell>
        </row>
        <row r="6609">
          <cell r="A6609" t="str">
            <v>927 (50) МР ИП Саколож В.Е. г.Мариуполь,ул.Заозерная,д.29 маг."Изобилие" +380717257987</v>
          </cell>
          <cell r="B6609">
            <v>3</v>
          </cell>
          <cell r="C6609">
            <v>3</v>
          </cell>
        </row>
        <row r="6610">
          <cell r="A6610" t="str">
            <v>928 (51) МР ИП Тетерин г.Мариуполь,ул.Охотничья,д.31 маг."номер 50" +79497139291</v>
          </cell>
          <cell r="B6610">
            <v>3</v>
          </cell>
          <cell r="C6610">
            <v>3</v>
          </cell>
        </row>
        <row r="6611">
          <cell r="A6611" t="str">
            <v>929 (51) МР ИП Дюндык г. Мариуполь,ул.Яснополянская,д.25  +380717310159</v>
          </cell>
          <cell r="B6611">
            <v>2</v>
          </cell>
          <cell r="C6611">
            <v>2</v>
          </cell>
        </row>
        <row r="6612">
          <cell r="A6612" t="str">
            <v>930 (45) МР ИП Ягмурджи г. Мариуполь ул. Охотничьи 103 ( пос. Мирный) +79497384312</v>
          </cell>
          <cell r="B6612">
            <v>2</v>
          </cell>
          <cell r="C6612">
            <v>2</v>
          </cell>
        </row>
        <row r="6613">
          <cell r="A6613" t="str">
            <v>933 (51) МР ИП Васильева О.А. г.Мариуполь,ул.Серафимовича,д.47 маг. синий+380717340172</v>
          </cell>
          <cell r="B6613">
            <v>3</v>
          </cell>
          <cell r="C6613">
            <v>3</v>
          </cell>
        </row>
        <row r="6614">
          <cell r="A6614" t="str">
            <v>935 (45) МР ИП Харенко Г.А. г.Мариуполь ул. Васнецова,75  +79497243041</v>
          </cell>
          <cell r="B6614">
            <v>3</v>
          </cell>
          <cell r="C6614">
            <v>3</v>
          </cell>
        </row>
        <row r="6615">
          <cell r="A6615" t="str">
            <v>965 (48) МР ИП Мирошниченко С. Ю. г. Мариуполь ул.Киевская д.33 А маг. "Деликатес"+7949 709 86 62</v>
          </cell>
          <cell r="B6615">
            <v>5</v>
          </cell>
          <cell r="C6615">
            <v>5</v>
          </cell>
        </row>
        <row r="6616">
          <cell r="A6616" t="str">
            <v>992 (48) МР  ИП Шкаленкова Н.Н. г.Мариуполь,ул.Ракетная,д.85/87 ларек +380717141059</v>
          </cell>
          <cell r="B6616">
            <v>2</v>
          </cell>
          <cell r="C6616">
            <v>2</v>
          </cell>
        </row>
        <row r="6617">
          <cell r="A6617" t="str">
            <v>Б 1085 (48) МР ИП Мирошниченко г.Мариуполь пр-т Победы 32 маг." Деликатес " +79497098562</v>
          </cell>
          <cell r="B6617">
            <v>8</v>
          </cell>
          <cell r="C6617">
            <v>8</v>
          </cell>
        </row>
        <row r="6618">
          <cell r="A6618" t="str">
            <v>Б 925 (48) МР ИП Максимова г.Мариуполь ул. Мамина-Сибиряка д. 41 маг."Лига" +79497248482</v>
          </cell>
          <cell r="B6618">
            <v>8</v>
          </cell>
          <cell r="C6618">
            <v>8</v>
          </cell>
        </row>
        <row r="6619">
          <cell r="A6619" t="str">
            <v>Вовк Яна Сергеевна</v>
          </cell>
          <cell r="B6619">
            <v>20</v>
          </cell>
          <cell r="C6619">
            <v>21</v>
          </cell>
        </row>
        <row r="6620">
          <cell r="A6620" t="str">
            <v>1011 (45) МР ИП Головнич Н.В. г. Мариуполь ул.60 лет СССР л.31 маг."Мегаполис" тел.+79495995723</v>
          </cell>
          <cell r="B6620">
            <v>2</v>
          </cell>
          <cell r="C6620">
            <v>2</v>
          </cell>
        </row>
        <row r="6621">
          <cell r="A6621" t="str">
            <v>1137 (45)МР ИП Комарь г.Мариуполь,пр-т Строителей,д.138 маг." Продукты"+79497109491</v>
          </cell>
          <cell r="B6621">
            <v>1</v>
          </cell>
          <cell r="C6621">
            <v>1</v>
          </cell>
        </row>
        <row r="6622">
          <cell r="A6622" t="str">
            <v>1177 (45) МР ИП Василевская Е.И. г.Мариуполь пр-т Строителей д. 63 маг. " Приморский" +79497319863</v>
          </cell>
          <cell r="B6622">
            <v>1</v>
          </cell>
          <cell r="C6622">
            <v>1</v>
          </cell>
        </row>
        <row r="6623">
          <cell r="A6623" t="str">
            <v>1291 (45) МР ИП Комарь г.Мариуполь,ул. Митрополитская,17  маг." Лайт"+79497109491</v>
          </cell>
          <cell r="B6623">
            <v>2</v>
          </cell>
          <cell r="C6623">
            <v>2</v>
          </cell>
        </row>
        <row r="6624">
          <cell r="A6624" t="str">
            <v>1338 (45) МР ИП 000 Азовтенгри г.Мариуполь,ул.Урицкого,д.85/18 маг."Сладкоежка" +380717273498</v>
          </cell>
          <cell r="B6624">
            <v>3</v>
          </cell>
          <cell r="C6624">
            <v>3</v>
          </cell>
        </row>
        <row r="6625">
          <cell r="A6625" t="str">
            <v>901 (45) МР ИП Зубакова г.Мариуполь,ул.Урицкого,д.85 маг." Ассорти " +79497305171</v>
          </cell>
          <cell r="B6625">
            <v>1</v>
          </cell>
          <cell r="C6625">
            <v>1</v>
          </cell>
        </row>
        <row r="6626">
          <cell r="A6626" t="str">
            <v>903 (45) МР ИП Сидорова Т.Г. г. Мариуполь б-р Шевченко, 289 маг. "Ярус" +79497065569</v>
          </cell>
          <cell r="B6626">
            <v>2</v>
          </cell>
          <cell r="C6626">
            <v>2</v>
          </cell>
        </row>
        <row r="6627">
          <cell r="A6627" t="str">
            <v>948 (51) МР ИП Гриняев И.А.г. Мариуполь пр. Строителей д.87 маг." Ампер" +380717068254</v>
          </cell>
          <cell r="C6627">
            <v>1</v>
          </cell>
        </row>
        <row r="6628">
          <cell r="A6628" t="str">
            <v>Б 870 (45) МР ИП Роменская А.Д.г.Мариуполь,ул.Зелинского,д.100а,Титан супермаркет +79495315865</v>
          </cell>
          <cell r="B6628">
            <v>8</v>
          </cell>
          <cell r="C6628">
            <v>8</v>
          </cell>
        </row>
        <row r="6629">
          <cell r="A6629" t="str">
            <v>Гордиенко Анна Владимировна</v>
          </cell>
          <cell r="B6629">
            <v>1</v>
          </cell>
          <cell r="C6629">
            <v>1</v>
          </cell>
        </row>
        <row r="6630">
          <cell r="A6630" t="str">
            <v>444 (15)  ИП Морозов Бердянский р-н  с,Трояны ул,Центральная</v>
          </cell>
          <cell r="B6630">
            <v>1</v>
          </cell>
          <cell r="C6630">
            <v>1</v>
          </cell>
        </row>
        <row r="6631">
          <cell r="A6631" t="str">
            <v>Земцов Артем</v>
          </cell>
          <cell r="B6631">
            <v>32</v>
          </cell>
          <cell r="C6631">
            <v>32</v>
          </cell>
        </row>
        <row r="6632">
          <cell r="A6632" t="str">
            <v>1010(66)ООО Пыжик №26 г. Бердянск Пролетарский проспект 234 район супермаркета ДАР</v>
          </cell>
          <cell r="B6632">
            <v>3</v>
          </cell>
          <cell r="C6632">
            <v>3</v>
          </cell>
        </row>
        <row r="6633">
          <cell r="A6633" t="str">
            <v>122(13) ИП Исаевский В.В. г.Бердянск ул. Свободы, 38 (Рынок) ролет № 28</v>
          </cell>
          <cell r="B6633">
            <v>2</v>
          </cell>
          <cell r="C6633">
            <v>2</v>
          </cell>
        </row>
        <row r="6634">
          <cell r="A6634" t="str">
            <v>137(11) ИП Каракулова Н.Г.,г.Бердянск,ул.Толстого 151,маг.Лето напротив 151,+79900096480</v>
          </cell>
          <cell r="B6634">
            <v>1</v>
          </cell>
          <cell r="C6634">
            <v>1</v>
          </cell>
        </row>
        <row r="6635">
          <cell r="A6635" t="str">
            <v>14 (11)ИП Арбузов С.В. г Бердянск ул Морская 4Б " Залив"  \ 79900089448 ( 0980916841) Людмила</v>
          </cell>
          <cell r="B6635">
            <v>1</v>
          </cell>
          <cell r="C6635">
            <v>1</v>
          </cell>
        </row>
        <row r="6636">
          <cell r="A6636" t="str">
            <v>149(11) ИП Корнилов Г.И. г Бердянск ул Чехова 61 " Продтовары " возле " краюшки" \ 79900279841 Леся</v>
          </cell>
          <cell r="B6636">
            <v>2</v>
          </cell>
          <cell r="C6636">
            <v>2</v>
          </cell>
        </row>
        <row r="6637">
          <cell r="A6637" t="str">
            <v>224(13) ИП Присяженко Р.,г.Бердянск,ул.Гостинная 25а,маг.Олива,+79900274102</v>
          </cell>
          <cell r="B6637">
            <v>1</v>
          </cell>
          <cell r="C6637">
            <v>1</v>
          </cell>
        </row>
        <row r="6638">
          <cell r="A6638" t="str">
            <v>263(11) ИП Ткаченко И.К."Зоря"г.Бердянск ул.Ленина 2</v>
          </cell>
          <cell r="B6638">
            <v>4</v>
          </cell>
          <cell r="C6638">
            <v>4</v>
          </cell>
        </row>
        <row r="6639">
          <cell r="A6639" t="str">
            <v>266(11) ИП Филатова Л.Л. г.Бердянск ул.Морская 46А м-н"Шериф" \ +7990086671</v>
          </cell>
          <cell r="B6639">
            <v>1</v>
          </cell>
          <cell r="C6639">
            <v>1</v>
          </cell>
        </row>
        <row r="6640">
          <cell r="A6640" t="str">
            <v>96 (11) ИП Прокопов И.Н.г.Бердянск ул.Юбилейная 27А маг.Меркурий</v>
          </cell>
          <cell r="B6640">
            <v>1</v>
          </cell>
          <cell r="C6640">
            <v>1</v>
          </cell>
        </row>
        <row r="6641">
          <cell r="A6641" t="str">
            <v>ООО "МЕРА"</v>
          </cell>
          <cell r="B6641">
            <v>16</v>
          </cell>
          <cell r="C6641">
            <v>16</v>
          </cell>
        </row>
        <row r="6642">
          <cell r="A6642" t="str">
            <v>Кожемякин Максим Сергеевич</v>
          </cell>
          <cell r="B6642">
            <v>12</v>
          </cell>
          <cell r="C6642">
            <v>12</v>
          </cell>
        </row>
        <row r="6643">
          <cell r="A6643" t="str">
            <v>329 (7) ИП Крячко г.Приморск ул. Центральная 21 маг Росток \ 0508435986</v>
          </cell>
          <cell r="B6643">
            <v>1</v>
          </cell>
          <cell r="C6643">
            <v>1</v>
          </cell>
        </row>
        <row r="6644">
          <cell r="A6644" t="str">
            <v>337 (7) ИП Пейчев В.В.,Бердянский р-н,г.Приморск,ул.Шевченко 84,Продмаг.,+79900244146</v>
          </cell>
          <cell r="B6644">
            <v>1</v>
          </cell>
          <cell r="C6644">
            <v>1</v>
          </cell>
        </row>
        <row r="6645">
          <cell r="A6645" t="str">
            <v>339 (7)ИП Волобуев г. Приморск ул. Морская,52 Торговый павильон "Зоря"  +380668705171</v>
          </cell>
          <cell r="B6645">
            <v>3</v>
          </cell>
          <cell r="C6645">
            <v>3</v>
          </cell>
        </row>
        <row r="6646">
          <cell r="A6646" t="str">
            <v>741 (7) ИП Иовова А.А г.Приморск ул.Банковая 106 а м-н Альянс</v>
          </cell>
          <cell r="B6646">
            <v>3</v>
          </cell>
          <cell r="C6646">
            <v>3</v>
          </cell>
        </row>
        <row r="6647">
          <cell r="A6647" t="str">
            <v>888 (77) ООО "Пыжик" №17 г.Приморск ул. Соборная, 85</v>
          </cell>
          <cell r="B6647">
            <v>2</v>
          </cell>
          <cell r="C6647">
            <v>2</v>
          </cell>
        </row>
        <row r="6648">
          <cell r="A6648" t="str">
            <v>ООО "МЕРА"</v>
          </cell>
          <cell r="B6648">
            <v>2</v>
          </cell>
          <cell r="C6648">
            <v>2</v>
          </cell>
        </row>
        <row r="6649">
          <cell r="A6649" t="str">
            <v>Моисеев Владислав Андреевич</v>
          </cell>
          <cell r="B6649">
            <v>12</v>
          </cell>
          <cell r="C6649">
            <v>11</v>
          </cell>
        </row>
        <row r="6650">
          <cell r="A6650" t="str">
            <v>1256 (46) ИП Митрощенко В.В.пгт.Мангуш ул. Ленина,д.52а +380717063514</v>
          </cell>
          <cell r="B6650">
            <v>1</v>
          </cell>
          <cell r="C6650">
            <v>1</v>
          </cell>
        </row>
        <row r="6651">
          <cell r="A6651" t="str">
            <v>1267 (46) МР ИП Волошина пос.Мангуш ул.Ленина д.109 маг."Родинский" +79497128171</v>
          </cell>
          <cell r="B6651">
            <v>2</v>
          </cell>
          <cell r="C6651">
            <v>2</v>
          </cell>
        </row>
        <row r="6652">
          <cell r="A6652" t="str">
            <v>1280 (43) МР ИП Чернявский Е.Н пгт. Володарское ул.Куйбышева 46 маг.Радуга +79494152773</v>
          </cell>
          <cell r="B6652">
            <v>2</v>
          </cell>
          <cell r="C6652">
            <v>2</v>
          </cell>
        </row>
        <row r="6653">
          <cell r="A6653" t="str">
            <v>1306 (42) МР ИП Пещерина Е. А. село Приазовкое, ул Ленина 27,тел +7949-916-96-58</v>
          </cell>
          <cell r="B6653">
            <v>2</v>
          </cell>
          <cell r="C6653">
            <v>1</v>
          </cell>
        </row>
        <row r="6654">
          <cell r="A6654" t="str">
            <v>825 (43) МР ИП Савченко Н.С. ПГТ Володарск ул. Катовского,д.25 маг."Магнит" +79495994546</v>
          </cell>
          <cell r="B6654">
            <v>1</v>
          </cell>
          <cell r="C6654">
            <v>1</v>
          </cell>
        </row>
        <row r="6655">
          <cell r="A6655" t="str">
            <v>856 (43) МР ООО"Олимп" ПГТ Володарск,ул.Пушкина,д.69 маг." Продукты" +79497145752</v>
          </cell>
          <cell r="B6655">
            <v>1</v>
          </cell>
          <cell r="C6655">
            <v>1</v>
          </cell>
        </row>
        <row r="6656">
          <cell r="A6656" t="str">
            <v>Б 1255 (46) МР ИП Лыкова Е.С пгт.МАНГУШ ул. Мариупольская д.57 маг.Продукты +7949719577</v>
          </cell>
          <cell r="B6656">
            <v>1</v>
          </cell>
          <cell r="C6656">
            <v>1</v>
          </cell>
        </row>
        <row r="6657">
          <cell r="A6657" t="str">
            <v>Б 885 (46) МР ИП Гаврилов А.Л. с. Мангуш ул. Ленина,55 маг. Дежурный +79497127842</v>
          </cell>
          <cell r="B6657">
            <v>2</v>
          </cell>
          <cell r="C6657">
            <v>2</v>
          </cell>
        </row>
        <row r="6658">
          <cell r="A6658" t="str">
            <v>5532 СОЧНЫЕ сос п/о мгс 0.45кг 10шт_45с   ОСТАНКИНО</v>
          </cell>
          <cell r="B6658">
            <v>10</v>
          </cell>
        </row>
        <row r="6659">
          <cell r="A6659" t="str">
            <v>Земцов Артем</v>
          </cell>
          <cell r="B6659">
            <v>10</v>
          </cell>
        </row>
        <row r="6660">
          <cell r="A6660" t="str">
            <v>ООО "МЕРА"</v>
          </cell>
          <cell r="B6660">
            <v>10</v>
          </cell>
        </row>
        <row r="6661">
          <cell r="A6661" t="str">
            <v>5706 АРОМАТНАЯ Папа может с/к в/у 1/250 8шт.  ОСТАНКИНО</v>
          </cell>
          <cell r="B6661">
            <v>71</v>
          </cell>
          <cell r="C6661">
            <v>71</v>
          </cell>
        </row>
        <row r="6662">
          <cell r="A6662" t="str">
            <v>Близнюк Максим</v>
          </cell>
          <cell r="B6662">
            <v>16</v>
          </cell>
          <cell r="C6662">
            <v>16</v>
          </cell>
        </row>
        <row r="6663">
          <cell r="A6663" t="str">
            <v>144(12) ИП Киосов Ф.В.,г.Бердянск,ул.Кирова 94,маг.Лев,+79900235890</v>
          </cell>
          <cell r="B6663">
            <v>1</v>
          </cell>
          <cell r="C6663">
            <v>1</v>
          </cell>
        </row>
        <row r="6664">
          <cell r="A6664" t="str">
            <v>227(12) ИП Пшеничная И.А г Бердянск ул Северная 15 Б" Деликатес" рынок Морозова\ +7990 Ирина</v>
          </cell>
          <cell r="B6664">
            <v>1</v>
          </cell>
          <cell r="C6664">
            <v>1</v>
          </cell>
        </row>
        <row r="6665">
          <cell r="A6665" t="str">
            <v>48 (22)ИП Година г Бердянск ул Софиевская 99 " Копейка" \ 80501568159 Анастасия</v>
          </cell>
          <cell r="B6665">
            <v>1</v>
          </cell>
          <cell r="C6665">
            <v>1</v>
          </cell>
        </row>
        <row r="6666">
          <cell r="A6666" t="str">
            <v>80(13)ИП Драганова А Н г Бердянск центральный рынок павильон 221, 223  просп Азовский 17 \ 79901</v>
          </cell>
          <cell r="B6666">
            <v>3</v>
          </cell>
          <cell r="C6666">
            <v>3</v>
          </cell>
        </row>
        <row r="6667">
          <cell r="A6667" t="str">
            <v>Б 28 (12)ИП Братенькова И.С. г.Бердянск ул.Европейская 54 маг.Зирочка 1\ 79900575605 Виталий</v>
          </cell>
          <cell r="B6667">
            <v>2</v>
          </cell>
          <cell r="C6667">
            <v>2</v>
          </cell>
        </row>
        <row r="6668">
          <cell r="A6668" t="str">
            <v>ООО "МЕРА"</v>
          </cell>
          <cell r="B6668">
            <v>8</v>
          </cell>
          <cell r="C6668">
            <v>8</v>
          </cell>
        </row>
        <row r="6669">
          <cell r="A6669" t="str">
            <v>Бышек Богдан Валентинович</v>
          </cell>
          <cell r="B6669">
            <v>2</v>
          </cell>
          <cell r="C6669">
            <v>2</v>
          </cell>
        </row>
        <row r="6670">
          <cell r="A6670" t="str">
            <v>489(18) ИП Илюшко В.В г.Пологи ул.Пушкина 392 маг.Шанс№1 возле поста тел +79900757132</v>
          </cell>
          <cell r="B6670">
            <v>2</v>
          </cell>
          <cell r="C6670">
            <v>2</v>
          </cell>
        </row>
        <row r="6671">
          <cell r="A6671" t="str">
            <v>Вагабова Елена Гусейновна</v>
          </cell>
          <cell r="B6671">
            <v>36</v>
          </cell>
          <cell r="C6671">
            <v>36</v>
          </cell>
        </row>
        <row r="6672">
          <cell r="A6672" t="str">
            <v>1027 (45) МР ИП Лямцева Е.В. г.Мариуполь ул.Блажевича,69 маг. "Ассорти"  +79497439460</v>
          </cell>
          <cell r="B6672">
            <v>3</v>
          </cell>
          <cell r="C6672">
            <v>3</v>
          </cell>
        </row>
        <row r="6673">
          <cell r="A6673" t="str">
            <v>1033 (45) МР ООО Экомаркет " Наша Марка"г. Мариуполь, ул. Писарева ,д.28 тел.0717238744</v>
          </cell>
          <cell r="B6673">
            <v>2</v>
          </cell>
          <cell r="C6673">
            <v>2</v>
          </cell>
        </row>
        <row r="6674">
          <cell r="A6674" t="str">
            <v>1154 (50) МР ИП Ласкова Т.В. г.Мариуполь ул.Ровная,109 маг."Удача" тел.0717326851</v>
          </cell>
          <cell r="B6674">
            <v>1</v>
          </cell>
          <cell r="C6674">
            <v>1</v>
          </cell>
        </row>
        <row r="6675">
          <cell r="A6675" t="str">
            <v>1159 (50) МР ИП Шуть В. г.Мариуполь,ул.Ровная д.81/135 +380717198939</v>
          </cell>
          <cell r="B6675">
            <v>1</v>
          </cell>
          <cell r="C6675">
            <v>1</v>
          </cell>
        </row>
        <row r="6676">
          <cell r="A6676" t="str">
            <v>1194 (45) МР ИП Костюкова И.В.г.Мариуполь,пр.Илльча,д.2 Иллич р-н конт.№5 +380717173258</v>
          </cell>
          <cell r="B6676">
            <v>3</v>
          </cell>
          <cell r="C6676">
            <v>3</v>
          </cell>
        </row>
        <row r="6677">
          <cell r="A6677" t="str">
            <v>1227 (45) МР ИП Бондарь В.Н.г.Мариуполь,ул.Энгельса,д.39 маг."Мини маркет" +380714986158</v>
          </cell>
          <cell r="B6677">
            <v>2</v>
          </cell>
          <cell r="C6677">
            <v>2</v>
          </cell>
        </row>
        <row r="6678">
          <cell r="A6678" t="str">
            <v>1241 (48) МР ИП Фарафонова Е.Ю. г.Мариуполь ул. Орджоникидзе д.19  маг. " Для вас" +79497530901</v>
          </cell>
          <cell r="B6678">
            <v>1</v>
          </cell>
          <cell r="C6678">
            <v>1</v>
          </cell>
        </row>
        <row r="6679">
          <cell r="A6679" t="str">
            <v>1293 (45) МР ИП Вертянова А.Я.г.Мариуполь,пр-т.Мира,д.18/20 маг."Малина" +380717112161</v>
          </cell>
          <cell r="B6679">
            <v>2</v>
          </cell>
          <cell r="C6679">
            <v>2</v>
          </cell>
        </row>
        <row r="6680">
          <cell r="A6680" t="str">
            <v>868 (44) МР ИП Мазепин А.А.г.Мариуполь,ул. Итальянская 107А  +79497533751</v>
          </cell>
          <cell r="B6680">
            <v>3</v>
          </cell>
          <cell r="C6680">
            <v>3</v>
          </cell>
        </row>
        <row r="6681">
          <cell r="A6681" t="str">
            <v>898 (45) МР ИП Коновалов В.А. г.Мариуполь ул. Варганова д.1 маг "Флоренция"м +7949756043</v>
          </cell>
          <cell r="B6681">
            <v>3</v>
          </cell>
          <cell r="C6681">
            <v>3</v>
          </cell>
        </row>
        <row r="6682">
          <cell r="A6682" t="str">
            <v>924 (45) МР ИП  Нижниченко И.Н. г.Мариуполь,ул.Лепса,д.1 маг."Луч" +380717323841</v>
          </cell>
          <cell r="B6682">
            <v>3</v>
          </cell>
          <cell r="C6682">
            <v>3</v>
          </cell>
        </row>
        <row r="6683">
          <cell r="A6683" t="str">
            <v>926 (50) МР ИП Жишкина г.Мариуполь ул.Светлая,21б маг."Теремок" тел.0717393542</v>
          </cell>
          <cell r="B6683">
            <v>1</v>
          </cell>
          <cell r="C6683">
            <v>1</v>
          </cell>
        </row>
        <row r="6684">
          <cell r="A6684" t="str">
            <v>927 (50) МР ИП Саколож В.Е. г.Мариуполь,ул.Заозерная,д.29 маг."Изобилие" +380717257987</v>
          </cell>
          <cell r="B6684">
            <v>1</v>
          </cell>
          <cell r="C6684">
            <v>1</v>
          </cell>
        </row>
        <row r="6685">
          <cell r="A6685" t="str">
            <v>928 (51) МР ИП Тетерин г.Мариуполь,ул.Охотничья,д.31 маг."номер 50" +79497139291</v>
          </cell>
          <cell r="B6685">
            <v>1</v>
          </cell>
          <cell r="C6685">
            <v>1</v>
          </cell>
        </row>
        <row r="6686">
          <cell r="A6686" t="str">
            <v>929 (51) МР ИП Дюндык г. Мариуполь,ул.Яснополянская,д.25  +380717310159</v>
          </cell>
          <cell r="B6686">
            <v>2</v>
          </cell>
          <cell r="C6686">
            <v>2</v>
          </cell>
        </row>
        <row r="6687">
          <cell r="A6687" t="str">
            <v>930 (45) МР ИП Ягмурджи г. Мариуполь ул. Охотничьи 103 ( пос. Мирный) +79497384312</v>
          </cell>
          <cell r="B6687">
            <v>2</v>
          </cell>
          <cell r="C6687">
            <v>2</v>
          </cell>
        </row>
        <row r="6688">
          <cell r="A6688" t="str">
            <v>935 (45) МР ИП Харенко Г.А. г.Мариуполь ул. Васнецова,75  +79497243041</v>
          </cell>
          <cell r="B6688">
            <v>3</v>
          </cell>
          <cell r="C6688">
            <v>3</v>
          </cell>
        </row>
        <row r="6689">
          <cell r="A6689" t="str">
            <v>965 (48) МР ИП Мирошниченко С. Ю. г. Мариуполь ул.Киевская д.33 А маг. "Деликатес"+7949 709 86 62</v>
          </cell>
          <cell r="B6689">
            <v>2</v>
          </cell>
          <cell r="C6689">
            <v>2</v>
          </cell>
        </row>
        <row r="6690">
          <cell r="A6690" t="str">
            <v>Вовк Яна Сергеевна</v>
          </cell>
          <cell r="B6690">
            <v>8</v>
          </cell>
          <cell r="C6690">
            <v>8</v>
          </cell>
        </row>
        <row r="6691">
          <cell r="A6691" t="str">
            <v>1011 (45) МР ИП Головнич Н.В. г. Мариуполь ул.60 лет СССР л.31 маг."Мегаполис" тел.+79495995723</v>
          </cell>
          <cell r="B6691">
            <v>2</v>
          </cell>
          <cell r="C6691">
            <v>2</v>
          </cell>
        </row>
        <row r="6692">
          <cell r="A6692" t="str">
            <v>1137 (45)МР ИП Комарь г.Мариуполь,пр-т Строителей,д.138 маг." Продукты"+79497109491</v>
          </cell>
          <cell r="B6692">
            <v>1</v>
          </cell>
          <cell r="C6692">
            <v>1</v>
          </cell>
        </row>
        <row r="6693">
          <cell r="A6693" t="str">
            <v>1291 (45) МР ИП Комарь г.Мариуполь,ул. Митрополитская,17  маг." Лайт"+79497109491</v>
          </cell>
          <cell r="B6693">
            <v>2</v>
          </cell>
          <cell r="C6693">
            <v>2</v>
          </cell>
        </row>
        <row r="6694">
          <cell r="A6694" t="str">
            <v>1338 (45) МР ИП 000 Азовтенгри г.Мариуполь,ул.Урицкого,д.85/18 маг."Сладкоежка" +380717273498</v>
          </cell>
          <cell r="B6694">
            <v>3</v>
          </cell>
          <cell r="C6694">
            <v>3</v>
          </cell>
        </row>
        <row r="6695">
          <cell r="A6695" t="str">
            <v>Земцов Артем</v>
          </cell>
          <cell r="B6695">
            <v>8</v>
          </cell>
          <cell r="C6695">
            <v>8</v>
          </cell>
        </row>
        <row r="6696">
          <cell r="A6696" t="str">
            <v>137(11) ИП Каракулова Н.Г.,г.Бердянск,ул.Толстого 151,маг.Лето напротив 151,+79900096480</v>
          </cell>
          <cell r="B6696">
            <v>1</v>
          </cell>
          <cell r="C6696">
            <v>1</v>
          </cell>
        </row>
        <row r="6697">
          <cell r="A6697" t="str">
            <v>149(11) ИП Корнилов Г.И. г Бердянск ул Чехова 61 " Продтовары " возле " краюшки" \ 79900279841 Леся</v>
          </cell>
          <cell r="B6697">
            <v>2</v>
          </cell>
          <cell r="C6697">
            <v>2</v>
          </cell>
        </row>
        <row r="6698">
          <cell r="A6698" t="str">
            <v>175(13) ИП Яцук Я.П  г Бердянск ул Центральная 3 " Карамелька" \ +79900280940 Наталья</v>
          </cell>
          <cell r="B6698">
            <v>1</v>
          </cell>
          <cell r="C6698">
            <v>1</v>
          </cell>
        </row>
        <row r="6699">
          <cell r="A6699" t="str">
            <v>263(11) ИП Ткаченко И.К."Зоря"г.Бердянск ул.Ленина 2</v>
          </cell>
          <cell r="B6699">
            <v>1</v>
          </cell>
          <cell r="C6699">
            <v>1</v>
          </cell>
        </row>
        <row r="6700">
          <cell r="A6700" t="str">
            <v>266(11) ИП Филатова Л.Л. г.Бердянск ул.Морская 46А м-н"Шериф" \ +7990086671</v>
          </cell>
          <cell r="B6700">
            <v>1</v>
          </cell>
          <cell r="C6700">
            <v>1</v>
          </cell>
        </row>
        <row r="6701">
          <cell r="A6701" t="str">
            <v>2840(11) ИП Юхненко Т.А.г.Бердянск,ул.Защитников Украины 34а,маг.Бриз(Дзерджинского)+79900272670</v>
          </cell>
          <cell r="B6701">
            <v>2</v>
          </cell>
          <cell r="C6701">
            <v>2</v>
          </cell>
        </row>
        <row r="6702">
          <cell r="A6702" t="str">
            <v>Кожемякин Максим Сергеевич</v>
          </cell>
          <cell r="B6702">
            <v>1</v>
          </cell>
          <cell r="C6702">
            <v>1</v>
          </cell>
        </row>
        <row r="6703">
          <cell r="A6703" t="str">
            <v>329 (7) ИП Крячко г.Приморск ул. Центральная 21 маг Росток \ 0508435986</v>
          </cell>
          <cell r="B6703">
            <v>1</v>
          </cell>
          <cell r="C6703">
            <v>1</v>
          </cell>
        </row>
        <row r="6704">
          <cell r="A6704" t="str">
            <v>5819 Сосиски Папа может 400г Мясные  ОСТАНКИНО</v>
          </cell>
          <cell r="B6704">
            <v>5</v>
          </cell>
          <cell r="C6704">
            <v>1</v>
          </cell>
        </row>
        <row r="6705">
          <cell r="A6705" t="str">
            <v>Близнюк Максим</v>
          </cell>
          <cell r="B6705">
            <v>1</v>
          </cell>
        </row>
        <row r="6706">
          <cell r="A6706" t="str">
            <v>346 (12) ИП Ткаченко  г Бердянск ул Гайдара 7</v>
          </cell>
          <cell r="B6706">
            <v>1</v>
          </cell>
        </row>
        <row r="6707">
          <cell r="A6707" t="str">
            <v>Бышек Богдан Валентинович</v>
          </cell>
          <cell r="B6707">
            <v>3</v>
          </cell>
        </row>
        <row r="6708">
          <cell r="A6708" t="str">
            <v>473 (18) ИП Змиевская г.Пологи ул Магистральная 504 маг.Хороший тел +79900795794</v>
          </cell>
          <cell r="B6708">
            <v>3</v>
          </cell>
        </row>
        <row r="6709">
          <cell r="A6709" t="str">
            <v>Вовк Яна Сергеевна</v>
          </cell>
          <cell r="C6709">
            <v>1</v>
          </cell>
        </row>
        <row r="6710">
          <cell r="A6710" t="str">
            <v>948 (51) МР ИП Гриняев И.А.г. Мариуполь пр. Строителей д.87 маг." Ампер" +380717068254</v>
          </cell>
          <cell r="C6710">
            <v>1</v>
          </cell>
        </row>
        <row r="6711">
          <cell r="A6711" t="str">
            <v>Земцов Артем</v>
          </cell>
          <cell r="B6711">
            <v>1</v>
          </cell>
        </row>
        <row r="6712">
          <cell r="A6712" t="str">
            <v>555 (66) ООО"Пыжик" №7 г.Бердянск проспект Труда 31 Е ( Центральный Рынок)</v>
          </cell>
          <cell r="B6712">
            <v>1</v>
          </cell>
        </row>
        <row r="6713">
          <cell r="A6713" t="str">
            <v>6042 МОЛОЧНЫЕ К ЗАВТРАКУ сос п/о в/у 0.4кг   ОСТАНКИНО</v>
          </cell>
          <cell r="B6713">
            <v>278</v>
          </cell>
          <cell r="C6713">
            <v>335</v>
          </cell>
        </row>
        <row r="6714">
          <cell r="A6714" t="str">
            <v>Близнюк Максим</v>
          </cell>
          <cell r="B6714">
            <v>63</v>
          </cell>
          <cell r="C6714">
            <v>121</v>
          </cell>
        </row>
        <row r="6715">
          <cell r="A6715" t="str">
            <v>144(12) ИП Киосов Ф.В.,г.Бердянск,ул.Кирова 94,маг.Лев,+79900235890</v>
          </cell>
          <cell r="B6715">
            <v>2</v>
          </cell>
          <cell r="C6715">
            <v>2</v>
          </cell>
        </row>
        <row r="6716">
          <cell r="A6716" t="str">
            <v>147(12) ИП Ковалевкая ,г.Бердянск,ул.Пионерская 51,маг.Фруктово-овощной Рай,+79900241107</v>
          </cell>
          <cell r="B6716">
            <v>1</v>
          </cell>
          <cell r="C6716">
            <v>1</v>
          </cell>
        </row>
        <row r="6717">
          <cell r="A6717" t="str">
            <v>2020 (66) ООО "Пыжик" г.Бердянск ул.Пионерская 51</v>
          </cell>
          <cell r="B6717">
            <v>2</v>
          </cell>
          <cell r="C6717">
            <v>2</v>
          </cell>
        </row>
        <row r="6718">
          <cell r="A6718" t="str">
            <v>227(12) ИП Пшеничная И.А г Бердянск ул Северная 15 Б" Деликатес" рынок Морозова\ +7990 Ирина</v>
          </cell>
          <cell r="B6718">
            <v>1</v>
          </cell>
          <cell r="C6718">
            <v>1</v>
          </cell>
        </row>
        <row r="6719">
          <cell r="A6719" t="str">
            <v>237(12) ИП Рець Анастасия Петровна г.Бердянск,ул.Северная 1г,маг.Святлячек +79900274234</v>
          </cell>
          <cell r="B6719">
            <v>2</v>
          </cell>
          <cell r="C6719">
            <v>2</v>
          </cell>
        </row>
        <row r="6720">
          <cell r="A6720" t="str">
            <v>254(12) ИП Суббота г Бердянск ул Кирова 52в\ +79900237965 Алла</v>
          </cell>
          <cell r="B6720">
            <v>2</v>
          </cell>
          <cell r="C6720">
            <v>2</v>
          </cell>
        </row>
        <row r="6721">
          <cell r="A6721" t="str">
            <v>346 (12) ИП Ткаченко  г Бердянск ул Гайдара 7</v>
          </cell>
          <cell r="B6721">
            <v>1</v>
          </cell>
        </row>
        <row r="6722">
          <cell r="A6722" t="str">
            <v>39 (12)ИП Войтых,г.Бердянск,ул.Мелитопольское Шоссе 90а,маг.Подорожник,+79900244143</v>
          </cell>
          <cell r="B6722">
            <v>4</v>
          </cell>
          <cell r="C6722">
            <v>2</v>
          </cell>
        </row>
        <row r="6723">
          <cell r="A6723" t="str">
            <v>48 (22)ИП Година г Бердянск ул Софиевская 99 " Копейка" \ 80501568159 Анастасия</v>
          </cell>
          <cell r="B6723">
            <v>2</v>
          </cell>
          <cell r="C6723">
            <v>2</v>
          </cell>
        </row>
        <row r="6724">
          <cell r="A6724" t="str">
            <v>68 (12)ИП Дойнов Д.Д г Бердянск ул Ростовская 2л " Продуктовый магазин"\ 799002444124 Дм</v>
          </cell>
          <cell r="B6724">
            <v>2</v>
          </cell>
          <cell r="C6724">
            <v>2</v>
          </cell>
        </row>
        <row r="6725">
          <cell r="A6725" t="str">
            <v>777 (66)  ООО"Пыжик" №8 г.Бердянск ул.Северная, 15Б (Морозовский рынок)</v>
          </cell>
          <cell r="B6725">
            <v>3</v>
          </cell>
          <cell r="C6725">
            <v>3</v>
          </cell>
        </row>
        <row r="6726">
          <cell r="A6726" t="str">
            <v>Б 1 (12) ИП Мартыщенко Б.Ю.,г.Бердянск ,ул. Довганюга 91,"Бердянский торговый ряд"(БТР),+79900257288</v>
          </cell>
          <cell r="B6726">
            <v>7</v>
          </cell>
          <cell r="C6726">
            <v>4</v>
          </cell>
        </row>
        <row r="6727">
          <cell r="A6727" t="str">
            <v>Б 28 (12)ИП Братенькова И.С. г.Бердянск ул.Европейская 54 маг.Зирочка 1\ 79900575605 Виталий</v>
          </cell>
          <cell r="B6727">
            <v>2</v>
          </cell>
          <cell r="C6727">
            <v>2</v>
          </cell>
        </row>
        <row r="6728">
          <cell r="A6728" t="str">
            <v>Б 287(6)ИП ЩК №7,г.Бердянск,ул.Волонтеров 47а,маг.Грация (Бывшая Пионерская),+380668490306</v>
          </cell>
          <cell r="B6728">
            <v>8</v>
          </cell>
          <cell r="C6728">
            <v>72</v>
          </cell>
        </row>
        <row r="6729">
          <cell r="A6729" t="str">
            <v>ООО "МЕРА"</v>
          </cell>
          <cell r="B6729">
            <v>24</v>
          </cell>
          <cell r="C6729">
            <v>24</v>
          </cell>
        </row>
        <row r="6730">
          <cell r="A6730" t="str">
            <v>Бышек Богдан Валентинович</v>
          </cell>
          <cell r="B6730">
            <v>11</v>
          </cell>
          <cell r="C6730">
            <v>11</v>
          </cell>
        </row>
        <row r="6731">
          <cell r="A6731" t="str">
            <v>612 (18) ИП Родко С.А г. Пологи ул.Центральная 176  (а) маг.Абсолют тел +79900945356</v>
          </cell>
          <cell r="B6731">
            <v>2</v>
          </cell>
          <cell r="C6731">
            <v>2</v>
          </cell>
        </row>
        <row r="6732">
          <cell r="A6732" t="str">
            <v>Б 387 (15) ИП Лорвина с,Куйбышево пав,44</v>
          </cell>
          <cell r="B6732">
            <v>4</v>
          </cell>
          <cell r="C6732">
            <v>4</v>
          </cell>
        </row>
        <row r="6733">
          <cell r="A6733" t="str">
            <v>М 349 (15) ИП Куриленко с Куйбышево маг Новый</v>
          </cell>
          <cell r="B6733">
            <v>5</v>
          </cell>
          <cell r="C6733">
            <v>5</v>
          </cell>
        </row>
        <row r="6734">
          <cell r="A6734" t="str">
            <v>Вагабова Елена Гусейновна</v>
          </cell>
          <cell r="B6734">
            <v>35</v>
          </cell>
          <cell r="C6734">
            <v>36</v>
          </cell>
        </row>
        <row r="6735">
          <cell r="A6735" t="str">
            <v>1001 (45) МР ИП Ровкина г.Мариуполь,пр-т,Металлургов,д.174</v>
          </cell>
          <cell r="B6735">
            <v>2</v>
          </cell>
          <cell r="C6735">
            <v>2</v>
          </cell>
        </row>
        <row r="6736">
          <cell r="A6736" t="str">
            <v>1033 (45) МР ООО Экомаркет " Наша Марка"г. Мариуполь, ул. Писарева ,д.28 тел.0717238744</v>
          </cell>
          <cell r="B6736">
            <v>3</v>
          </cell>
          <cell r="C6736">
            <v>3</v>
          </cell>
        </row>
        <row r="6737">
          <cell r="A6737" t="str">
            <v>1059 (45) МР ИП Забутский С.А. г.Мариуполь пр-т Металлургов д.44 маг." Феникс" +79497315200</v>
          </cell>
          <cell r="B6737">
            <v>5</v>
          </cell>
          <cell r="C6737">
            <v>5</v>
          </cell>
        </row>
        <row r="6738">
          <cell r="A6738" t="str">
            <v>1154 (50) МР ИП Ласкова Т.В. г.Мариуполь ул.Ровная,109 маг."Удача" тел.0717326851</v>
          </cell>
          <cell r="B6738">
            <v>2</v>
          </cell>
          <cell r="C6738">
            <v>2</v>
          </cell>
        </row>
        <row r="6739">
          <cell r="A6739" t="str">
            <v>1159 (50) МР ИП Шуть В. г.Мариуполь,ул.Ровная д.81/135 +380717198939</v>
          </cell>
          <cell r="B6739">
            <v>2</v>
          </cell>
          <cell r="C6739">
            <v>2</v>
          </cell>
        </row>
        <row r="6740">
          <cell r="A6740" t="str">
            <v>1194 (45) МР ИП Костюкова И.В.г.Мариуполь,пр.Илльча,д.2 Иллич р-н конт.№5 +380717173258</v>
          </cell>
          <cell r="B6740">
            <v>2</v>
          </cell>
          <cell r="C6740">
            <v>2</v>
          </cell>
        </row>
        <row r="6741">
          <cell r="A6741" t="str">
            <v>1210 (50) МР ИП Омельченко Ю.С. г.Мариуполь ул.Ровная,81/135 маг."Лидер" тел.9497467671</v>
          </cell>
          <cell r="B6741">
            <v>2</v>
          </cell>
          <cell r="C6741">
            <v>2</v>
          </cell>
        </row>
        <row r="6742">
          <cell r="A6742" t="str">
            <v>873 (45) МР ИП Куликова г. Мариуполь площ. Мичмона Павловна д.10 +79497239314</v>
          </cell>
          <cell r="C6742">
            <v>1</v>
          </cell>
        </row>
        <row r="6743">
          <cell r="A6743" t="str">
            <v>897 (45) МР ИП Топалова г.Мариуполь,пр-т Мира д.3 +79497347157</v>
          </cell>
          <cell r="B6743">
            <v>2</v>
          </cell>
          <cell r="C6743">
            <v>2</v>
          </cell>
        </row>
        <row r="6744">
          <cell r="A6744" t="str">
            <v>916 (45) МР ИП Туру Н.В. г. Мариуполь пр. Металлургов, д.33 маг."Продукты" +79497144368</v>
          </cell>
          <cell r="B6744">
            <v>3</v>
          </cell>
          <cell r="C6744">
            <v>3</v>
          </cell>
        </row>
        <row r="6745">
          <cell r="A6745" t="str">
            <v>933 (51) МР ИП Васильева О.А. г.Мариуполь,ул.Серафимовича,д.47 маг. синий+380717340172</v>
          </cell>
          <cell r="B6745">
            <v>3</v>
          </cell>
          <cell r="C6745">
            <v>3</v>
          </cell>
        </row>
        <row r="6746">
          <cell r="A6746" t="str">
            <v>935 (45) МР ИП Харенко Г.А. г.Мариуполь ул. Васнецова,75  +79497243041</v>
          </cell>
          <cell r="B6746">
            <v>2</v>
          </cell>
          <cell r="C6746">
            <v>2</v>
          </cell>
        </row>
        <row r="6747">
          <cell r="A6747" t="str">
            <v>965 (48) МР ИП Мирошниченко С. Ю. г. Мариуполь ул.Киевская д.33 А маг. "Деликатес"+7949 709 86 62</v>
          </cell>
          <cell r="B6747">
            <v>3</v>
          </cell>
          <cell r="C6747">
            <v>3</v>
          </cell>
        </row>
        <row r="6748">
          <cell r="A6748" t="str">
            <v>990 (48) МР ИП Пичкур С.А. г.Мариуполь ул.8 Марта,106 тел.0717169133</v>
          </cell>
          <cell r="B6748">
            <v>1</v>
          </cell>
          <cell r="C6748">
            <v>1</v>
          </cell>
        </row>
        <row r="6749">
          <cell r="A6749" t="str">
            <v>Б 1085 (48) МР ИП Мирошниченко г.Мариуполь пр-т Победы 32 маг." Деликатес " +79497098562</v>
          </cell>
          <cell r="B6749">
            <v>3</v>
          </cell>
          <cell r="C6749">
            <v>3</v>
          </cell>
        </row>
        <row r="6750">
          <cell r="A6750" t="str">
            <v>Вовк Яна Сергеевна</v>
          </cell>
          <cell r="B6750">
            <v>26</v>
          </cell>
          <cell r="C6750">
            <v>27</v>
          </cell>
        </row>
        <row r="6751">
          <cell r="A6751" t="str">
            <v xml:space="preserve"> 1230 (45) МР ИП Митина г.Мариуполь б- р. Шевченко 295 а рынок маг. "Квартал" + 7949 5153198</v>
          </cell>
          <cell r="B6751">
            <v>1</v>
          </cell>
          <cell r="C6751">
            <v>1</v>
          </cell>
        </row>
        <row r="6752">
          <cell r="A6752" t="str">
            <v>1005 (45) МР ИП Тиличенко М.А. г.Мариуполь,ул.Урицкого,д.96 маг." Квартал" +79497237034</v>
          </cell>
          <cell r="B6752">
            <v>4</v>
          </cell>
          <cell r="C6752">
            <v>4</v>
          </cell>
        </row>
        <row r="6753">
          <cell r="A6753" t="str">
            <v>1137 (45)МР ИП Комарь г.Мариуполь,пр-т Строителей,д.138 маг." Продукты"+79497109491</v>
          </cell>
          <cell r="B6753">
            <v>2</v>
          </cell>
          <cell r="C6753">
            <v>2</v>
          </cell>
        </row>
        <row r="6754">
          <cell r="A6754" t="str">
            <v>1291 (45) МР ИП Комарь г.Мариуполь,ул. Митрополитская,17  маг." Лайт"+79497109491</v>
          </cell>
          <cell r="B6754">
            <v>2</v>
          </cell>
          <cell r="C6754">
            <v>2</v>
          </cell>
        </row>
        <row r="6755">
          <cell r="A6755" t="str">
            <v>1336 (45) МР ИП Поляков г. Мариуполь ул. Куприна 13, тел +79497197867</v>
          </cell>
          <cell r="B6755">
            <v>1</v>
          </cell>
          <cell r="C6755">
            <v>1</v>
          </cell>
        </row>
        <row r="6756">
          <cell r="A6756" t="str">
            <v>948 (51) МР ИП Гриняев И.А.г. Мариуполь пр. Строителей д.87 маг." Ампер" +380717068254</v>
          </cell>
          <cell r="C6756">
            <v>1</v>
          </cell>
        </row>
        <row r="6757">
          <cell r="A6757" t="str">
            <v>986 (45) МР ИП Кириязи М.Д. г.Мариуполь,ул.Троицкая д. 75 маг." Эдмар" +79497058072</v>
          </cell>
          <cell r="B6757">
            <v>8</v>
          </cell>
          <cell r="C6757">
            <v>8</v>
          </cell>
        </row>
        <row r="6758">
          <cell r="A6758" t="str">
            <v>Б 870 (45) МР ИП Роменская А.Д.г.Мариуполь,ул.Зелинского,д.100а,Титан супермаркет +79495315865</v>
          </cell>
          <cell r="B6758">
            <v>8</v>
          </cell>
          <cell r="C6758">
            <v>8</v>
          </cell>
        </row>
        <row r="6759">
          <cell r="A6759" t="str">
            <v>Земцов Артем</v>
          </cell>
          <cell r="B6759">
            <v>119</v>
          </cell>
          <cell r="C6759">
            <v>116</v>
          </cell>
        </row>
        <row r="6760">
          <cell r="A6760" t="str">
            <v>124(11) ИП Каира А.С г Бердянск ул Дюмина 92" Неделя" 79902512099 Вика</v>
          </cell>
          <cell r="B6760">
            <v>1</v>
          </cell>
          <cell r="C6760">
            <v>1</v>
          </cell>
        </row>
        <row r="6761">
          <cell r="A6761" t="str">
            <v>137(11) ИП Каракулова Н.Г.,г.Бердянск,ул.Толстого 151,маг.Лето напротив 151,+79900096480</v>
          </cell>
          <cell r="B6761">
            <v>3</v>
          </cell>
          <cell r="C6761">
            <v>3</v>
          </cell>
        </row>
        <row r="6762">
          <cell r="A6762" t="str">
            <v>175(13) ИП Яцук Я.П  г Бердянск ул Центральная 3 " Карамелька" \ +79900280940 Наталья</v>
          </cell>
          <cell r="B6762">
            <v>1</v>
          </cell>
          <cell r="C6762">
            <v>1</v>
          </cell>
        </row>
        <row r="6763">
          <cell r="A6763" t="str">
            <v>224(13) ИП Присяженко Р.,г.Бердянск,ул.Гостинная 25а,маг.Олива,+79900274102</v>
          </cell>
          <cell r="B6763">
            <v>2</v>
          </cell>
        </row>
        <row r="6764">
          <cell r="A6764" t="str">
            <v>263(11) ИП Ткаченко И.К."Зоря"г.Бердянск ул.Ленина 2</v>
          </cell>
          <cell r="B6764">
            <v>2</v>
          </cell>
          <cell r="C6764">
            <v>2</v>
          </cell>
        </row>
        <row r="6765">
          <cell r="A6765" t="str">
            <v>266(11) ИП Филатова Л.Л. г.Бердянск ул.Морская 46А м-н"Шериф" \ +7990086671</v>
          </cell>
          <cell r="B6765">
            <v>3</v>
          </cell>
          <cell r="C6765">
            <v>3</v>
          </cell>
        </row>
        <row r="6766">
          <cell r="A6766" t="str">
            <v>282 (13) ИП Червоненко г.Бердянск ул.Свободы 38 крытый рынок напротив инспекторской</v>
          </cell>
          <cell r="B6766">
            <v>24</v>
          </cell>
          <cell r="C6766">
            <v>24</v>
          </cell>
        </row>
        <row r="6767">
          <cell r="A6767" t="str">
            <v>295 (13)ИП Черемисин А.С.,г.Бердянск,ул.Шевченко 13/11,маг.Винни-Фуд,+79900288081</v>
          </cell>
          <cell r="B6767">
            <v>1</v>
          </cell>
          <cell r="C6767">
            <v>1</v>
          </cell>
        </row>
        <row r="6768">
          <cell r="A6768" t="str">
            <v>46 (11)ИП Година О.Р.,г.Бердянск,ул.Итальянская 72а,маг.малибу,+79900096268</v>
          </cell>
          <cell r="B6768">
            <v>2</v>
          </cell>
          <cell r="C6768">
            <v>2</v>
          </cell>
        </row>
        <row r="6769">
          <cell r="A6769" t="str">
            <v>510 (13) ИП Северин А.В г. Бердянск ул. Победы 45 маг. Ириска с10-19</v>
          </cell>
          <cell r="B6769">
            <v>1</v>
          </cell>
          <cell r="C6769">
            <v>1</v>
          </cell>
        </row>
        <row r="6770">
          <cell r="A6770" t="str">
            <v>628 (13) ИП Винник А.Ю г.Бердянск ул. Свободы 38 (Башня бывший приват банк ) тел.+79900256463</v>
          </cell>
          <cell r="B6770">
            <v>4</v>
          </cell>
          <cell r="C6770">
            <v>4</v>
          </cell>
        </row>
        <row r="6771">
          <cell r="A6771" t="str">
            <v>95 (11)ИП Прокопов г.Бердянск ул.Пролетарская 206А Меркурий</v>
          </cell>
          <cell r="B6771">
            <v>2</v>
          </cell>
          <cell r="C6771">
            <v>2</v>
          </cell>
        </row>
        <row r="6772">
          <cell r="A6772" t="str">
            <v>96 (11) ИП Прокопов И.Н.г.Бердянск ул.Юбилейная 27А маг.Меркурий</v>
          </cell>
          <cell r="B6772">
            <v>2</v>
          </cell>
        </row>
        <row r="6773">
          <cell r="A6773" t="str">
            <v>ООО "МЕРА"</v>
          </cell>
          <cell r="B6773">
            <v>71</v>
          </cell>
          <cell r="C6773">
            <v>72</v>
          </cell>
        </row>
        <row r="6774">
          <cell r="A6774" t="str">
            <v>Кожемякин Максим Сергеевич</v>
          </cell>
          <cell r="B6774">
            <v>10</v>
          </cell>
          <cell r="C6774">
            <v>10</v>
          </cell>
        </row>
        <row r="6775">
          <cell r="A6775" t="str">
            <v>324 (7) ИП Курцев О.Н г.Приморск  ул.Соборна 147 маг. Рыбалка) тел 79900245350</v>
          </cell>
          <cell r="B6775">
            <v>2</v>
          </cell>
          <cell r="C6775">
            <v>2</v>
          </cell>
        </row>
        <row r="6776">
          <cell r="A6776" t="str">
            <v>329 (7) ИП Крячко г.Приморск ул. Центральная 21 маг Росток \ 0508435986</v>
          </cell>
          <cell r="B6776">
            <v>1</v>
          </cell>
          <cell r="C6776">
            <v>1</v>
          </cell>
        </row>
        <row r="6777">
          <cell r="A6777" t="str">
            <v>337 (7) ИП Пейчев В.В.,Бердянский р-н,г.Приморск,ул.Шевченко 84,Продмаг.,+79900244146</v>
          </cell>
          <cell r="B6777">
            <v>2</v>
          </cell>
          <cell r="C6777">
            <v>2</v>
          </cell>
        </row>
        <row r="6778">
          <cell r="A6778" t="str">
            <v>8080 (77)ООО"Пыжик" №20 г.Приморск ул. Морская 57</v>
          </cell>
          <cell r="B6778">
            <v>2</v>
          </cell>
          <cell r="C6778">
            <v>2</v>
          </cell>
        </row>
        <row r="6779">
          <cell r="A6779" t="str">
            <v>Б 357 (7) ИП Жилякова г Приморск ул Крылова 78 " Любимчик" \ 79900458136</v>
          </cell>
          <cell r="B6779">
            <v>1</v>
          </cell>
          <cell r="C6779">
            <v>1</v>
          </cell>
        </row>
        <row r="6780">
          <cell r="A6780" t="str">
            <v>Б 719 (7) ИП Хребтова г.Приморск ул. Пушкина 63 маг.Анастасия</v>
          </cell>
          <cell r="B6780">
            <v>2</v>
          </cell>
          <cell r="C6780">
            <v>2</v>
          </cell>
        </row>
        <row r="6781">
          <cell r="A6781" t="str">
            <v>Моисеев Владислав Андреевич</v>
          </cell>
          <cell r="B6781">
            <v>14</v>
          </cell>
          <cell r="C6781">
            <v>14</v>
          </cell>
        </row>
        <row r="6782">
          <cell r="A6782" t="str">
            <v>1267 (46) МР ИП Волошина пос.Мангуш ул.Ленина д.109 маг."Родинский" +79497128171</v>
          </cell>
          <cell r="B6782">
            <v>8</v>
          </cell>
          <cell r="C6782">
            <v>8</v>
          </cell>
        </row>
        <row r="6783">
          <cell r="A6783" t="str">
            <v>886 (46) МР ИП Савчук ПГТ Мангуш ул.Ленина 98 маг." Натали" +79497163019</v>
          </cell>
          <cell r="B6783">
            <v>2</v>
          </cell>
          <cell r="C6783">
            <v>2</v>
          </cell>
        </row>
        <row r="6784">
          <cell r="A6784" t="str">
            <v>892 (46) МР ИП Савчук Н.В. пгт. Мангуш пр-т Ленина,98а маг."Натали" тел.0717241146</v>
          </cell>
          <cell r="B6784">
            <v>1</v>
          </cell>
          <cell r="C6784">
            <v>1</v>
          </cell>
        </row>
        <row r="6785">
          <cell r="A6785" t="str">
            <v>Б 885 (46) МР ИП Гаврилов А.Л. с. Мангуш ул. Ленина,55 маг. Дежурный +79497127842</v>
          </cell>
          <cell r="B6785">
            <v>3</v>
          </cell>
          <cell r="C6785">
            <v>3</v>
          </cell>
        </row>
        <row r="6786">
          <cell r="A6786" t="str">
            <v>6217 ШПИКАЧКИ ДОМАШНИЕ СН п/о мгс 0,4кг 8 шт.  ОСТАНКИНО</v>
          </cell>
          <cell r="B6786">
            <v>29</v>
          </cell>
          <cell r="C6786">
            <v>29</v>
          </cell>
        </row>
        <row r="6787">
          <cell r="A6787" t="str">
            <v>Близнюк Максим</v>
          </cell>
          <cell r="B6787">
            <v>7</v>
          </cell>
          <cell r="C6787">
            <v>7</v>
          </cell>
        </row>
        <row r="6788">
          <cell r="A6788" t="str">
            <v>147(12) ИП Ковалевкая ,г.Бердянск,ул.Пионерская 51,маг.Фруктово-овощной Рай,+79900241107</v>
          </cell>
          <cell r="B6788">
            <v>1</v>
          </cell>
          <cell r="C6788">
            <v>1</v>
          </cell>
        </row>
        <row r="6789">
          <cell r="A6789" t="str">
            <v>265(6) ИП Удовиченко А.С г.Бердянск ул.Военный городок 10 А "Городок"</v>
          </cell>
          <cell r="B6789">
            <v>2</v>
          </cell>
          <cell r="C6789">
            <v>2</v>
          </cell>
        </row>
        <row r="6790">
          <cell r="A6790" t="str">
            <v>715 (12) ИП Ведина Н.И г.Бердянск ул. Польская 3 маг. Капелька</v>
          </cell>
          <cell r="B6790">
            <v>2</v>
          </cell>
          <cell r="C6790">
            <v>2</v>
          </cell>
        </row>
        <row r="6791">
          <cell r="A6791" t="str">
            <v>777 (66)  ООО"Пыжик" №8 г.Бердянск ул.Северная, 15Б (Морозовский рынок)</v>
          </cell>
          <cell r="B6791">
            <v>2</v>
          </cell>
          <cell r="C6791">
            <v>2</v>
          </cell>
        </row>
        <row r="6792">
          <cell r="A6792" t="str">
            <v>Вагабова Елена Гусейновна</v>
          </cell>
          <cell r="B6792">
            <v>4</v>
          </cell>
          <cell r="C6792">
            <v>4</v>
          </cell>
        </row>
        <row r="6793">
          <cell r="A6793" t="str">
            <v>929 (51) МР ИП Дюндык г. Мариуполь,ул.Яснополянская,д.25  +380717310159</v>
          </cell>
          <cell r="B6793">
            <v>2</v>
          </cell>
          <cell r="C6793">
            <v>2</v>
          </cell>
        </row>
        <row r="6794">
          <cell r="A6794" t="str">
            <v>995 (45) МР ИП Федосова Е.В. г. Мариуполь,ул.Варганова,д.2 маг."Сундучек" +380717108418</v>
          </cell>
          <cell r="B6794">
            <v>2</v>
          </cell>
          <cell r="C6794">
            <v>2</v>
          </cell>
        </row>
        <row r="6795">
          <cell r="A6795" t="str">
            <v>Земцов Артем</v>
          </cell>
          <cell r="B6795">
            <v>14</v>
          </cell>
          <cell r="C6795">
            <v>14</v>
          </cell>
        </row>
        <row r="6796">
          <cell r="A6796" t="str">
            <v>175(13) ИП Яцук Я.П  г Бердянск ул Центральная 3 " Карамелька" \ +79900280940 Наталья</v>
          </cell>
          <cell r="B6796">
            <v>1</v>
          </cell>
          <cell r="C6796">
            <v>1</v>
          </cell>
        </row>
        <row r="6797">
          <cell r="A6797" t="str">
            <v>510 (13) ИП Северин А.В г. Бердянск ул. Победы 45 маг. Ириска с10-19</v>
          </cell>
          <cell r="B6797">
            <v>1</v>
          </cell>
          <cell r="C6797">
            <v>1</v>
          </cell>
        </row>
        <row r="6798">
          <cell r="A6798" t="str">
            <v>555 (66) ООО"Пыжик" №7 г.Бердянск проспект Труда 31 Е ( Центральный Рынок)</v>
          </cell>
          <cell r="B6798">
            <v>8</v>
          </cell>
          <cell r="C6798">
            <v>8</v>
          </cell>
        </row>
        <row r="6799">
          <cell r="A6799" t="str">
            <v>95 (11)ИП Прокопов г.Бердянск ул.Пролетарская 206А Меркурий</v>
          </cell>
          <cell r="B6799">
            <v>2</v>
          </cell>
          <cell r="C6799">
            <v>2</v>
          </cell>
        </row>
        <row r="6800">
          <cell r="A6800" t="str">
            <v>Б 100(11) ИП Дмитровская г.Бердянск ул.Коммунаров 23т семиэтажка  травм-пункт буфет в больнице</v>
          </cell>
          <cell r="B6800">
            <v>2</v>
          </cell>
          <cell r="C6800">
            <v>2</v>
          </cell>
        </row>
        <row r="6801">
          <cell r="A6801" t="str">
            <v>Моисеев Владислав Андреевич</v>
          </cell>
          <cell r="B6801">
            <v>4</v>
          </cell>
          <cell r="C6801">
            <v>4</v>
          </cell>
        </row>
        <row r="6802">
          <cell r="A6802" t="str">
            <v>1007 (46) МР ИП Воронцова Т.В. пос.Мангуш ул.Мирза,46 маг."Лайм" тел.0717063924</v>
          </cell>
          <cell r="B6802">
            <v>2</v>
          </cell>
          <cell r="C6802">
            <v>2</v>
          </cell>
        </row>
        <row r="6803">
          <cell r="A6803" t="str">
            <v>892 (46) МР ИП Савчук Н.В. пгт. Мангуш пр-т Ленина,98а маг."Натали" тел.0717241146</v>
          </cell>
          <cell r="B6803">
            <v>2</v>
          </cell>
          <cell r="C6803">
            <v>2</v>
          </cell>
        </row>
        <row r="6804">
          <cell r="A6804" t="str">
            <v>6225 ИМПЕРСКАЯ И БАЛЫКОВАЯ в/к с/н мгс 1/90  Останкино</v>
          </cell>
          <cell r="B6804">
            <v>66</v>
          </cell>
          <cell r="C6804">
            <v>68</v>
          </cell>
        </row>
        <row r="6805">
          <cell r="A6805" t="str">
            <v>Близнюк Максим</v>
          </cell>
          <cell r="B6805">
            <v>11</v>
          </cell>
          <cell r="C6805">
            <v>13</v>
          </cell>
        </row>
        <row r="6806">
          <cell r="A6806" t="str">
            <v>144(12) ИП Киосов Ф.В.,г.Бердянск,ул.Кирова 94,маг.Лев,+79900235890</v>
          </cell>
          <cell r="B6806">
            <v>1</v>
          </cell>
          <cell r="C6806">
            <v>1</v>
          </cell>
        </row>
        <row r="6807">
          <cell r="A6807" t="str">
            <v>346 (12) ИП Ткаченко  г Бердянск ул Гайдара 7</v>
          </cell>
          <cell r="B6807">
            <v>1</v>
          </cell>
          <cell r="C6807">
            <v>1</v>
          </cell>
        </row>
        <row r="6808">
          <cell r="A6808" t="str">
            <v>39 (12)ИП Войтых,г.Бердянск,ул.Мелитопольское Шоссе 90а,маг.Подорожник,+79900244143</v>
          </cell>
          <cell r="B6808">
            <v>1</v>
          </cell>
          <cell r="C6808">
            <v>1</v>
          </cell>
        </row>
        <row r="6809">
          <cell r="A6809" t="str">
            <v>ООО "МЕРА"</v>
          </cell>
          <cell r="B6809">
            <v>8</v>
          </cell>
          <cell r="C6809">
            <v>10</v>
          </cell>
        </row>
        <row r="6810">
          <cell r="A6810" t="str">
            <v>Бышек Богдан Валентинович</v>
          </cell>
          <cell r="B6810">
            <v>2</v>
          </cell>
          <cell r="C6810">
            <v>2</v>
          </cell>
        </row>
        <row r="6811">
          <cell r="A6811" t="str">
            <v>507 (25) ИП Акимов И.В г. Пологи ул. Садко 12 а маг. Промитей напротив рынка</v>
          </cell>
          <cell r="B6811">
            <v>2</v>
          </cell>
          <cell r="C6811">
            <v>2</v>
          </cell>
        </row>
        <row r="6812">
          <cell r="A6812" t="str">
            <v>Вагабова Елена Гусейновна</v>
          </cell>
          <cell r="B6812">
            <v>11</v>
          </cell>
          <cell r="C6812">
            <v>11</v>
          </cell>
        </row>
        <row r="6813">
          <cell r="A6813" t="str">
            <v>1033 (45) МР ООО Экомаркет " Наша Марка"г. Мариуполь, ул. Писарева ,д.28 тел.0717238744</v>
          </cell>
          <cell r="B6813">
            <v>3</v>
          </cell>
          <cell r="C6813">
            <v>3</v>
          </cell>
        </row>
        <row r="6814">
          <cell r="A6814" t="str">
            <v>1059 (45) МР ИП Забутский С.А. г.Мариуполь пр-т Металлургов д.44 маг." Феникс" +79497315200</v>
          </cell>
          <cell r="B6814">
            <v>3</v>
          </cell>
          <cell r="C6814">
            <v>3</v>
          </cell>
        </row>
        <row r="6815">
          <cell r="A6815" t="str">
            <v>1110 (48) МР ИП Добряк А.Н.г. Мариуполь,ул.Азовстальская,д.80 маг. "Домашняя лавка" +380717220503</v>
          </cell>
          <cell r="B6815">
            <v>3</v>
          </cell>
          <cell r="C6815">
            <v>3</v>
          </cell>
        </row>
        <row r="6816">
          <cell r="A6816" t="str">
            <v>924 (45) МР ИП  Нижниченко И.Н. г.Мариуполь,ул.Лепса,д.1 маг."Луч" +380717323841</v>
          </cell>
          <cell r="B6816">
            <v>2</v>
          </cell>
          <cell r="C6816">
            <v>2</v>
          </cell>
        </row>
        <row r="6817">
          <cell r="A6817" t="str">
            <v>Вовк Яна Сергеевна</v>
          </cell>
          <cell r="B6817">
            <v>3</v>
          </cell>
          <cell r="C6817">
            <v>3</v>
          </cell>
        </row>
        <row r="6818">
          <cell r="A6818" t="str">
            <v>1055 (45) МР ИП Синеок С.М. г.Мариуполь ул.Латышева,35 а маг.Дюшес" тел.0717251602</v>
          </cell>
          <cell r="B6818">
            <v>2</v>
          </cell>
          <cell r="C6818">
            <v>2</v>
          </cell>
        </row>
        <row r="6819">
          <cell r="A6819" t="str">
            <v>1163 (45) МР ИП Полищук г.Мариуполь ул.Грушевского,2б маг."Удача" +79497094719</v>
          </cell>
          <cell r="B6819">
            <v>1</v>
          </cell>
          <cell r="C6819">
            <v>1</v>
          </cell>
        </row>
        <row r="6820">
          <cell r="A6820" t="str">
            <v>Земцов Артем</v>
          </cell>
          <cell r="B6820">
            <v>7</v>
          </cell>
          <cell r="C6820">
            <v>7</v>
          </cell>
        </row>
        <row r="6821">
          <cell r="A6821" t="str">
            <v>175(13) ИП Яцук Я.П  г Бердянск ул Центральная 3 " Карамелька" \ +79900280940 Наталья</v>
          </cell>
          <cell r="B6821">
            <v>1</v>
          </cell>
          <cell r="C6821">
            <v>1</v>
          </cell>
        </row>
        <row r="6822">
          <cell r="A6822" t="str">
            <v>203 (4) ИП Малярчук Запорож.обл.Бердянский р-он с Андровка ул Школьная 57 " Рыбка" \ 79900079134 Евг</v>
          </cell>
          <cell r="B6822">
            <v>2</v>
          </cell>
          <cell r="C6822">
            <v>2</v>
          </cell>
        </row>
        <row r="6823">
          <cell r="A6823" t="str">
            <v>263(11) ИП Ткаченко И.К."Зоря"г.Бердянск ул.Ленина 2</v>
          </cell>
          <cell r="B6823">
            <v>2</v>
          </cell>
          <cell r="C6823">
            <v>2</v>
          </cell>
        </row>
        <row r="6824">
          <cell r="A6824" t="str">
            <v>92(5) ИП Красюк Бердянский р-н  с. Роза ул Мира 56 " Живчик" \ 79900993535 Галина Сергеевна</v>
          </cell>
          <cell r="B6824">
            <v>2</v>
          </cell>
          <cell r="C6824">
            <v>2</v>
          </cell>
        </row>
        <row r="6825">
          <cell r="A6825" t="str">
            <v>Кожемякин Максим Сергеевич</v>
          </cell>
          <cell r="B6825">
            <v>14</v>
          </cell>
          <cell r="C6825">
            <v>14</v>
          </cell>
        </row>
        <row r="6826">
          <cell r="A6826" t="str">
            <v>337 (7) ИП Пейчев В.В.,Бердянский р-н,г.Приморск,ул.Шевченко 84,Продмаг.,+79900244146</v>
          </cell>
          <cell r="B6826">
            <v>1</v>
          </cell>
          <cell r="C6826">
            <v>1</v>
          </cell>
        </row>
        <row r="6827">
          <cell r="A6827" t="str">
            <v>379 (9) ИП Тадоров С. Приморский р-н с. Гюновка ул,Димитрова 7</v>
          </cell>
          <cell r="B6827">
            <v>5</v>
          </cell>
          <cell r="C6827">
            <v>5</v>
          </cell>
        </row>
        <row r="6828">
          <cell r="A6828" t="str">
            <v>8080 (77)ООО"Пыжик" №20 г.Приморск ул. Морская 57</v>
          </cell>
          <cell r="B6828">
            <v>3</v>
          </cell>
          <cell r="C6828">
            <v>3</v>
          </cell>
        </row>
        <row r="6829">
          <cell r="A6829" t="str">
            <v>888 (77) ООО "Пыжик" №17 г.Приморск ул. Соборная, 85</v>
          </cell>
          <cell r="B6829">
            <v>4</v>
          </cell>
          <cell r="C6829">
            <v>4</v>
          </cell>
        </row>
        <row r="6830">
          <cell r="A6830" t="str">
            <v>Б 357 (7) ИП Жилякова г Приморск ул Крылова 78 " Любимчик" \ 79900458136</v>
          </cell>
          <cell r="B6830">
            <v>1</v>
          </cell>
          <cell r="C6830">
            <v>1</v>
          </cell>
        </row>
        <row r="6831">
          <cell r="A6831" t="str">
            <v>Моисеев Владислав Андреевич</v>
          </cell>
          <cell r="B6831">
            <v>18</v>
          </cell>
          <cell r="C6831">
            <v>18</v>
          </cell>
        </row>
        <row r="6832">
          <cell r="A6832" t="str">
            <v>1209 (42) МР ИП Карпека Л.П. пос.Ялта ул. Чапаева д. 65 маг." Ялита" +79495265284</v>
          </cell>
          <cell r="B6832">
            <v>2</v>
          </cell>
          <cell r="C6832">
            <v>2</v>
          </cell>
        </row>
        <row r="6833">
          <cell r="A6833" t="str">
            <v>1280 (43) МР ИП Чернявский Е.Н пгт. Володарское ул.Куйбышева 46 маг.Радуга +79494152773</v>
          </cell>
          <cell r="B6833">
            <v>1</v>
          </cell>
          <cell r="C6833">
            <v>1</v>
          </cell>
        </row>
        <row r="6834">
          <cell r="A6834" t="str">
            <v>1306 (42) МР ИП Пещерина Е. А. село Приазовкое, ул Ленина 27,тел +7949-916-96-58</v>
          </cell>
          <cell r="B6834">
            <v>2</v>
          </cell>
          <cell r="C6834">
            <v>2</v>
          </cell>
        </row>
        <row r="6835">
          <cell r="A6835" t="str">
            <v>1313 (42) МР ИП Ксенита Е.А. с. Мелекино  ул.Набережная,д.5б маг." Бостон " +79497095309</v>
          </cell>
          <cell r="B6835">
            <v>1</v>
          </cell>
          <cell r="C6835">
            <v>1</v>
          </cell>
        </row>
        <row r="6836">
          <cell r="A6836" t="str">
            <v>1315 (42) МР ИП Минчук пос. Урзуф ул. Ленина, 55 маг. "Парус" +79495091455</v>
          </cell>
          <cell r="B6836">
            <v>2</v>
          </cell>
          <cell r="C6836">
            <v>2</v>
          </cell>
        </row>
        <row r="6837">
          <cell r="A6837" t="str">
            <v>957 (47) МР ИП Бабенко Т.С.с.Пионерское ул.Набережная,д.24 маг." Продукты" +79497184867</v>
          </cell>
          <cell r="B6837">
            <v>5</v>
          </cell>
          <cell r="C6837">
            <v>5</v>
          </cell>
        </row>
        <row r="6838">
          <cell r="A6838" t="str">
            <v>Б 824 (42) МР ИП Лепская пос.Ялта ул.Маяковского д.65 маг." Продукты"+79493129837</v>
          </cell>
          <cell r="B6838">
            <v>5</v>
          </cell>
          <cell r="C6838">
            <v>5</v>
          </cell>
        </row>
        <row r="6839">
          <cell r="A6839" t="str">
            <v>6228 МЯСНОЕ АССОРТИ к/з с/н мгс 1/90 10шт  Останкино</v>
          </cell>
          <cell r="B6839">
            <v>42</v>
          </cell>
          <cell r="C6839">
            <v>42</v>
          </cell>
        </row>
        <row r="6840">
          <cell r="A6840" t="str">
            <v>Близнюк Максим</v>
          </cell>
          <cell r="B6840">
            <v>4</v>
          </cell>
          <cell r="C6840">
            <v>4</v>
          </cell>
        </row>
        <row r="6841">
          <cell r="A6841" t="str">
            <v>144(12) ИП Киосов Ф.В.,г.Бердянск,ул.Кирова 94,маг.Лев,+79900235890</v>
          </cell>
          <cell r="B6841">
            <v>1</v>
          </cell>
          <cell r="C6841">
            <v>1</v>
          </cell>
        </row>
        <row r="6842">
          <cell r="A6842" t="str">
            <v>346 (12) ИП Ткаченко  г Бердянск ул Гайдара 7</v>
          </cell>
          <cell r="B6842">
            <v>1</v>
          </cell>
          <cell r="C6842">
            <v>1</v>
          </cell>
        </row>
        <row r="6843">
          <cell r="A6843" t="str">
            <v>39 (12)ИП Войтых,г.Бердянск,ул.Мелитопольское Шоссе 90а,маг.Подорожник,+79900244143</v>
          </cell>
          <cell r="B6843">
            <v>2</v>
          </cell>
          <cell r="C6843">
            <v>2</v>
          </cell>
        </row>
        <row r="6844">
          <cell r="A6844" t="str">
            <v>Бышек Богдан Валентинович</v>
          </cell>
          <cell r="B6844">
            <v>3</v>
          </cell>
          <cell r="C6844">
            <v>3</v>
          </cell>
        </row>
        <row r="6845">
          <cell r="A6845" t="str">
            <v>444 (15)  ИП Морозов Бердянский р-н  с,Трояны ул,Центральная</v>
          </cell>
          <cell r="B6845">
            <v>1</v>
          </cell>
          <cell r="C6845">
            <v>1</v>
          </cell>
        </row>
        <row r="6846">
          <cell r="A6846" t="str">
            <v>507 (25) ИП Акимов И.В г. Пологи ул. Садко 12 а маг. Промитей напротив рынка</v>
          </cell>
          <cell r="B6846">
            <v>2</v>
          </cell>
          <cell r="C6846">
            <v>2</v>
          </cell>
        </row>
        <row r="6847">
          <cell r="A6847" t="str">
            <v>Вагабова Елена Гусейновна</v>
          </cell>
          <cell r="B6847">
            <v>11</v>
          </cell>
          <cell r="C6847">
            <v>11</v>
          </cell>
        </row>
        <row r="6848">
          <cell r="A6848" t="str">
            <v>1033 (45) МР ООО Экомаркет " Наша Марка"г. Мариуполь, ул. Писарева ,д.28 тел.0717238744</v>
          </cell>
          <cell r="B6848">
            <v>3</v>
          </cell>
          <cell r="C6848">
            <v>3</v>
          </cell>
        </row>
        <row r="6849">
          <cell r="A6849" t="str">
            <v>1059 (45) МР ИП Забутский С.А. г.Мариуполь пр-т Металлургов д.44 маг." Феникс" +79497315200</v>
          </cell>
          <cell r="B6849">
            <v>3</v>
          </cell>
          <cell r="C6849">
            <v>3</v>
          </cell>
        </row>
        <row r="6850">
          <cell r="A6850" t="str">
            <v>1110 (48) МР ИП Добряк А.Н.г. Мариуполь,ул.Азовстальская,д.80 маг. "Домашняя лавка" +380717220503</v>
          </cell>
          <cell r="B6850">
            <v>3</v>
          </cell>
          <cell r="C6850">
            <v>3</v>
          </cell>
        </row>
        <row r="6851">
          <cell r="A6851" t="str">
            <v>924 (45) МР ИП  Нижниченко И.Н. г.Мариуполь,ул.Лепса,д.1 маг."Луч" +380717323841</v>
          </cell>
          <cell r="B6851">
            <v>2</v>
          </cell>
          <cell r="C6851">
            <v>2</v>
          </cell>
        </row>
        <row r="6852">
          <cell r="A6852" t="str">
            <v>Вовк Яна Сергеевна</v>
          </cell>
          <cell r="B6852">
            <v>2</v>
          </cell>
          <cell r="C6852">
            <v>2</v>
          </cell>
        </row>
        <row r="6853">
          <cell r="A6853" t="str">
            <v>1055 (45) МР ИП Синеок С.М. г.Мариуполь ул.Латышева,35 а маг.Дюшес" тел.0717251602</v>
          </cell>
          <cell r="B6853">
            <v>2</v>
          </cell>
          <cell r="C6853">
            <v>2</v>
          </cell>
        </row>
        <row r="6854">
          <cell r="A6854" t="str">
            <v>Земцов Артем</v>
          </cell>
          <cell r="B6854">
            <v>6</v>
          </cell>
          <cell r="C6854">
            <v>6</v>
          </cell>
        </row>
        <row r="6855">
          <cell r="A6855" t="str">
            <v>203 (4) ИП Малярчук Запорож.обл.Бердянский р-он с Андровка ул Школьная 57 " Рыбка" \ 79900079134 Евг</v>
          </cell>
          <cell r="B6855">
            <v>2</v>
          </cell>
          <cell r="C6855">
            <v>2</v>
          </cell>
        </row>
        <row r="6856">
          <cell r="A6856" t="str">
            <v>263(11) ИП Ткаченко И.К."Зоря"г.Бердянск ул.Ленина 2</v>
          </cell>
          <cell r="B6856">
            <v>2</v>
          </cell>
          <cell r="C6856">
            <v>2</v>
          </cell>
        </row>
        <row r="6857">
          <cell r="A6857" t="str">
            <v>92(5) ИП Красюк Бердянский р-н  с. Роза ул Мира 56 " Живчик" \ 79900993535 Галина Сергеевна</v>
          </cell>
          <cell r="B6857">
            <v>2</v>
          </cell>
          <cell r="C6857">
            <v>2</v>
          </cell>
        </row>
        <row r="6858">
          <cell r="A6858" t="str">
            <v>Кожемякин Максим Сергеевич</v>
          </cell>
          <cell r="B6858">
            <v>6</v>
          </cell>
          <cell r="C6858">
            <v>6</v>
          </cell>
        </row>
        <row r="6859">
          <cell r="A6859" t="str">
            <v>337 (7) ИП Пейчев В.В.,Бердянский р-н,г.Приморск,ул.Шевченко 84,Продмаг.,+79900244146</v>
          </cell>
          <cell r="B6859">
            <v>1</v>
          </cell>
          <cell r="C6859">
            <v>1</v>
          </cell>
        </row>
        <row r="6860">
          <cell r="A6860" t="str">
            <v>379 (9) ИП Тадоров С. Приморский р-н с. Гюновка ул,Димитрова 7</v>
          </cell>
          <cell r="B6860">
            <v>5</v>
          </cell>
          <cell r="C6860">
            <v>5</v>
          </cell>
        </row>
        <row r="6861">
          <cell r="A6861" t="str">
            <v>Моисеев Владислав Андреевич</v>
          </cell>
          <cell r="B6861">
            <v>10</v>
          </cell>
          <cell r="C6861">
            <v>10</v>
          </cell>
        </row>
        <row r="6862">
          <cell r="A6862" t="str">
            <v>1209 (42) МР ИП Карпека Л.П. пос.Ялта ул. Чапаева д. 65 маг." Ялита" +79495265284</v>
          </cell>
          <cell r="B6862">
            <v>2</v>
          </cell>
          <cell r="C6862">
            <v>2</v>
          </cell>
        </row>
        <row r="6863">
          <cell r="A6863" t="str">
            <v>1280 (43) МР ИП Чернявский Е.Н пгт. Володарское ул.Куйбышева 46 маг.Радуга +79494152773</v>
          </cell>
          <cell r="B6863">
            <v>1</v>
          </cell>
          <cell r="C6863">
            <v>1</v>
          </cell>
        </row>
        <row r="6864">
          <cell r="A6864" t="str">
            <v>1306 (42) МР ИП Пещерина Е. А. село Приазовкое, ул Ленина 27,тел +7949-916-96-58</v>
          </cell>
          <cell r="B6864">
            <v>2</v>
          </cell>
          <cell r="C6864">
            <v>2</v>
          </cell>
        </row>
        <row r="6865">
          <cell r="A6865" t="str">
            <v>1313 (42) МР ИП Ксенита Е.А. с. Мелекино  ул.Набережная,д.5б маг." Бостон " +79497095309</v>
          </cell>
          <cell r="B6865">
            <v>1</v>
          </cell>
          <cell r="C6865">
            <v>1</v>
          </cell>
        </row>
        <row r="6866">
          <cell r="A6866" t="str">
            <v>1315 (42) МР ИП Минчук пос. Урзуф ул. Ленина, 55 маг. "Парус" +79495091455</v>
          </cell>
          <cell r="B6866">
            <v>2</v>
          </cell>
          <cell r="C6866">
            <v>2</v>
          </cell>
        </row>
        <row r="6867">
          <cell r="A6867" t="str">
            <v>957 (47) МР ИП Бабенко Т.С.с.Пионерское ул.Набережная,д.24 маг." Продукты" +79497184867</v>
          </cell>
          <cell r="B6867">
            <v>2</v>
          </cell>
          <cell r="C6867">
            <v>2</v>
          </cell>
        </row>
        <row r="6868">
          <cell r="A6868" t="str">
            <v>6236 СЛИВОЧНЫЕ ПМ сос п/о мгс 0,45кг 10шт  ОСТАНКИНО</v>
          </cell>
          <cell r="B6868">
            <v>111</v>
          </cell>
          <cell r="C6868">
            <v>63</v>
          </cell>
        </row>
        <row r="6869">
          <cell r="A6869" t="str">
            <v>Близнюк Максим</v>
          </cell>
          <cell r="B6869">
            <v>42</v>
          </cell>
          <cell r="C6869">
            <v>26</v>
          </cell>
        </row>
        <row r="6870">
          <cell r="A6870" t="str">
            <v>68 (12)ИП Дойнов Д.Д г Бердянск ул Ростовская 2л " Продуктовый магазин"\ 799002444124 Дм</v>
          </cell>
          <cell r="B6870">
            <v>2</v>
          </cell>
          <cell r="C6870">
            <v>2</v>
          </cell>
        </row>
        <row r="6871">
          <cell r="A6871" t="str">
            <v>Б 1 (12) ИП Мартыщенко Б.Ю.,г.Бердянск ,ул. Довганюга 91,"Бердянский торговый ряд"(БТР),+79900257288</v>
          </cell>
          <cell r="B6871">
            <v>2</v>
          </cell>
          <cell r="C6871">
            <v>2</v>
          </cell>
        </row>
        <row r="6872">
          <cell r="A6872" t="str">
            <v>Б 49 (22) ИП Година О.Р. г.Бердянск ул Потийская 3а" Стриж" \ 79900402479</v>
          </cell>
          <cell r="B6872">
            <v>2</v>
          </cell>
          <cell r="C6872">
            <v>2</v>
          </cell>
        </row>
        <row r="6873">
          <cell r="A6873" t="str">
            <v>ООО "МЕРА"</v>
          </cell>
          <cell r="B6873">
            <v>36</v>
          </cell>
          <cell r="C6873">
            <v>20</v>
          </cell>
        </row>
        <row r="6874">
          <cell r="A6874" t="str">
            <v>Бышек Богдан Валентинович</v>
          </cell>
          <cell r="B6874">
            <v>3</v>
          </cell>
          <cell r="C6874">
            <v>3</v>
          </cell>
        </row>
        <row r="6875">
          <cell r="A6875" t="str">
            <v>473 (18) ИП Змиевская г.Пологи ул Магистральная 504 маг.Хороший тел +79900795794</v>
          </cell>
          <cell r="B6875">
            <v>3</v>
          </cell>
          <cell r="C6875">
            <v>3</v>
          </cell>
        </row>
        <row r="6876">
          <cell r="A6876" t="str">
            <v>Вагабова Елена Гусейновна</v>
          </cell>
          <cell r="B6876">
            <v>15</v>
          </cell>
          <cell r="C6876">
            <v>17</v>
          </cell>
        </row>
        <row r="6877">
          <cell r="A6877" t="str">
            <v>865 (44) МР ИП Мазепин А.А.г.Мариуполь,ул.Энгельса,д.28а маг."Мега" +380717533751</v>
          </cell>
          <cell r="B6877">
            <v>10</v>
          </cell>
          <cell r="C6877">
            <v>10</v>
          </cell>
        </row>
        <row r="6878">
          <cell r="A6878" t="str">
            <v>866 (44) МР ИП Мазепин А.А.г.Мариуполь,пр-т.Металлургов,д.66/90 маг."Премьера" +380717533751</v>
          </cell>
          <cell r="B6878">
            <v>5</v>
          </cell>
          <cell r="C6878">
            <v>7</v>
          </cell>
        </row>
        <row r="6879">
          <cell r="A6879" t="str">
            <v>Земцов Артем</v>
          </cell>
          <cell r="B6879">
            <v>45</v>
          </cell>
          <cell r="C6879">
            <v>13</v>
          </cell>
        </row>
        <row r="6880">
          <cell r="A6880" t="str">
            <v>266(11) ИП Филатова Л.Л. г.Бердянск ул.Морская 46А м-н"Шериф" \ +7990086671</v>
          </cell>
          <cell r="C6880">
            <v>3</v>
          </cell>
        </row>
        <row r="6881">
          <cell r="A6881" t="str">
            <v>555 (66) ООО"Пыжик" №7 г.Бердянск проспект Труда 31 Е ( Центральный Рынок)</v>
          </cell>
          <cell r="B6881">
            <v>10</v>
          </cell>
          <cell r="C6881">
            <v>10</v>
          </cell>
        </row>
        <row r="6882">
          <cell r="A6882" t="str">
            <v>ООО "МЕРА"</v>
          </cell>
          <cell r="B6882">
            <v>35</v>
          </cell>
        </row>
        <row r="6883">
          <cell r="A6883" t="str">
            <v>Кожемякин Максим Сергеевич</v>
          </cell>
          <cell r="B6883">
            <v>6</v>
          </cell>
          <cell r="C6883">
            <v>4</v>
          </cell>
        </row>
        <row r="6884">
          <cell r="A6884" t="str">
            <v>8080 (77)ООО"Пыжик" №20 г.Приморск ул. Морская 57</v>
          </cell>
          <cell r="B6884">
            <v>2</v>
          </cell>
          <cell r="C6884">
            <v>2</v>
          </cell>
        </row>
        <row r="6885">
          <cell r="A6885" t="str">
            <v>888 (77) ООО "Пыжик" №17 г.Приморск ул. Соборная, 85</v>
          </cell>
          <cell r="B6885">
            <v>2</v>
          </cell>
          <cell r="C6885">
            <v>2</v>
          </cell>
        </row>
        <row r="6886">
          <cell r="A6886" t="str">
            <v>ООО "МЕРА"</v>
          </cell>
          <cell r="B6886">
            <v>2</v>
          </cell>
        </row>
        <row r="6887">
          <cell r="A6887" t="str">
            <v>6281 СВИНИНА ДЕЛИКАТ. к/в мл/к в/у 0.3кг 45с  ОСТАНКИНО</v>
          </cell>
          <cell r="B6887">
            <v>208</v>
          </cell>
          <cell r="C6887">
            <v>184</v>
          </cell>
        </row>
        <row r="6888">
          <cell r="A6888" t="str">
            <v>Близнюк Максим</v>
          </cell>
          <cell r="B6888">
            <v>81</v>
          </cell>
          <cell r="C6888">
            <v>81</v>
          </cell>
        </row>
        <row r="6889">
          <cell r="A6889" t="str">
            <v>104(12) ИП Жилин  Г.В. г.Бердянск ул. Европейская,54 магазин "Каштан" (до 12,00) +79900282959</v>
          </cell>
          <cell r="B6889">
            <v>3</v>
          </cell>
          <cell r="C6889">
            <v>3</v>
          </cell>
        </row>
        <row r="6890">
          <cell r="A6890" t="str">
            <v>140(22) ИП Карацюпа Л.А.,г.Бердянск,ул.Мелитопольское шоссе 99а,рынок АКЗ,маг.Меркурий,+79900264801</v>
          </cell>
          <cell r="B6890">
            <v>2</v>
          </cell>
          <cell r="C6890">
            <v>2</v>
          </cell>
        </row>
        <row r="6891">
          <cell r="A6891" t="str">
            <v>141(22) ИП Карацюпа Л.А.,г.Бердянск,ул.Ивана Богуна 100 г,маг.Артем,380994973860</v>
          </cell>
          <cell r="B6891">
            <v>2</v>
          </cell>
          <cell r="C6891">
            <v>2</v>
          </cell>
        </row>
        <row r="6892">
          <cell r="A6892" t="str">
            <v>144(12) ИП Киосов Ф.В.,г.Бердянск,ул.Кирова 94,маг.Лев,+79900235890</v>
          </cell>
          <cell r="B6892">
            <v>3</v>
          </cell>
          <cell r="C6892">
            <v>3</v>
          </cell>
        </row>
        <row r="6893">
          <cell r="A6893" t="str">
            <v>147(12) ИП Ковалевкая ,г.Бердянск,ул.Пионерская 51,маг.Фруктово-овощной Рай,+79900241107</v>
          </cell>
          <cell r="B6893">
            <v>2</v>
          </cell>
          <cell r="C6893">
            <v>2</v>
          </cell>
        </row>
        <row r="6894">
          <cell r="A6894" t="str">
            <v>2020 (66) ООО "Пыжик" г.Бердянск ул.Пионерская 51</v>
          </cell>
          <cell r="B6894">
            <v>2</v>
          </cell>
          <cell r="C6894">
            <v>2</v>
          </cell>
        </row>
        <row r="6895">
          <cell r="A6895" t="str">
            <v>227(12) ИП Пшеничная И.А г Бердянск ул Северная 15 Б" Деликатес" рынок Морозова\ +7990 Ирина</v>
          </cell>
          <cell r="B6895">
            <v>2</v>
          </cell>
          <cell r="C6895">
            <v>2</v>
          </cell>
        </row>
        <row r="6896">
          <cell r="A6896" t="str">
            <v>237(12) ИП Рець Анастасия Петровна г.Бердянск,ул.Северная 1г,маг.Святлячек +79900274234</v>
          </cell>
          <cell r="B6896">
            <v>2</v>
          </cell>
          <cell r="C6896">
            <v>2</v>
          </cell>
        </row>
        <row r="6897">
          <cell r="A6897" t="str">
            <v>254(12) ИП Суббота г Бердянск ул Кирова 52в\ +79900237965 Алла</v>
          </cell>
          <cell r="B6897">
            <v>2</v>
          </cell>
          <cell r="C6897">
            <v>2</v>
          </cell>
        </row>
        <row r="6898">
          <cell r="A6898" t="str">
            <v>265(6) ИП Удовиченко А.С г.Бердянск ул.Военный городок 10 А "Городок"</v>
          </cell>
          <cell r="B6898">
            <v>2</v>
          </cell>
          <cell r="C6898">
            <v>2</v>
          </cell>
        </row>
        <row r="6899">
          <cell r="A6899" t="str">
            <v>27 (22) ИП Братеньков И.С.  г. Бердянск ул. Химиков,3а магазин "Зирочка - 2"  +79900575605</v>
          </cell>
          <cell r="B6899">
            <v>6</v>
          </cell>
          <cell r="C6899">
            <v>6</v>
          </cell>
        </row>
        <row r="6900">
          <cell r="A6900" t="str">
            <v>312(22)ИП Жилин, г.Бердянск, ул.Химиков, 6, АЗМОЛ, м-н Визит, +79900282959</v>
          </cell>
          <cell r="B6900">
            <v>6</v>
          </cell>
          <cell r="C6900">
            <v>6</v>
          </cell>
        </row>
        <row r="6901">
          <cell r="A6901" t="str">
            <v>48 (22)ИП Година г Бердянск ул Софиевская 99 " Копейка" \ 80501568159 Анастасия</v>
          </cell>
          <cell r="B6901">
            <v>2</v>
          </cell>
          <cell r="C6901">
            <v>2</v>
          </cell>
        </row>
        <row r="6902">
          <cell r="A6902" t="str">
            <v>777 (66)  ООО"Пыжик" №8 г.Бердянск ул.Северная, 15Б (Морозовский рынок)</v>
          </cell>
          <cell r="B6902">
            <v>6</v>
          </cell>
          <cell r="C6902">
            <v>6</v>
          </cell>
        </row>
        <row r="6903">
          <cell r="A6903" t="str">
            <v>88 (12)ИП Жилин Г.В. г.Бердянск ул.Морозова 3в маг " Тандем" \ 79900282935 Алла</v>
          </cell>
          <cell r="B6903">
            <v>3</v>
          </cell>
          <cell r="C6903">
            <v>3</v>
          </cell>
        </row>
        <row r="6904">
          <cell r="A6904" t="str">
            <v>Б 28 (12)ИП Братенькова И.С. г.Бердянск ул.Европейская 54 маг.Зирочка 1\ 79900575605 Виталий</v>
          </cell>
          <cell r="B6904">
            <v>2</v>
          </cell>
          <cell r="C6904">
            <v>2</v>
          </cell>
        </row>
        <row r="6905">
          <cell r="A6905" t="str">
            <v>Б 292(22)ИП Чепуренко Ю.Ю г Бердянск ул Руденко 2А " Перекресток" \ 380661402201 Юля</v>
          </cell>
          <cell r="B6905">
            <v>2</v>
          </cell>
          <cell r="C6905">
            <v>2</v>
          </cell>
        </row>
        <row r="6906">
          <cell r="A6906" t="str">
            <v>Б 49 (22) ИП Година О.Р. г.Бердянск ул Потийская 3а" Стриж" \ 79900402479</v>
          </cell>
          <cell r="B6906">
            <v>2</v>
          </cell>
          <cell r="C6906">
            <v>2</v>
          </cell>
        </row>
        <row r="6907">
          <cell r="A6907" t="str">
            <v>ООО "МЕРА"</v>
          </cell>
          <cell r="B6907">
            <v>30</v>
          </cell>
          <cell r="C6907">
            <v>30</v>
          </cell>
        </row>
        <row r="6908">
          <cell r="A6908" t="str">
            <v>Бышек Богдан Валентинович</v>
          </cell>
          <cell r="B6908">
            <v>3</v>
          </cell>
          <cell r="C6908">
            <v>3</v>
          </cell>
        </row>
        <row r="6909">
          <cell r="A6909" t="str">
            <v>71(4)ИП Адамова, Бердянский р-н, с.Трояны, ул. Гагарина, 54, м-н Шанс, Макс +79900461595</v>
          </cell>
          <cell r="B6909">
            <v>3</v>
          </cell>
          <cell r="C6909">
            <v>3</v>
          </cell>
        </row>
        <row r="6910">
          <cell r="A6910" t="str">
            <v>Вагабова Елена Гусейновна</v>
          </cell>
          <cell r="B6910">
            <v>19</v>
          </cell>
          <cell r="C6910">
            <v>19</v>
          </cell>
        </row>
        <row r="6911">
          <cell r="A6911" t="str">
            <v>1033 (45) МР ООО Экомаркет " Наша Марка"г. Мариуполь, ул. Писарева ,д.28 тел.0717238744</v>
          </cell>
          <cell r="B6911">
            <v>3</v>
          </cell>
          <cell r="C6911">
            <v>3</v>
          </cell>
        </row>
        <row r="6912">
          <cell r="A6912" t="str">
            <v>898 (45) МР ИП Коновалов В.А. г.Мариуполь ул. Варганова д.1 маг "Флоренция"м +7949756043</v>
          </cell>
          <cell r="B6912">
            <v>3</v>
          </cell>
          <cell r="C6912">
            <v>3</v>
          </cell>
        </row>
        <row r="6913">
          <cell r="A6913" t="str">
            <v>916 (45) МР ИП Туру Н.В. г. Мариуполь пр. Металлургов, д.33 маг."Продукты" +79497144368</v>
          </cell>
          <cell r="B6913">
            <v>3</v>
          </cell>
          <cell r="C6913">
            <v>3</v>
          </cell>
        </row>
        <row r="6914">
          <cell r="A6914" t="str">
            <v>927 (50) МР ИП Саколож В.Е. г.Мариуполь,ул.Заозерная,д.29 маг."Изобилие" +380717257987</v>
          </cell>
          <cell r="B6914">
            <v>1</v>
          </cell>
          <cell r="C6914">
            <v>1</v>
          </cell>
        </row>
        <row r="6915">
          <cell r="A6915" t="str">
            <v>935 (45) МР ИП Харенко Г.А. г.Мариуполь ул. Васнецова,75  +79497243041</v>
          </cell>
          <cell r="B6915">
            <v>3</v>
          </cell>
          <cell r="C6915">
            <v>3</v>
          </cell>
        </row>
        <row r="6916">
          <cell r="A6916" t="str">
            <v>995 (45) МР ИП Федосова Е.В. г. Мариуполь,ул.Варганова,д.2 маг."Сундучек" +380717108418</v>
          </cell>
          <cell r="B6916">
            <v>3</v>
          </cell>
          <cell r="C6916">
            <v>3</v>
          </cell>
        </row>
        <row r="6917">
          <cell r="A6917" t="str">
            <v>Б 1085 (48) МР ИП Мирошниченко г.Мариуполь пр-т Победы 32 маг." Деликатес " +79497098562</v>
          </cell>
          <cell r="B6917">
            <v>3</v>
          </cell>
          <cell r="C6917">
            <v>3</v>
          </cell>
        </row>
        <row r="6918">
          <cell r="A6918" t="str">
            <v>Вовк Яна Сергеевна</v>
          </cell>
          <cell r="B6918">
            <v>10</v>
          </cell>
          <cell r="C6918">
            <v>10</v>
          </cell>
        </row>
        <row r="6919">
          <cell r="A6919" t="str">
            <v>1005 (45) МР ИП Тиличенко М.А. г.Мариуполь,ул.Урицкого,д.96 маг." Квартал" +79497237034</v>
          </cell>
          <cell r="B6919">
            <v>6</v>
          </cell>
          <cell r="C6919">
            <v>6</v>
          </cell>
        </row>
        <row r="6920">
          <cell r="A6920" t="str">
            <v>1137 (45)МР ИП Комарь г.Мариуполь,пр-т Строителей,д.138 маг." Продукты"+79497109491</v>
          </cell>
          <cell r="B6920">
            <v>1</v>
          </cell>
          <cell r="C6920">
            <v>1</v>
          </cell>
        </row>
        <row r="6921">
          <cell r="A6921" t="str">
            <v>950 (45) МР ИП Залавин, г. Мариуполь, ул. 50 лет СССР 75,  маг. "Продуктовая лавка" +79497275211</v>
          </cell>
          <cell r="B6921">
            <v>3</v>
          </cell>
          <cell r="C6921">
            <v>3</v>
          </cell>
        </row>
        <row r="6922">
          <cell r="A6922" t="str">
            <v>Земцов Артем</v>
          </cell>
          <cell r="B6922">
            <v>55</v>
          </cell>
          <cell r="C6922">
            <v>31</v>
          </cell>
        </row>
        <row r="6923">
          <cell r="A6923" t="str">
            <v>137(11) ИП Каракулова Н.Г.,г.Бердянск,ул.Толстого 151,маг.Лето напротив 151,+79900096480</v>
          </cell>
          <cell r="B6923">
            <v>3</v>
          </cell>
          <cell r="C6923">
            <v>3</v>
          </cell>
        </row>
        <row r="6924">
          <cell r="A6924" t="str">
            <v>149(11) ИП Корнилов Г.И. г Бердянск ул Чехова 61 " Продтовары " возле " краюшки" \ 79900279841 Леся</v>
          </cell>
          <cell r="B6924">
            <v>2</v>
          </cell>
          <cell r="C6924">
            <v>2</v>
          </cell>
        </row>
        <row r="6925">
          <cell r="A6925" t="str">
            <v>175(13) ИП Яцук Я.П  г Бердянск ул Центральная 3 " Карамелька" \ +79900280940 Наталья</v>
          </cell>
          <cell r="B6925">
            <v>1</v>
          </cell>
          <cell r="C6925">
            <v>1</v>
          </cell>
        </row>
        <row r="6926">
          <cell r="A6926" t="str">
            <v>252(11) ИП Соколенко г Бердянск ул Свободы 9 Б " Поляна" возле автовокзала\ +79900079928 Елена</v>
          </cell>
          <cell r="B6926">
            <v>2</v>
          </cell>
          <cell r="C6926">
            <v>2</v>
          </cell>
        </row>
        <row r="6927">
          <cell r="A6927" t="str">
            <v>263(11) ИП Ткаченко И.К."Зоря"г.Бердянск ул.Ленина 2</v>
          </cell>
          <cell r="B6927">
            <v>1</v>
          </cell>
          <cell r="C6927">
            <v>1</v>
          </cell>
        </row>
        <row r="6928">
          <cell r="A6928" t="str">
            <v>266(11) ИП Филатова Л.Л. г.Бердянск ул.Морская 46А м-н"Шериф" \ +7990086671</v>
          </cell>
          <cell r="B6928">
            <v>2</v>
          </cell>
          <cell r="C6928">
            <v>2</v>
          </cell>
        </row>
        <row r="6929">
          <cell r="A6929" t="str">
            <v>555 (66) ООО"Пыжик" №7 г.Бердянск проспект Труда 31 Е ( Центральный Рынок)</v>
          </cell>
          <cell r="B6929">
            <v>6</v>
          </cell>
          <cell r="C6929">
            <v>6</v>
          </cell>
        </row>
        <row r="6930">
          <cell r="A6930" t="str">
            <v>95 (11)ИП Прокопов г.Бердянск ул.Пролетарская 206А Меркурий</v>
          </cell>
          <cell r="B6930">
            <v>2</v>
          </cell>
          <cell r="C6930">
            <v>2</v>
          </cell>
        </row>
        <row r="6931">
          <cell r="A6931" t="str">
            <v>Б 100(11) ИП Дмитровская г.Бердянск ул.Коммунаров 23т семиэтажка  травм-пункт буфет в больнице</v>
          </cell>
          <cell r="B6931">
            <v>6</v>
          </cell>
          <cell r="C6931">
            <v>6</v>
          </cell>
        </row>
        <row r="6932">
          <cell r="A6932" t="str">
            <v>ООО "МЕРА"</v>
          </cell>
          <cell r="B6932">
            <v>30</v>
          </cell>
          <cell r="C6932">
            <v>6</v>
          </cell>
        </row>
        <row r="6933">
          <cell r="A6933" t="str">
            <v>Кожемякин Максим Сергеевич</v>
          </cell>
          <cell r="B6933">
            <v>34</v>
          </cell>
          <cell r="C6933">
            <v>34</v>
          </cell>
        </row>
        <row r="6934">
          <cell r="A6934" t="str">
            <v>339 (7)ИП Волобуев г. Приморск ул. Морская,52 Торговый павильон "Зоря"  +380668705171</v>
          </cell>
          <cell r="B6934">
            <v>6</v>
          </cell>
          <cell r="C6934">
            <v>6</v>
          </cell>
        </row>
        <row r="6935">
          <cell r="A6935" t="str">
            <v>340 (7) ИП Стоева г. Приморск ул. Морская, 57 магазин "Родничок" (во дворе)</v>
          </cell>
          <cell r="B6935">
            <v>2</v>
          </cell>
          <cell r="C6935">
            <v>2</v>
          </cell>
        </row>
        <row r="6936">
          <cell r="A6936" t="str">
            <v>353 (7) ИП Рученка  г.Приморск ул.Морская 54 м-н Сувинир</v>
          </cell>
          <cell r="B6936">
            <v>1</v>
          </cell>
          <cell r="C6936">
            <v>1</v>
          </cell>
        </row>
        <row r="6937">
          <cell r="A6937" t="str">
            <v>8080 (77)ООО"Пыжик" №20 г.Приморск ул. Морская 57</v>
          </cell>
          <cell r="B6937">
            <v>12</v>
          </cell>
          <cell r="C6937">
            <v>12</v>
          </cell>
        </row>
        <row r="6938">
          <cell r="A6938" t="str">
            <v>888 (77) ООО "Пыжик" №17 г.Приморск ул. Соборная, 85</v>
          </cell>
          <cell r="B6938">
            <v>6</v>
          </cell>
          <cell r="C6938">
            <v>6</v>
          </cell>
        </row>
        <row r="6939">
          <cell r="A6939" t="str">
            <v>Б 326 (7) ИП Быблин Приморск ул.Навицкого 52 маг Покупайка \ 79900251156</v>
          </cell>
          <cell r="B6939">
            <v>3</v>
          </cell>
          <cell r="C6939">
            <v>3</v>
          </cell>
        </row>
        <row r="6940">
          <cell r="A6940" t="str">
            <v>Б 338 (7) ИП Мельникова  г.Приморск ул.Вишневая маг Вишневый \ 0992969463</v>
          </cell>
          <cell r="B6940">
            <v>2</v>
          </cell>
          <cell r="C6940">
            <v>2</v>
          </cell>
        </row>
        <row r="6941">
          <cell r="A6941" t="str">
            <v>Б 719 (7) ИП Хребтова г.Приморск ул. Пушкина 63 маг.Анастасия</v>
          </cell>
          <cell r="B6941">
            <v>2</v>
          </cell>
          <cell r="C6941">
            <v>2</v>
          </cell>
        </row>
        <row r="6942">
          <cell r="A6942" t="str">
            <v>Моисеев Владислав Андреевич</v>
          </cell>
          <cell r="B6942">
            <v>6</v>
          </cell>
          <cell r="C6942">
            <v>6</v>
          </cell>
        </row>
        <row r="6943">
          <cell r="A6943" t="str">
            <v>1252 (46) МР ИП Сапах Н. пгт.Мангуш ул. Почтовая д.3 маг."Пллада" тел.+79497067302</v>
          </cell>
          <cell r="B6943">
            <v>2</v>
          </cell>
          <cell r="C6943">
            <v>2</v>
          </cell>
        </row>
        <row r="6944">
          <cell r="A6944" t="str">
            <v>892 (46) МР ИП Савчук Н.В. пгт. Мангуш пр-т Ленина,98а маг."Натали" тел.0717241146</v>
          </cell>
          <cell r="B6944">
            <v>2</v>
          </cell>
          <cell r="C6944">
            <v>2</v>
          </cell>
        </row>
        <row r="6945">
          <cell r="A6945" t="str">
            <v>Б 1255 (46) МР ИП Лыкова Е.С пгт.МАНГУШ ул. Мариупольская д.57 маг.Продукты +7949719577</v>
          </cell>
          <cell r="B6945">
            <v>2</v>
          </cell>
          <cell r="C6945">
            <v>2</v>
          </cell>
        </row>
        <row r="6946">
          <cell r="A6946" t="str">
            <v>6297 ФИЛЕЙНЫЕ сос ц/о в/у 1/270 12шт_45с  ОСТАНКИНО</v>
          </cell>
          <cell r="B6946">
            <v>192</v>
          </cell>
          <cell r="C6946">
            <v>180</v>
          </cell>
        </row>
        <row r="6947">
          <cell r="A6947" t="str">
            <v>Близнюк Максим</v>
          </cell>
          <cell r="B6947">
            <v>60</v>
          </cell>
          <cell r="C6947">
            <v>72</v>
          </cell>
        </row>
        <row r="6948">
          <cell r="A6948" t="str">
            <v>104(12) ИП Жилин  Г.В. г.Бердянск ул. Европейская,54 магазин "Каштан" (до 12,00) +79900282959</v>
          </cell>
          <cell r="B6948">
            <v>2</v>
          </cell>
          <cell r="C6948">
            <v>2</v>
          </cell>
        </row>
        <row r="6949">
          <cell r="A6949" t="str">
            <v>144(12) ИП Киосов Ф.В.,г.Бердянск,ул.Кирова 94,маг.Лев,+79900235890</v>
          </cell>
          <cell r="B6949">
            <v>2</v>
          </cell>
          <cell r="C6949">
            <v>2</v>
          </cell>
        </row>
        <row r="6950">
          <cell r="A6950" t="str">
            <v>147(12) ИП Ковалевкая ,г.Бердянск,ул.Пионерская 51,маг.Фруктово-овощной Рай,+79900241107</v>
          </cell>
          <cell r="B6950">
            <v>1</v>
          </cell>
          <cell r="C6950">
            <v>1</v>
          </cell>
        </row>
        <row r="6951">
          <cell r="A6951" t="str">
            <v>227(12) ИП Пшеничная И.А г Бердянск ул Северная 15 Б" Деликатес" рынок Морозова\ +7990 Ирина</v>
          </cell>
          <cell r="B6951">
            <v>1</v>
          </cell>
          <cell r="C6951">
            <v>1</v>
          </cell>
        </row>
        <row r="6952">
          <cell r="A6952" t="str">
            <v>237(12) ИП Рець Анастасия Петровна г.Бердянск,ул.Северная 1г,маг.Святлячек +79900274234</v>
          </cell>
          <cell r="B6952">
            <v>2</v>
          </cell>
          <cell r="C6952">
            <v>2</v>
          </cell>
        </row>
        <row r="6953">
          <cell r="A6953" t="str">
            <v>254(12) ИП Суббота г Бердянск ул Кирова 52в\ +79900237965 Алла</v>
          </cell>
          <cell r="B6953">
            <v>2</v>
          </cell>
          <cell r="C6953">
            <v>2</v>
          </cell>
        </row>
        <row r="6954">
          <cell r="A6954" t="str">
            <v>265(6) ИП Удовиченко А.С г.Бердянск ул.Военный городок 10 А "Городок"</v>
          </cell>
          <cell r="B6954">
            <v>1</v>
          </cell>
          <cell r="C6954">
            <v>1</v>
          </cell>
        </row>
        <row r="6955">
          <cell r="A6955" t="str">
            <v>48 (22)ИП Година г Бердянск ул Софиевская 99 " Копейка" \ 80501568159 Анастасия</v>
          </cell>
          <cell r="B6955">
            <v>6</v>
          </cell>
          <cell r="C6955">
            <v>6</v>
          </cell>
        </row>
        <row r="6956">
          <cell r="A6956" t="str">
            <v>650 (12) ИП Ушакова О.С г.Бердянск ул Смоленская 34 тел+7990290568</v>
          </cell>
          <cell r="B6956">
            <v>12</v>
          </cell>
          <cell r="C6956">
            <v>12</v>
          </cell>
        </row>
        <row r="6957">
          <cell r="A6957" t="str">
            <v>68 (12)ИП Дойнов Д.Д г Бердянск ул Ростовская 2л " Продуктовый магазин"\ 799002444124 Дм</v>
          </cell>
          <cell r="B6957">
            <v>2</v>
          </cell>
          <cell r="C6957">
            <v>2</v>
          </cell>
        </row>
        <row r="6958">
          <cell r="A6958" t="str">
            <v>777 (66)  ООО"Пыжик" №8 г.Бердянск ул.Северная, 15Б (Морозовский рынок)</v>
          </cell>
          <cell r="B6958">
            <v>3</v>
          </cell>
          <cell r="C6958">
            <v>3</v>
          </cell>
        </row>
        <row r="6959">
          <cell r="A6959" t="str">
            <v>Б 28 (12)ИП Братенькова И.С. г.Бердянск ул.Европейская 54 маг.Зирочка 1\ 79900575605 Виталий</v>
          </cell>
          <cell r="B6959">
            <v>2</v>
          </cell>
          <cell r="C6959">
            <v>2</v>
          </cell>
        </row>
        <row r="6960">
          <cell r="A6960" t="str">
            <v>ООО "МЕРА"</v>
          </cell>
          <cell r="B6960">
            <v>24</v>
          </cell>
          <cell r="C6960">
            <v>36</v>
          </cell>
        </row>
        <row r="6961">
          <cell r="A6961" t="str">
            <v>Бышек Богдан Валентинович</v>
          </cell>
          <cell r="B6961">
            <v>5</v>
          </cell>
          <cell r="C6961">
            <v>5</v>
          </cell>
        </row>
        <row r="6962">
          <cell r="A6962" t="str">
            <v>473 (18) ИП Змиевская г.Пологи ул Магистральная 504 маг.Хороший тел +79900795794</v>
          </cell>
          <cell r="B6962">
            <v>3</v>
          </cell>
          <cell r="C6962">
            <v>3</v>
          </cell>
        </row>
        <row r="6963">
          <cell r="A6963" t="str">
            <v>722 (15) ИП Мищенко А.Н Куйбышевкий р-н с.Куйбышево ул. Центральная 166 маг.Аврора тел +79900465442</v>
          </cell>
          <cell r="B6963">
            <v>2</v>
          </cell>
          <cell r="C6963">
            <v>2</v>
          </cell>
        </row>
        <row r="6964">
          <cell r="A6964" t="str">
            <v>Вагабова Елена Гусейновна</v>
          </cell>
          <cell r="B6964">
            <v>36</v>
          </cell>
          <cell r="C6964">
            <v>36</v>
          </cell>
        </row>
        <row r="6965">
          <cell r="A6965" t="str">
            <v>1001 (45) МР ИП Ровкина г.Мариуполь,пр-т,Металлургов,д.174</v>
          </cell>
          <cell r="B6965">
            <v>2</v>
          </cell>
          <cell r="C6965">
            <v>2</v>
          </cell>
        </row>
        <row r="6966">
          <cell r="A6966" t="str">
            <v>1033 (45) МР ООО Экомаркет " Наша Марка"г. Мариуполь, ул. Писарева ,д.28 тел.0717238744</v>
          </cell>
          <cell r="B6966">
            <v>3</v>
          </cell>
          <cell r="C6966">
            <v>3</v>
          </cell>
        </row>
        <row r="6967">
          <cell r="A6967" t="str">
            <v>1059 (45) МР ИП Забутский С.А. г.Мариуполь пр-т Металлургов д.44 маг." Феникс" +79497315200</v>
          </cell>
          <cell r="B6967">
            <v>5</v>
          </cell>
          <cell r="C6967">
            <v>5</v>
          </cell>
        </row>
        <row r="6968">
          <cell r="A6968" t="str">
            <v>1154 (50) МР ИП Ласкова Т.В. г.Мариуполь ул.Ровная,109 маг."Удача" тел.0717326851</v>
          </cell>
          <cell r="B6968">
            <v>1</v>
          </cell>
          <cell r="C6968">
            <v>1</v>
          </cell>
        </row>
        <row r="6969">
          <cell r="A6969" t="str">
            <v>1159 (50) МР ИП Шуть В. г.Мариуполь,ул.Ровная д.81/135 +380717198939</v>
          </cell>
          <cell r="B6969">
            <v>2</v>
          </cell>
          <cell r="C6969">
            <v>2</v>
          </cell>
        </row>
        <row r="6970">
          <cell r="A6970" t="str">
            <v>1227 (45) МР ИП Бондарь В.Н.г.Мариуполь,ул.Энгельса,д.39 маг."Мини маркет" +380714986158</v>
          </cell>
          <cell r="B6970">
            <v>3</v>
          </cell>
          <cell r="C6970">
            <v>3</v>
          </cell>
        </row>
        <row r="6971">
          <cell r="A6971" t="str">
            <v>897 (45) МР ИП Топалова г.Мариуполь,пр-т Мира д.3 +79497347157</v>
          </cell>
          <cell r="B6971">
            <v>2</v>
          </cell>
          <cell r="C6971">
            <v>2</v>
          </cell>
        </row>
        <row r="6972">
          <cell r="A6972" t="str">
            <v>922 (50) МР ИП Серединский г.Мариуполь,ул.Ровная,д.184 маг."Юнион" +380717135514</v>
          </cell>
          <cell r="B6972">
            <v>3</v>
          </cell>
          <cell r="C6972">
            <v>3</v>
          </cell>
        </row>
        <row r="6973">
          <cell r="A6973" t="str">
            <v>927 (50) МР ИП Саколож В.Е. г.Мариуполь,ул.Заозерная,д.29 маг."Изобилие" +380717257987</v>
          </cell>
          <cell r="B6973">
            <v>2</v>
          </cell>
          <cell r="C6973">
            <v>2</v>
          </cell>
        </row>
        <row r="6974">
          <cell r="A6974" t="str">
            <v>928 (51) МР ИП Тетерин г.Мариуполь,ул.Охотничья,д.31 маг."номер 50" +79497139291</v>
          </cell>
          <cell r="B6974">
            <v>3</v>
          </cell>
          <cell r="C6974">
            <v>3</v>
          </cell>
        </row>
        <row r="6975">
          <cell r="A6975" t="str">
            <v>930 (45) МР ИП Ягмурджи г. Мариуполь ул. Охотничьи 103 ( пос. Мирный) +79497384312</v>
          </cell>
          <cell r="B6975">
            <v>2</v>
          </cell>
          <cell r="C6975">
            <v>2</v>
          </cell>
        </row>
        <row r="6976">
          <cell r="A6976" t="str">
            <v>933 (51) МР ИП Васильева О.А. г.Мариуполь,ул.Серафимовича,д.47 маг. синий+380717340172</v>
          </cell>
          <cell r="B6976">
            <v>3</v>
          </cell>
          <cell r="C6976">
            <v>3</v>
          </cell>
        </row>
        <row r="6977">
          <cell r="A6977" t="str">
            <v>935 (45) МР ИП Харенко Г.А. г.Мариуполь ул. Васнецова,75  +79497243041</v>
          </cell>
          <cell r="B6977">
            <v>2</v>
          </cell>
          <cell r="C6977">
            <v>2</v>
          </cell>
        </row>
        <row r="6978">
          <cell r="A6978" t="str">
            <v>Б 1085 (48) МР ИП Мирошниченко г.Мариуполь пр-т Победы 32 маг." Деликатес " +79497098562</v>
          </cell>
          <cell r="B6978">
            <v>3</v>
          </cell>
          <cell r="C6978">
            <v>3</v>
          </cell>
        </row>
        <row r="6979">
          <cell r="A6979" t="str">
            <v>Вовк Яна Сергеевна</v>
          </cell>
          <cell r="B6979">
            <v>11</v>
          </cell>
          <cell r="C6979">
            <v>11</v>
          </cell>
        </row>
        <row r="6980">
          <cell r="A6980" t="str">
            <v xml:space="preserve"> 1230 (45) МР ИП Митина г.Мариуполь б- р. Шевченко 295 а рынок маг. "Квартал" + 7949 5153198</v>
          </cell>
          <cell r="B6980">
            <v>1</v>
          </cell>
          <cell r="C6980">
            <v>1</v>
          </cell>
        </row>
        <row r="6981">
          <cell r="A6981" t="str">
            <v>1005 (45) МР ИП Тиличенко М.А. г.Мариуполь,ул.Урицкого,д.96 маг." Квартал" +79497237034</v>
          </cell>
          <cell r="B6981">
            <v>4</v>
          </cell>
          <cell r="C6981">
            <v>4</v>
          </cell>
        </row>
        <row r="6982">
          <cell r="A6982" t="str">
            <v>1137 (45)МР ИП Комарь г.Мариуполь,пр-т Строителей,д.138 маг." Продукты"+79497109491</v>
          </cell>
          <cell r="B6982">
            <v>2</v>
          </cell>
          <cell r="C6982">
            <v>2</v>
          </cell>
        </row>
        <row r="6983">
          <cell r="A6983" t="str">
            <v>1291 (45) МР ИП Комарь г.Мариуполь,ул. Митрополитская,17  маг." Лайт"+79497109491</v>
          </cell>
          <cell r="B6983">
            <v>2</v>
          </cell>
          <cell r="C6983">
            <v>2</v>
          </cell>
        </row>
        <row r="6984">
          <cell r="A6984" t="str">
            <v>1336 (45) МР ИП Поляков г. Мариуполь ул. Куприна 13, тел +79497197867</v>
          </cell>
          <cell r="B6984">
            <v>2</v>
          </cell>
          <cell r="C6984">
            <v>2</v>
          </cell>
        </row>
        <row r="6985">
          <cell r="A6985" t="str">
            <v>Земцов Артем</v>
          </cell>
          <cell r="B6985">
            <v>65</v>
          </cell>
          <cell r="C6985">
            <v>41</v>
          </cell>
        </row>
        <row r="6986">
          <cell r="A6986" t="str">
            <v>124(11) ИП Каира А.С г Бердянск ул Дюмина 92" Неделя" 79902512099 Вика</v>
          </cell>
          <cell r="B6986">
            <v>1</v>
          </cell>
          <cell r="C6986">
            <v>1</v>
          </cell>
        </row>
        <row r="6987">
          <cell r="A6987" t="str">
            <v>137(11) ИП Каракулова Н.Г.,г.Бердянск,ул.Толстого 151,маг.Лето напротив 151,+79900096480</v>
          </cell>
          <cell r="B6987">
            <v>3</v>
          </cell>
          <cell r="C6987">
            <v>3</v>
          </cell>
        </row>
        <row r="6988">
          <cell r="A6988" t="str">
            <v>149(11) ИП Корнилов Г.И. г Бердянск ул Чехова 61 " Продтовары " возле " краюшки" \ 79900279841 Леся</v>
          </cell>
          <cell r="B6988">
            <v>1</v>
          </cell>
          <cell r="C6988">
            <v>1</v>
          </cell>
        </row>
        <row r="6989">
          <cell r="A6989" t="str">
            <v>175(13) ИП Яцук Я.П  г Бердянск ул Центральная 3 " Карамелька" \ +79900280940 Наталья</v>
          </cell>
          <cell r="B6989">
            <v>1</v>
          </cell>
          <cell r="C6989">
            <v>1</v>
          </cell>
        </row>
        <row r="6990">
          <cell r="A6990" t="str">
            <v>263(11) ИП Ткаченко И.К."Зоря"г.Бердянск ул.Ленина 2</v>
          </cell>
          <cell r="B6990">
            <v>2</v>
          </cell>
          <cell r="C6990">
            <v>2</v>
          </cell>
        </row>
        <row r="6991">
          <cell r="A6991" t="str">
            <v>266(11) ИП Филатова Л.Л. г.Бердянск ул.Морская 46А м-н"Шериф" \ +7990086671</v>
          </cell>
          <cell r="B6991">
            <v>3</v>
          </cell>
          <cell r="C6991">
            <v>3</v>
          </cell>
        </row>
        <row r="6992">
          <cell r="A6992" t="str">
            <v>295 (13)ИП Черемисин А.С.,г.Бердянск,ул.Шевченко 13/11,маг.Винни-Фуд,+79900288081</v>
          </cell>
          <cell r="B6992">
            <v>1</v>
          </cell>
          <cell r="C6992">
            <v>1</v>
          </cell>
        </row>
        <row r="6993">
          <cell r="A6993" t="str">
            <v>46 (11)ИП Година О.Р.,г.Бердянск,ул.Итальянская 72а,маг.малибу,+79900096268</v>
          </cell>
          <cell r="B6993">
            <v>2</v>
          </cell>
          <cell r="C6993">
            <v>2</v>
          </cell>
        </row>
        <row r="6994">
          <cell r="A6994" t="str">
            <v>510 (13) ИП Северин А.В г. Бердянск ул. Победы 45 маг. Ириска с10-19</v>
          </cell>
          <cell r="B6994">
            <v>1</v>
          </cell>
          <cell r="C6994">
            <v>1</v>
          </cell>
        </row>
        <row r="6995">
          <cell r="A6995" t="str">
            <v>95 (11)ИП Прокопов г.Бердянск ул.Пролетарская 206А Меркурий</v>
          </cell>
          <cell r="B6995">
            <v>2</v>
          </cell>
          <cell r="C6995">
            <v>2</v>
          </cell>
        </row>
        <row r="6996">
          <cell r="A6996" t="str">
            <v>ООО "МЕРА"</v>
          </cell>
          <cell r="B6996">
            <v>48</v>
          </cell>
          <cell r="C6996">
            <v>24</v>
          </cell>
        </row>
        <row r="6997">
          <cell r="A6997" t="str">
            <v>Кожемякин Максим Сергеевич</v>
          </cell>
          <cell r="B6997">
            <v>13</v>
          </cell>
          <cell r="C6997">
            <v>13</v>
          </cell>
        </row>
        <row r="6998">
          <cell r="A6998" t="str">
            <v>324 (7) ИП Курцев О.Н г.Приморск  ул.Соборна 147 маг. Рыбалка) тел 79900245350</v>
          </cell>
          <cell r="B6998">
            <v>2</v>
          </cell>
          <cell r="C6998">
            <v>2</v>
          </cell>
        </row>
        <row r="6999">
          <cell r="A6999" t="str">
            <v>329 (7) ИП Крячко г.Приморск ул. Центральная 21 маг Росток \ 0508435986</v>
          </cell>
          <cell r="B6999">
            <v>1</v>
          </cell>
          <cell r="C6999">
            <v>1</v>
          </cell>
        </row>
        <row r="7000">
          <cell r="A7000" t="str">
            <v>340 (7) ИП Стоева г. Приморск ул. Морская, 57 магазин "Родничок" (во дворе)</v>
          </cell>
          <cell r="B7000">
            <v>1</v>
          </cell>
          <cell r="C7000">
            <v>1</v>
          </cell>
        </row>
        <row r="7001">
          <cell r="A7001" t="str">
            <v>8080 (77)ООО"Пыжик" №20 г.Приморск ул. Морская 57</v>
          </cell>
          <cell r="B7001">
            <v>2</v>
          </cell>
          <cell r="C7001">
            <v>2</v>
          </cell>
        </row>
        <row r="7002">
          <cell r="A7002" t="str">
            <v>888 (77) ООО "Пыжик" №17 г.Приморск ул. Соборная, 85</v>
          </cell>
          <cell r="B7002">
            <v>2</v>
          </cell>
          <cell r="C7002">
            <v>2</v>
          </cell>
        </row>
        <row r="7003">
          <cell r="A7003" t="str">
            <v>Б 338 (7) ИП Мельникова  г.Приморск ул.Вишневая маг Вишневый \ 0992969463</v>
          </cell>
          <cell r="B7003">
            <v>2</v>
          </cell>
          <cell r="C7003">
            <v>2</v>
          </cell>
        </row>
        <row r="7004">
          <cell r="A7004" t="str">
            <v>Б 357 (7) ИП Жилякова г Приморск ул Крылова 78 " Любимчик" \ 79900458136</v>
          </cell>
          <cell r="B7004">
            <v>1</v>
          </cell>
          <cell r="C7004">
            <v>1</v>
          </cell>
        </row>
        <row r="7005">
          <cell r="A7005" t="str">
            <v>ООО "МЕРА"</v>
          </cell>
          <cell r="B7005">
            <v>2</v>
          </cell>
          <cell r="C7005">
            <v>2</v>
          </cell>
        </row>
        <row r="7006">
          <cell r="A7006" t="str">
            <v>Моисеев Владислав Андреевич</v>
          </cell>
          <cell r="B7006">
            <v>2</v>
          </cell>
          <cell r="C7006">
            <v>2</v>
          </cell>
        </row>
        <row r="7007">
          <cell r="A7007" t="str">
            <v>892 (46) МР ИП Савчук Н.В. пгт. Мангуш пр-т Ленина,98а маг."Натали" тел.0717241146</v>
          </cell>
          <cell r="B7007">
            <v>2</v>
          </cell>
          <cell r="C7007">
            <v>2</v>
          </cell>
        </row>
        <row r="7008">
          <cell r="A7008" t="str">
            <v>6333 МЯСНАЯ Папа может вар п/о 0.4кг 8шт.  ОСТАНКИНО</v>
          </cell>
          <cell r="B7008">
            <v>174</v>
          </cell>
          <cell r="C7008">
            <v>136</v>
          </cell>
        </row>
        <row r="7009">
          <cell r="A7009" t="str">
            <v>Близнюк Максим</v>
          </cell>
          <cell r="B7009">
            <v>49</v>
          </cell>
          <cell r="C7009">
            <v>9</v>
          </cell>
        </row>
        <row r="7010">
          <cell r="A7010" t="str">
            <v>120(6) ИП Ивановский С.А. г.Бердянск ул.Мелитопольское Шоссе 114В м-н"Дар-маркет"   рынка\+79900085</v>
          </cell>
          <cell r="B7010">
            <v>3</v>
          </cell>
          <cell r="C7010">
            <v>3</v>
          </cell>
        </row>
        <row r="7011">
          <cell r="A7011" t="str">
            <v>237(12) ИП Рець Анастасия Петровна г.Бердянск,ул.Северная 1г,маг.Святлячек +79900274234</v>
          </cell>
          <cell r="B7011">
            <v>1</v>
          </cell>
          <cell r="C7011">
            <v>1</v>
          </cell>
        </row>
        <row r="7012">
          <cell r="A7012" t="str">
            <v>35 (12)ИП Гапоненко Н.В.,г.Бердянск,ул.Мелитоп.Шоссе 110б,маг.Солнышко,+79900243630</v>
          </cell>
          <cell r="B7012">
            <v>1</v>
          </cell>
          <cell r="C7012">
            <v>1</v>
          </cell>
        </row>
        <row r="7013">
          <cell r="A7013" t="str">
            <v>39 (12)ИП Войтых,г.Бердянск,ул.Мелитопольское Шоссе 90а,маг.Подорожник,+79900244143</v>
          </cell>
          <cell r="B7013">
            <v>2</v>
          </cell>
          <cell r="C7013">
            <v>2</v>
          </cell>
        </row>
        <row r="7014">
          <cell r="A7014" t="str">
            <v>999 (66) ООО"Пыжик" №11 г.Бердянск Мелитопольское Шоссе 99  м-н "Пыжик"</v>
          </cell>
          <cell r="B7014">
            <v>2</v>
          </cell>
          <cell r="C7014">
            <v>2</v>
          </cell>
        </row>
        <row r="7015">
          <cell r="A7015" t="str">
            <v>ООО "МЕРА"</v>
          </cell>
          <cell r="B7015">
            <v>40</v>
          </cell>
        </row>
        <row r="7016">
          <cell r="A7016" t="str">
            <v>Вагабова Елена Гусейновна</v>
          </cell>
          <cell r="B7016">
            <v>33</v>
          </cell>
          <cell r="C7016">
            <v>34</v>
          </cell>
        </row>
        <row r="7017">
          <cell r="A7017" t="str">
            <v>1027 (45) МР ИП Лямцева Е.В. г.Мариуполь ул.Блажевича,69 маг. "Ассорти"  +79497439460</v>
          </cell>
          <cell r="B7017">
            <v>3</v>
          </cell>
          <cell r="C7017">
            <v>3</v>
          </cell>
        </row>
        <row r="7018">
          <cell r="A7018" t="str">
            <v>1033 (45) МР ООО Экомаркет " Наша Марка"г. Мариуполь, ул. Писарева ,д.28 тел.0717238744</v>
          </cell>
          <cell r="B7018">
            <v>3</v>
          </cell>
          <cell r="C7018">
            <v>3</v>
          </cell>
        </row>
        <row r="7019">
          <cell r="A7019" t="str">
            <v>1059 (45) МР ИП Забутский С.А. г.Мариуполь пр-т Металлургов д.44 маг." Феникс" +79497315200</v>
          </cell>
          <cell r="B7019">
            <v>3</v>
          </cell>
          <cell r="C7019">
            <v>3</v>
          </cell>
        </row>
        <row r="7020">
          <cell r="A7020" t="str">
            <v>1062 (48) МР ИП Яценюк В.М. г. Мариуполь ул. Олимпийская 104 , (Олимпийский,, направо 1 мага</v>
          </cell>
          <cell r="B7020">
            <v>1</v>
          </cell>
          <cell r="C7020">
            <v>1</v>
          </cell>
        </row>
        <row r="7021">
          <cell r="A7021" t="str">
            <v>1077 (48) МР ИП Рудометкина Е.В. г.Мариуполь,ул.130 Таганрогской дивизии,д.169"Каштан " +38071715584</v>
          </cell>
          <cell r="B7021">
            <v>8</v>
          </cell>
          <cell r="C7021">
            <v>8</v>
          </cell>
        </row>
        <row r="7022">
          <cell r="A7022" t="str">
            <v>1110 (48) МР ИП Добряк А.Н.г. Мариуполь,ул.Азовстальская,д.80 маг. "Домашняя лавка" +380717220503</v>
          </cell>
          <cell r="B7022">
            <v>2</v>
          </cell>
          <cell r="C7022">
            <v>2</v>
          </cell>
        </row>
        <row r="7023">
          <cell r="A7023" t="str">
            <v>1210 (50) МР ИП Омельченко Ю.С. г.Мариуполь ул.Ровная,81/135 маг."Лидер" тел.9497467671</v>
          </cell>
          <cell r="B7023">
            <v>2</v>
          </cell>
          <cell r="C7023">
            <v>2</v>
          </cell>
        </row>
        <row r="7024">
          <cell r="A7024" t="str">
            <v>1239 (48) МР ИП Жильцов А.М. г. Мариуполь Олимпийский 106  рынок место 1,главный вход +79497309984</v>
          </cell>
          <cell r="B7024">
            <v>2</v>
          </cell>
          <cell r="C7024">
            <v>2</v>
          </cell>
        </row>
        <row r="7025">
          <cell r="A7025" t="str">
            <v>873 (45) МР ИП Куликова г. Мариуполь площ. Мичмона Павловна д.10 +79497239314</v>
          </cell>
          <cell r="C7025">
            <v>1</v>
          </cell>
        </row>
        <row r="7026">
          <cell r="A7026" t="str">
            <v>897 (45) МР ИП Топалова г.Мариуполь,пр-т Мира д.3 +79497347157</v>
          </cell>
          <cell r="B7026">
            <v>1</v>
          </cell>
          <cell r="C7026">
            <v>1</v>
          </cell>
        </row>
        <row r="7027">
          <cell r="A7027" t="str">
            <v>928 (51) МР ИП Тетерин г.Мариуполь,ул.Охотничья,д.31 маг."номер 50" +79497139291</v>
          </cell>
          <cell r="B7027">
            <v>3</v>
          </cell>
          <cell r="C7027">
            <v>3</v>
          </cell>
        </row>
        <row r="7028">
          <cell r="A7028" t="str">
            <v>963 (45)  МР ИП Савченко О.В. г.Мариуполь ул.8 марта,77 тел.0717213280</v>
          </cell>
          <cell r="B7028">
            <v>2</v>
          </cell>
          <cell r="C7028">
            <v>2</v>
          </cell>
        </row>
        <row r="7029">
          <cell r="A7029" t="str">
            <v>965 (48) МР ИП Мирошниченко С. Ю. г. Мариуполь ул.Киевская д.33 А маг. "Деликатес"+7949 709 86 62</v>
          </cell>
          <cell r="B7029">
            <v>3</v>
          </cell>
          <cell r="C7029">
            <v>3</v>
          </cell>
        </row>
        <row r="7030">
          <cell r="A7030" t="str">
            <v>Вовк Яна Сергеевна</v>
          </cell>
          <cell r="B7030">
            <v>22</v>
          </cell>
          <cell r="C7030">
            <v>23</v>
          </cell>
        </row>
        <row r="7031">
          <cell r="A7031" t="str">
            <v>1004 (45) МР ИП Забильская г.Мариуполь,ул.Урицкого,д.63а маг." Кумушка" +380717097678</v>
          </cell>
          <cell r="B7031">
            <v>2</v>
          </cell>
          <cell r="C7031">
            <v>2</v>
          </cell>
        </row>
        <row r="7032">
          <cell r="A7032" t="str">
            <v>1005 (45) МР ИП Тиличенко М.А. г.Мариуполь,ул.Урицкого,д.96 маг." Квартал" +79497237034</v>
          </cell>
          <cell r="B7032">
            <v>8</v>
          </cell>
          <cell r="C7032">
            <v>8</v>
          </cell>
        </row>
        <row r="7033">
          <cell r="A7033" t="str">
            <v>1057 (45)МР ИП Шульга М.В. г.Мариуполь,пр-т Строителей ,д.60 ( Бахчик.) Мамина Пекарня +794975005381</v>
          </cell>
          <cell r="B7033">
            <v>3</v>
          </cell>
          <cell r="C7033">
            <v>3</v>
          </cell>
        </row>
        <row r="7034">
          <cell r="A7034" t="str">
            <v>1177 (45) МР ИП Василевская Е.И. г.Мариуполь пр-т Строителей д. 63 маг. " Приморский" +79497319863</v>
          </cell>
          <cell r="B7034">
            <v>1</v>
          </cell>
          <cell r="C7034">
            <v>1</v>
          </cell>
        </row>
        <row r="7035">
          <cell r="A7035" t="str">
            <v>1228 (45) МР ИП Юричковская К.А. г.Мариуполь, Крымская,д.34 Б син ларек +79497113089</v>
          </cell>
          <cell r="B7035">
            <v>2</v>
          </cell>
          <cell r="C7035">
            <v>2</v>
          </cell>
        </row>
        <row r="7036">
          <cell r="A7036" t="str">
            <v>901 (45) МР ИП Зубакова г.Мариуполь,ул.Урицкого,д.85 маг." Ассорти " +79497305171</v>
          </cell>
          <cell r="B7036">
            <v>2</v>
          </cell>
          <cell r="C7036">
            <v>2</v>
          </cell>
        </row>
        <row r="7037">
          <cell r="A7037" t="str">
            <v>903 (45) МР ИП Сидорова Т.Г. г. Мариуполь б-р Шевченко, 289 маг. "Ярус" +79497065569</v>
          </cell>
          <cell r="B7037">
            <v>2</v>
          </cell>
          <cell r="C7037">
            <v>2</v>
          </cell>
        </row>
        <row r="7038">
          <cell r="A7038" t="str">
            <v>948 (51) МР ИП Гриняев И.А.г. Мариуполь пр. Строителей д.87 маг." Ампер" +380717068254</v>
          </cell>
          <cell r="C7038">
            <v>1</v>
          </cell>
        </row>
        <row r="7039">
          <cell r="A7039" t="str">
            <v>Б 975 (45) МР ИП Товмосян г.Мариуполь,б-р Шевченко,д.301 маг." Паляница" +79497184830</v>
          </cell>
          <cell r="B7039">
            <v>2</v>
          </cell>
          <cell r="C7039">
            <v>2</v>
          </cell>
        </row>
        <row r="7040">
          <cell r="A7040" t="str">
            <v>Земцов Артем</v>
          </cell>
          <cell r="B7040">
            <v>38</v>
          </cell>
          <cell r="C7040">
            <v>38</v>
          </cell>
        </row>
        <row r="7041">
          <cell r="A7041" t="str">
            <v>1010(66)ООО Пыжик №26 г. Бердянск Пролетарский проспект 234 район супермаркета ДАР</v>
          </cell>
          <cell r="B7041">
            <v>8</v>
          </cell>
          <cell r="C7041">
            <v>8</v>
          </cell>
        </row>
        <row r="7042">
          <cell r="A7042" t="str">
            <v>119(6) ИП Ивановский г.Бердянск пр.Восточный 234 м-н"Дар-Маркет"\+79900255609</v>
          </cell>
          <cell r="B7042">
            <v>8</v>
          </cell>
          <cell r="C7042">
            <v>8</v>
          </cell>
        </row>
        <row r="7043">
          <cell r="A7043" t="str">
            <v>224(13) ИП Присяженко Р.,г.Бердянск,ул.Гостинная 25а,маг.Олива,+79900274102</v>
          </cell>
          <cell r="B7043">
            <v>1</v>
          </cell>
          <cell r="C7043">
            <v>1</v>
          </cell>
        </row>
        <row r="7044">
          <cell r="A7044" t="str">
            <v>555 (66) ООО"Пыжик" №7 г.Бердянск проспект Труда 31 Е ( Центральный Рынок)</v>
          </cell>
          <cell r="B7044">
            <v>8</v>
          </cell>
          <cell r="C7044">
            <v>8</v>
          </cell>
        </row>
        <row r="7045">
          <cell r="A7045" t="str">
            <v>628 (13) ИП Винник А.Ю г.Бердянск ул. Свободы 38 (Башня бывший приват банк ) тел.+79900256463</v>
          </cell>
          <cell r="B7045">
            <v>3</v>
          </cell>
          <cell r="C7045">
            <v>3</v>
          </cell>
        </row>
        <row r="7046">
          <cell r="A7046" t="str">
            <v>95 (11)ИП Прокопов г.Бердянск ул.Пролетарская 206А Меркурий</v>
          </cell>
          <cell r="B7046">
            <v>2</v>
          </cell>
          <cell r="C7046">
            <v>2</v>
          </cell>
        </row>
        <row r="7047">
          <cell r="A7047" t="str">
            <v>ООО "МЕРА"</v>
          </cell>
          <cell r="B7047">
            <v>8</v>
          </cell>
          <cell r="C7047">
            <v>8</v>
          </cell>
        </row>
        <row r="7048">
          <cell r="A7048" t="str">
            <v>Кожемякин Максим Сергеевич</v>
          </cell>
          <cell r="B7048">
            <v>16</v>
          </cell>
          <cell r="C7048">
            <v>16</v>
          </cell>
        </row>
        <row r="7049">
          <cell r="A7049" t="str">
            <v>557 (7) ИП Клюйкова г. Приморск ул. Пушкина 36 тел +79900079178</v>
          </cell>
          <cell r="B7049">
            <v>1</v>
          </cell>
          <cell r="C7049">
            <v>1</v>
          </cell>
        </row>
        <row r="7050">
          <cell r="A7050" t="str">
            <v>613 (7) ИП Сычева  г.Приморск ул. Морская 60 (а) маг. Софийка тел +79902311575</v>
          </cell>
          <cell r="B7050">
            <v>3</v>
          </cell>
          <cell r="C7050">
            <v>3</v>
          </cell>
        </row>
        <row r="7051">
          <cell r="A7051" t="str">
            <v>646 (7)ИП Степаненко г.Приморск ул.Куйбышево 85 или Дружбы 11 маг Большая корзина (быв.Щедрый кошик)</v>
          </cell>
          <cell r="B7051">
            <v>8</v>
          </cell>
          <cell r="C7051">
            <v>8</v>
          </cell>
        </row>
        <row r="7052">
          <cell r="A7052" t="str">
            <v>8080 (77)ООО"Пыжик" №20 г.Приморск ул. Морская 57</v>
          </cell>
          <cell r="B7052">
            <v>2</v>
          </cell>
          <cell r="C7052">
            <v>2</v>
          </cell>
        </row>
        <row r="7053">
          <cell r="A7053" t="str">
            <v>ООО "МЕРА"</v>
          </cell>
          <cell r="B7053">
            <v>2</v>
          </cell>
          <cell r="C7053">
            <v>2</v>
          </cell>
        </row>
        <row r="7054">
          <cell r="A7054" t="str">
            <v>Моисеев Владислав Андреевич</v>
          </cell>
          <cell r="B7054">
            <v>13</v>
          </cell>
          <cell r="C7054">
            <v>14</v>
          </cell>
        </row>
        <row r="7055">
          <cell r="A7055" t="str">
            <v>1267 (46) МР ИП Волошина пос.Мангуш ул.Ленина д.109 маг."Родинский" +79497128171</v>
          </cell>
          <cell r="B7055">
            <v>8</v>
          </cell>
          <cell r="C7055">
            <v>8</v>
          </cell>
        </row>
        <row r="7056">
          <cell r="A7056" t="str">
            <v>1304 (46) МР ИП Белорусов пос.Мангуш ул. Ильича д.57 маг."ЮКС" +79497062117</v>
          </cell>
          <cell r="B7056">
            <v>3</v>
          </cell>
          <cell r="C7056">
            <v>3</v>
          </cell>
        </row>
        <row r="7057">
          <cell r="A7057" t="str">
            <v>1306 (42) МР ИП Пещерина Е. А. село Приазовкое, ул Ленина 27,тел +7949-916-96-58</v>
          </cell>
          <cell r="B7057">
            <v>2</v>
          </cell>
          <cell r="C7057">
            <v>3</v>
          </cell>
        </row>
        <row r="7058">
          <cell r="A7058" t="str">
            <v>Онищенко Евгений</v>
          </cell>
          <cell r="B7058">
            <v>3</v>
          </cell>
          <cell r="C7058">
            <v>2</v>
          </cell>
        </row>
        <row r="7059">
          <cell r="A7059" t="str">
            <v>553 (16) ИП Холодулин Черниговский р-нс.Просторное ул. Победы (опл.на маг.Диско с.Долгое)</v>
          </cell>
          <cell r="B7059">
            <v>3</v>
          </cell>
          <cell r="C7059">
            <v>2</v>
          </cell>
        </row>
        <row r="7060">
          <cell r="A7060" t="str">
            <v>6353 ЭКСТРА Папа может вар п/о 0.4кг 8шт.  ОСТАНКИНО</v>
          </cell>
          <cell r="B7060">
            <v>246</v>
          </cell>
          <cell r="C7060">
            <v>228</v>
          </cell>
        </row>
        <row r="7061">
          <cell r="A7061" t="str">
            <v>Близнюк Максим</v>
          </cell>
          <cell r="B7061">
            <v>52</v>
          </cell>
          <cell r="C7061">
            <v>49</v>
          </cell>
        </row>
        <row r="7062">
          <cell r="A7062" t="str">
            <v>104(12) ИП Жилин  Г.В. г.Бердянск ул. Европейская,54 магазин "Каштан" (до 12,00) +79900282959</v>
          </cell>
          <cell r="B7062">
            <v>4</v>
          </cell>
          <cell r="C7062">
            <v>2</v>
          </cell>
        </row>
        <row r="7063">
          <cell r="A7063" t="str">
            <v>237(12) ИП Рець Анастасия Петровна г.Бердянск,ул.Северная 1г,маг.Святлячек +79900274234</v>
          </cell>
          <cell r="B7063">
            <v>3</v>
          </cell>
          <cell r="C7063">
            <v>3</v>
          </cell>
        </row>
        <row r="7064">
          <cell r="A7064" t="str">
            <v>35 (12)ИП Гапоненко Н.В.,г.Бердянск,ул.Мелитоп.Шоссе 110б,маг.Солнышко,+79900243630</v>
          </cell>
          <cell r="B7064">
            <v>1</v>
          </cell>
        </row>
        <row r="7065">
          <cell r="A7065" t="str">
            <v>39 (12)ИП Войтых,г.Бердянск,ул.Мелитопольское Шоссе 90а,маг.Подорожник,+79900244143</v>
          </cell>
          <cell r="B7065">
            <v>3</v>
          </cell>
          <cell r="C7065">
            <v>3</v>
          </cell>
        </row>
        <row r="7066">
          <cell r="A7066" t="str">
            <v>68 (12)ИП Дойнов Д.Д г Бердянск ул Ростовская 2л " Продуктовый магазин"\ 799002444124 Дм</v>
          </cell>
          <cell r="B7066">
            <v>2</v>
          </cell>
          <cell r="C7066">
            <v>2</v>
          </cell>
        </row>
        <row r="7067">
          <cell r="A7067" t="str">
            <v>715 (12) ИП Ведина Н.И г.Бердянск ул. Польская 3 маг. Капелька</v>
          </cell>
          <cell r="B7067">
            <v>2</v>
          </cell>
          <cell r="C7067">
            <v>2</v>
          </cell>
        </row>
        <row r="7068">
          <cell r="A7068" t="str">
            <v>777 (66)  ООО"Пыжик" №8 г.Бердянск ул.Северная, 15Б (Морозовский рынок)</v>
          </cell>
          <cell r="B7068">
            <v>8</v>
          </cell>
          <cell r="C7068">
            <v>8</v>
          </cell>
        </row>
        <row r="7069">
          <cell r="A7069" t="str">
            <v>Б 28 (12)ИП Братенькова И.С. г.Бердянск ул.Европейская 54 маг.Зирочка 1\ 79900575605 Виталий</v>
          </cell>
          <cell r="B7069">
            <v>3</v>
          </cell>
          <cell r="C7069">
            <v>3</v>
          </cell>
        </row>
        <row r="7070">
          <cell r="A7070" t="str">
            <v>Б 49 (22) ИП Година О.Р. г.Бердянск ул Потийская 3а" Стриж" \ 79900402479</v>
          </cell>
          <cell r="B7070">
            <v>2</v>
          </cell>
          <cell r="C7070">
            <v>2</v>
          </cell>
        </row>
        <row r="7071">
          <cell r="A7071" t="str">
            <v>ООО "МЕРА"</v>
          </cell>
          <cell r="B7071">
            <v>24</v>
          </cell>
          <cell r="C7071">
            <v>24</v>
          </cell>
        </row>
        <row r="7072">
          <cell r="A7072" t="str">
            <v>Вагабова Елена Гусейновна</v>
          </cell>
          <cell r="B7072">
            <v>79</v>
          </cell>
          <cell r="C7072">
            <v>78</v>
          </cell>
        </row>
        <row r="7073">
          <cell r="A7073" t="str">
            <v>1001 (45) МР ИП Ровкина г.Мариуполь,пр-т,Металлургов,д.174</v>
          </cell>
          <cell r="B7073">
            <v>16</v>
          </cell>
          <cell r="C7073">
            <v>16</v>
          </cell>
        </row>
        <row r="7074">
          <cell r="A7074" t="str">
            <v>1033 (45) МР ООО Экомаркет " Наша Марка"г. Мариуполь, ул. Писарева ,д.28 тел.0717238744</v>
          </cell>
          <cell r="B7074">
            <v>8</v>
          </cell>
          <cell r="C7074">
            <v>8</v>
          </cell>
        </row>
        <row r="7075">
          <cell r="A7075" t="str">
            <v>1146 (44) МР ИП Мазепин А.А. г.Мариуполь,ул. Ленина,д.102 маг. "Золотой век" +380717533751</v>
          </cell>
          <cell r="B7075">
            <v>3</v>
          </cell>
          <cell r="C7075">
            <v>3</v>
          </cell>
        </row>
        <row r="7076">
          <cell r="A7076" t="str">
            <v>1159 (50) МР ИП Шуть В. г.Мариуполь,ул.Ровная д.81/135 +380717198939</v>
          </cell>
          <cell r="B7076">
            <v>3</v>
          </cell>
          <cell r="C7076">
            <v>3</v>
          </cell>
        </row>
        <row r="7077">
          <cell r="A7077" t="str">
            <v>1227 (45) МР ИП Бондарь В.Н.г.Мариуполь,ул.Энгельса,д.39 маг."Мини маркет" +380714986158</v>
          </cell>
          <cell r="B7077">
            <v>2</v>
          </cell>
          <cell r="C7077">
            <v>2</v>
          </cell>
        </row>
        <row r="7078">
          <cell r="A7078" t="str">
            <v>1241 (48) МР ИП Фарафонова Е.Ю. г.Мариуполь ул. Орджоникидзе д.19  маг. " Для вас" +79497530901</v>
          </cell>
          <cell r="B7078">
            <v>2</v>
          </cell>
          <cell r="C7078">
            <v>2</v>
          </cell>
        </row>
        <row r="7079">
          <cell r="A7079" t="str">
            <v>866 (44) МР ИП Мазепин А.А.г.Мариуполь,пр-т.Металлургов,д.66/90 маг."Премьера" +380717533751</v>
          </cell>
          <cell r="B7079">
            <v>3</v>
          </cell>
          <cell r="C7079">
            <v>3</v>
          </cell>
        </row>
        <row r="7080">
          <cell r="A7080" t="str">
            <v>867 (44) МР ИП Мазепин А.А.г.Мариуполь пр. металлургов д.200 маг."Мега"тел. +79497507339</v>
          </cell>
          <cell r="B7080">
            <v>10</v>
          </cell>
          <cell r="C7080">
            <v>8</v>
          </cell>
        </row>
        <row r="7081">
          <cell r="A7081" t="str">
            <v>868 (44) МР ИП Мазепин А.А.г.Мариуполь,ул. Итальянская 107А  +79497533751</v>
          </cell>
          <cell r="B7081">
            <v>3</v>
          </cell>
          <cell r="C7081">
            <v>3</v>
          </cell>
        </row>
        <row r="7082">
          <cell r="A7082" t="str">
            <v>873 (45) МР ИП Куликова г. Мариуполь площ. Мичмона Павловна д.10 +79497239314</v>
          </cell>
          <cell r="C7082">
            <v>1</v>
          </cell>
        </row>
        <row r="7083">
          <cell r="A7083" t="str">
            <v>898 (45) МР ИП Коновалов В.А. г.Мариуполь ул. Варганова д.1 маг "Флоренция"м +7949756043</v>
          </cell>
          <cell r="B7083">
            <v>5</v>
          </cell>
          <cell r="C7083">
            <v>5</v>
          </cell>
        </row>
        <row r="7084">
          <cell r="A7084" t="str">
            <v>916 (45) МР ИП Туру Н.В. г. Мариуполь пр. Металлургов, д.33 маг."Продукты" +79497144368</v>
          </cell>
          <cell r="B7084">
            <v>3</v>
          </cell>
          <cell r="C7084">
            <v>3</v>
          </cell>
        </row>
        <row r="7085">
          <cell r="A7085" t="str">
            <v>927 (50) МР ИП Саколож В.Е. г.Мариуполь,ул.Заозерная,д.29 маг."Изобилие" +380717257987</v>
          </cell>
          <cell r="B7085">
            <v>2</v>
          </cell>
          <cell r="C7085">
            <v>2</v>
          </cell>
        </row>
        <row r="7086">
          <cell r="A7086" t="str">
            <v>929 (51) МР ИП Дюндык г. Мариуполь,ул.Яснополянская,д.25  +380717310159</v>
          </cell>
          <cell r="B7086">
            <v>5</v>
          </cell>
          <cell r="C7086">
            <v>5</v>
          </cell>
        </row>
        <row r="7087">
          <cell r="A7087" t="str">
            <v>930 (45) МР ИП Ягмурджи г. Мариуполь ул. Охотничьи 103 ( пос. Мирный) +79497384312</v>
          </cell>
          <cell r="B7087">
            <v>8</v>
          </cell>
          <cell r="C7087">
            <v>8</v>
          </cell>
        </row>
        <row r="7088">
          <cell r="A7088" t="str">
            <v>933 (51) МР ИП Васильева О.А. г.Мариуполь,ул.Серафимовича,д.47 маг. синий+380717340172</v>
          </cell>
          <cell r="B7088">
            <v>3</v>
          </cell>
          <cell r="C7088">
            <v>3</v>
          </cell>
        </row>
        <row r="7089">
          <cell r="A7089" t="str">
            <v>965 (48) МР ИП Мирошниченко С. Ю. г. Мариуполь ул.Киевская д.33 А маг. "Деликатес"+7949 709 86 62</v>
          </cell>
          <cell r="B7089">
            <v>3</v>
          </cell>
          <cell r="C7089">
            <v>3</v>
          </cell>
        </row>
        <row r="7090">
          <cell r="A7090" t="str">
            <v>Вовк Яна Сергеевна</v>
          </cell>
          <cell r="B7090">
            <v>32</v>
          </cell>
          <cell r="C7090">
            <v>33</v>
          </cell>
        </row>
        <row r="7091">
          <cell r="A7091" t="str">
            <v xml:space="preserve"> 1230 (45) МР ИП Митина г.Мариуполь б- р. Шевченко 295 а рынок маг. "Квартал" + 7949 5153198</v>
          </cell>
          <cell r="B7091">
            <v>2</v>
          </cell>
          <cell r="C7091">
            <v>2</v>
          </cell>
        </row>
        <row r="7092">
          <cell r="A7092" t="str">
            <v>1005 (45) МР ИП Тиличенко М.А. г.Мариуполь,ул.Урицкого,д.96 маг." Квартал" +79497237034</v>
          </cell>
          <cell r="B7092">
            <v>5</v>
          </cell>
          <cell r="C7092">
            <v>5</v>
          </cell>
        </row>
        <row r="7093">
          <cell r="A7093" t="str">
            <v>1137 (45)МР ИП Комарь г.Мариуполь,пр-т Строителей,д.138 маг." Продукты"+79497109491</v>
          </cell>
          <cell r="B7093">
            <v>2</v>
          </cell>
          <cell r="C7093">
            <v>2</v>
          </cell>
        </row>
        <row r="7094">
          <cell r="A7094" t="str">
            <v>1163 (45) МР ИП Полищук г.Мариуполь ул.Грушевского,2б маг."Удача" +79497094719</v>
          </cell>
          <cell r="B7094">
            <v>2</v>
          </cell>
          <cell r="C7094">
            <v>2</v>
          </cell>
        </row>
        <row r="7095">
          <cell r="A7095" t="str">
            <v>1291 (45) МР ИП Комарь г.Мариуполь,ул. Митрополитская,17  маг." Лайт"+79497109491</v>
          </cell>
          <cell r="B7095">
            <v>3</v>
          </cell>
          <cell r="C7095">
            <v>3</v>
          </cell>
        </row>
        <row r="7096">
          <cell r="A7096" t="str">
            <v>1336 (45) МР ИП Поляков г. Мариуполь ул. Куприна 13, тел +79497197867</v>
          </cell>
          <cell r="B7096">
            <v>1</v>
          </cell>
          <cell r="C7096">
            <v>1</v>
          </cell>
        </row>
        <row r="7097">
          <cell r="A7097" t="str">
            <v>1338 (45) МР ИП 000 Азовтенгри г.Мариуполь,ул.Урицкого,д.85/18 маг."Сладкоежка" +380717273498</v>
          </cell>
          <cell r="B7097">
            <v>3</v>
          </cell>
          <cell r="C7097">
            <v>3</v>
          </cell>
        </row>
        <row r="7098">
          <cell r="A7098" t="str">
            <v>902 (45) МР ИП Соколова А.С. г.Мариуполь б-р Шевченко д.295а "Космос" ( Свежий хлеб) +7949740</v>
          </cell>
          <cell r="B7098">
            <v>1</v>
          </cell>
          <cell r="C7098">
            <v>1</v>
          </cell>
        </row>
        <row r="7099">
          <cell r="A7099" t="str">
            <v>948 (51) МР ИП Гриняев И.А.г. Мариуполь пр. Строителей д.87 маг." Ампер" +380717068254</v>
          </cell>
          <cell r="C7099">
            <v>1</v>
          </cell>
        </row>
        <row r="7100">
          <cell r="A7100" t="str">
            <v>Б 862 (45) МР ИП "Аль- Фатлави М." г.Мариуполь пр-т Строителей,136а маг. " Палац" +79495992513</v>
          </cell>
          <cell r="B7100">
            <v>3</v>
          </cell>
          <cell r="C7100">
            <v>3</v>
          </cell>
        </row>
        <row r="7101">
          <cell r="A7101" t="str">
            <v>Б 870 (45) МР ИП Роменская А.Д.г.Мариуполь,ул.Зелинского,д.100а,Титан супермаркет +79495315865</v>
          </cell>
          <cell r="B7101">
            <v>8</v>
          </cell>
          <cell r="C7101">
            <v>8</v>
          </cell>
        </row>
        <row r="7102">
          <cell r="A7102" t="str">
            <v>Б 975 (45) МР ИП Товмосян г.Мариуполь,б-р Шевченко,д.301 маг." Паляница" +79497184830</v>
          </cell>
          <cell r="B7102">
            <v>2</v>
          </cell>
          <cell r="C7102">
            <v>2</v>
          </cell>
        </row>
        <row r="7103">
          <cell r="A7103" t="str">
            <v>Земцов Артем</v>
          </cell>
          <cell r="B7103">
            <v>62</v>
          </cell>
          <cell r="C7103">
            <v>50</v>
          </cell>
        </row>
        <row r="7104">
          <cell r="A7104" t="str">
            <v>1010(66)ООО Пыжик №26 г. Бердянск Пролетарский проспект 234 район супермаркета ДАР</v>
          </cell>
          <cell r="B7104">
            <v>8</v>
          </cell>
          <cell r="C7104">
            <v>8</v>
          </cell>
        </row>
        <row r="7105">
          <cell r="A7105" t="str">
            <v>124(11) ИП Каира А.С г Бердянск ул Дюмина 92" Неделя" 79902512099 Вика</v>
          </cell>
          <cell r="B7105">
            <v>1</v>
          </cell>
          <cell r="C7105">
            <v>1</v>
          </cell>
        </row>
        <row r="7106">
          <cell r="A7106" t="str">
            <v>137(11) ИП Каракулова Н.Г.,г.Бердянск,ул.Толстого 151,маг.Лето напротив 151,+79900096480</v>
          </cell>
          <cell r="B7106">
            <v>3</v>
          </cell>
          <cell r="C7106">
            <v>3</v>
          </cell>
        </row>
        <row r="7107">
          <cell r="A7107" t="str">
            <v>149(11) ИП Корнилов Г.И. г Бердянск ул Чехова 61 " Продтовары " возле " краюшки" \ 79900279841 Леся</v>
          </cell>
          <cell r="B7107">
            <v>2</v>
          </cell>
          <cell r="C7107">
            <v>2</v>
          </cell>
        </row>
        <row r="7108">
          <cell r="A7108" t="str">
            <v>174(11) ИП Яцук Я.П  г Бердянск ул Баха 2 " Краюшка" \ +7990 Инна</v>
          </cell>
          <cell r="B7108">
            <v>1</v>
          </cell>
        </row>
        <row r="7109">
          <cell r="A7109" t="str">
            <v>252(11) ИП Соколенко г Бердянск ул Свободы 9 Б " Поляна" возле автовокзала\ +79900079928 Елена</v>
          </cell>
          <cell r="B7109">
            <v>2</v>
          </cell>
          <cell r="C7109">
            <v>2</v>
          </cell>
        </row>
        <row r="7110">
          <cell r="A7110" t="str">
            <v>263(11) ИП Ткаченко И.К."Зоря"г.Бердянск ул.Ленина 2</v>
          </cell>
          <cell r="B7110">
            <v>2</v>
          </cell>
          <cell r="C7110">
            <v>2</v>
          </cell>
        </row>
        <row r="7111">
          <cell r="A7111" t="str">
            <v>266(11) ИП Филатова Л.Л. г.Бердянск ул.Морская 46А м-н"Шериф" \ +7990086671</v>
          </cell>
          <cell r="B7111">
            <v>1</v>
          </cell>
          <cell r="C7111">
            <v>1</v>
          </cell>
        </row>
        <row r="7112">
          <cell r="A7112" t="str">
            <v>295 (13)ИП Черемисин А.С.,г.Бердянск,ул.Шевченко 13/11,маг.Винни-Фуд,+79900288081</v>
          </cell>
          <cell r="B7112">
            <v>2</v>
          </cell>
          <cell r="C7112">
            <v>2</v>
          </cell>
        </row>
        <row r="7113">
          <cell r="A7113" t="str">
            <v>510 (13) ИП Северин А.В г. Бердянск ул. Победы 45 маг. Ириска с10-19</v>
          </cell>
          <cell r="B7113">
            <v>1</v>
          </cell>
          <cell r="C7113">
            <v>1</v>
          </cell>
        </row>
        <row r="7114">
          <cell r="A7114" t="str">
            <v>555 (66) ООО"Пыжик" №7 г.Бердянск проспект Труда 31 Е ( Центральный Рынок)</v>
          </cell>
          <cell r="B7114">
            <v>11</v>
          </cell>
          <cell r="C7114">
            <v>8</v>
          </cell>
        </row>
        <row r="7115">
          <cell r="A7115" t="str">
            <v>628 (13) ИП Винник А.Ю г.Бердянск ул. Свободы 38 (Башня бывший приват банк ) тел.+79900256463</v>
          </cell>
          <cell r="B7115">
            <v>2</v>
          </cell>
          <cell r="C7115">
            <v>2</v>
          </cell>
        </row>
        <row r="7116">
          <cell r="A7116" t="str">
            <v>95 (11)ИП Прокопов г.Бердянск ул.Пролетарская 206А Меркурий</v>
          </cell>
          <cell r="B7116">
            <v>2</v>
          </cell>
          <cell r="C7116">
            <v>2</v>
          </cell>
        </row>
        <row r="7117">
          <cell r="A7117" t="str">
            <v>ООО "МЕРА"</v>
          </cell>
          <cell r="B7117">
            <v>24</v>
          </cell>
          <cell r="C7117">
            <v>16</v>
          </cell>
        </row>
        <row r="7118">
          <cell r="A7118" t="str">
            <v>Кожемякин Максим Сергеевич</v>
          </cell>
          <cell r="B7118">
            <v>15</v>
          </cell>
          <cell r="C7118">
            <v>11</v>
          </cell>
        </row>
        <row r="7119">
          <cell r="A7119" t="str">
            <v>324 (7) ИП Курцев О.Н г.Приморск  ул.Соборна 147 маг. Рыбалка) тел 79900245350</v>
          </cell>
          <cell r="B7119">
            <v>2</v>
          </cell>
          <cell r="C7119">
            <v>2</v>
          </cell>
        </row>
        <row r="7120">
          <cell r="A7120" t="str">
            <v>329 (7) ИП Крячко г.Приморск ул. Центральная 21 маг Росток \ 0508435986</v>
          </cell>
          <cell r="B7120">
            <v>1</v>
          </cell>
          <cell r="C7120">
            <v>1</v>
          </cell>
        </row>
        <row r="7121">
          <cell r="A7121" t="str">
            <v>340 (7) ИП Стоева г. Приморск ул. Морская, 57 магазин "Родничок" (во дворе)</v>
          </cell>
          <cell r="B7121">
            <v>2</v>
          </cell>
          <cell r="C7121">
            <v>2</v>
          </cell>
        </row>
        <row r="7122">
          <cell r="A7122" t="str">
            <v>8080 (77)ООО"Пыжик" №20 г.Приморск ул. Морская 57</v>
          </cell>
          <cell r="B7122">
            <v>2</v>
          </cell>
        </row>
        <row r="7123">
          <cell r="A7123" t="str">
            <v>888 (77) ООО "Пыжик" №17 г.Приморск ул. Соборная, 85</v>
          </cell>
          <cell r="B7123">
            <v>2</v>
          </cell>
          <cell r="C7123">
            <v>2</v>
          </cell>
        </row>
        <row r="7124">
          <cell r="A7124" t="str">
            <v>Б 326 (7) ИП Быблин Приморск ул.Навицкого 52 маг Покупайка \ 79900251156</v>
          </cell>
          <cell r="B7124">
            <v>2</v>
          </cell>
          <cell r="C7124">
            <v>2</v>
          </cell>
        </row>
        <row r="7125">
          <cell r="A7125" t="str">
            <v>ООО "МЕРА"</v>
          </cell>
          <cell r="B7125">
            <v>4</v>
          </cell>
          <cell r="C7125">
            <v>2</v>
          </cell>
        </row>
        <row r="7126">
          <cell r="A7126" t="str">
            <v>Моисеев Владислав Андреевич</v>
          </cell>
          <cell r="B7126">
            <v>6</v>
          </cell>
          <cell r="C7126">
            <v>7</v>
          </cell>
        </row>
        <row r="7127">
          <cell r="A7127" t="str">
            <v>1252 (46) МР ИП Сапах Н. пгт.Мангуш ул. Почтовая д.3 маг."Пллада" тел.+79497067302</v>
          </cell>
          <cell r="B7127">
            <v>2</v>
          </cell>
          <cell r="C7127">
            <v>2</v>
          </cell>
        </row>
        <row r="7128">
          <cell r="A7128" t="str">
            <v>1306 (42) МР ИП Пещерина Е. А. село Приазовкое, ул Ленина 27,тел +7949-916-96-58</v>
          </cell>
          <cell r="C7128">
            <v>1</v>
          </cell>
        </row>
        <row r="7129">
          <cell r="A7129" t="str">
            <v>1332 (49) МР ИП Шуйван О.Л с.Радянська Украина ул.Победы 17 (а) маг.Центр</v>
          </cell>
          <cell r="B7129">
            <v>2</v>
          </cell>
          <cell r="C7129">
            <v>2</v>
          </cell>
        </row>
        <row r="7130">
          <cell r="A7130" t="str">
            <v>Б 894 (46) МР ИП Шаганова С.А. ПГТ Мангуш ул.Ленина д.79 маг." Вацак" +79497069170</v>
          </cell>
          <cell r="B7130">
            <v>2</v>
          </cell>
          <cell r="C7130">
            <v>2</v>
          </cell>
        </row>
        <row r="7131">
          <cell r="A7131" t="str">
            <v>6375 СЕРВЕЛАТ ПРИМА в/к в/у 0.28кг 8шт.  ОСТАНКИНО</v>
          </cell>
          <cell r="B7131">
            <v>14</v>
          </cell>
        </row>
        <row r="7132">
          <cell r="A7132" t="str">
            <v>Бышек Богдан Валентинович</v>
          </cell>
          <cell r="B7132">
            <v>14</v>
          </cell>
        </row>
        <row r="7133">
          <cell r="A7133" t="str">
            <v>434 (18) ИП Цивка А,И г,Пологи ул,Восточная 2 маг,Пятачок тел +79900757151</v>
          </cell>
          <cell r="B7133">
            <v>3</v>
          </cell>
        </row>
        <row r="7134">
          <cell r="A7134" t="str">
            <v>643 (25) ИП Таиров г. Пологи ул. Горького 15 маг. Петрикивка  тел +79900236265 (до 16,00)</v>
          </cell>
          <cell r="B7134">
            <v>3</v>
          </cell>
        </row>
        <row r="7135">
          <cell r="A7135" t="str">
            <v>674 (25) ИП Гонтарь И.В г.Пологи ул.Государственная 106 "Меценат" тел+79900244153</v>
          </cell>
          <cell r="B7135">
            <v>8</v>
          </cell>
        </row>
        <row r="7136">
          <cell r="A7136" t="str">
            <v>6381 СЕРВЕЛАТ ФИНСКИЙ ПМ в/к в/у 0.35кг 8шт.  ОСТАНКИНО</v>
          </cell>
          <cell r="B7136">
            <v>14</v>
          </cell>
        </row>
        <row r="7137">
          <cell r="A7137" t="str">
            <v>Бышек Богдан Валентинович</v>
          </cell>
          <cell r="B7137">
            <v>14</v>
          </cell>
        </row>
        <row r="7138">
          <cell r="A7138" t="str">
            <v>434 (18) ИП Цивка А,И г,Пологи ул,Восточная 2 маг,Пятачок тел +79900757151</v>
          </cell>
          <cell r="B7138">
            <v>3</v>
          </cell>
        </row>
        <row r="7139">
          <cell r="A7139" t="str">
            <v>612 (18) ИП Родко С.А г. Пологи ул.Центральная 176  (а) маг.Абсолют тел +79900945356</v>
          </cell>
          <cell r="B7139">
            <v>8</v>
          </cell>
        </row>
        <row r="7140">
          <cell r="A7140" t="str">
            <v>643 (25) ИП Таиров г. Пологи ул. Горького 15 маг. Петрикивка  тел +79900236265 (до 16,00)</v>
          </cell>
          <cell r="B7140">
            <v>3</v>
          </cell>
        </row>
        <row r="7141">
          <cell r="A7141" t="str">
            <v>6392 ФИЛЕЙНАЯ Папа может вар п/о 0,4кг  ОСТАНКИНО</v>
          </cell>
          <cell r="B7141">
            <v>233</v>
          </cell>
          <cell r="C7141">
            <v>230</v>
          </cell>
        </row>
        <row r="7142">
          <cell r="A7142" t="str">
            <v>Близнюк Максим</v>
          </cell>
          <cell r="B7142">
            <v>38</v>
          </cell>
          <cell r="C7142">
            <v>29</v>
          </cell>
        </row>
        <row r="7143">
          <cell r="A7143" t="str">
            <v>104(12) ИП Жилин  Г.В. г.Бердянск ул. Европейская,54 магазин "Каштан" (до 12,00) +79900282959</v>
          </cell>
          <cell r="B7143">
            <v>2</v>
          </cell>
          <cell r="C7143">
            <v>2</v>
          </cell>
        </row>
        <row r="7144">
          <cell r="A7144" t="str">
            <v>120(6) ИП Ивановский С.А. г.Бердянск ул.Мелитопольское Шоссе 114В м-н"Дар-маркет"   рынка\+79900085</v>
          </cell>
          <cell r="B7144">
            <v>3</v>
          </cell>
          <cell r="C7144">
            <v>3</v>
          </cell>
        </row>
        <row r="7145">
          <cell r="A7145" t="str">
            <v>129(12) ИП Камай Е.А.г Бердянск ул Ялтинская 50" Продукты" \ 79900093029 Елена</v>
          </cell>
          <cell r="B7145">
            <v>1</v>
          </cell>
          <cell r="C7145">
            <v>1</v>
          </cell>
        </row>
        <row r="7146">
          <cell r="A7146" t="str">
            <v>187(5) ИП Овсянникова И.В.,Бердянский р-н,с.Осипенко,ул.Мариупольское Шоссе 19,маг.Лайм,+79900273080</v>
          </cell>
          <cell r="B7146">
            <v>3</v>
          </cell>
          <cell r="C7146">
            <v>3</v>
          </cell>
        </row>
        <row r="7147">
          <cell r="A7147" t="str">
            <v>237(12) ИП Рець Анастасия Петровна г.Бердянск,ул.Северная 1г,маг.Святлячек +79900274234</v>
          </cell>
          <cell r="B7147">
            <v>5</v>
          </cell>
          <cell r="C7147">
            <v>4</v>
          </cell>
        </row>
        <row r="7148">
          <cell r="A7148" t="str">
            <v>39 (12)ИП Войтых,г.Бердянск,ул.Мелитопольское Шоссе 90а,маг.Подорожник,+79900244143</v>
          </cell>
          <cell r="B7148">
            <v>2</v>
          </cell>
          <cell r="C7148">
            <v>2</v>
          </cell>
        </row>
        <row r="7149">
          <cell r="A7149" t="str">
            <v>41 (5) ИП Гаденко Л.А.,Бердянский р-н,с.Осипенко,ул.Пушкина 34,Продукты(на заправке),+79900237094</v>
          </cell>
          <cell r="B7149">
            <v>1</v>
          </cell>
          <cell r="C7149">
            <v>1</v>
          </cell>
        </row>
        <row r="7150">
          <cell r="A7150" t="str">
            <v>68 (12)ИП Дойнов Д.Д г Бердянск ул Ростовская 2л " Продуктовый магазин"\ 799002444124 Дм</v>
          </cell>
          <cell r="B7150">
            <v>2</v>
          </cell>
          <cell r="C7150">
            <v>2</v>
          </cell>
        </row>
        <row r="7151">
          <cell r="A7151" t="str">
            <v>999 (66) ООО"Пыжик" №11 г.Бердянск Мелитопольское Шоссе 99  м-н "Пыжик"</v>
          </cell>
          <cell r="B7151">
            <v>3</v>
          </cell>
          <cell r="C7151">
            <v>3</v>
          </cell>
        </row>
        <row r="7152">
          <cell r="A7152" t="str">
            <v>ООО "МЕРА"</v>
          </cell>
          <cell r="B7152">
            <v>16</v>
          </cell>
          <cell r="C7152">
            <v>8</v>
          </cell>
        </row>
        <row r="7153">
          <cell r="A7153" t="str">
            <v>Бышек Богдан Валентинович</v>
          </cell>
          <cell r="B7153">
            <v>2</v>
          </cell>
          <cell r="C7153">
            <v>2</v>
          </cell>
        </row>
        <row r="7154">
          <cell r="A7154" t="str">
            <v>674 (25) ИП Гонтарь И.В г.Пологи ул.Государственная 106 "Меценат" тел+79900244153</v>
          </cell>
          <cell r="B7154">
            <v>2</v>
          </cell>
          <cell r="C7154">
            <v>2</v>
          </cell>
        </row>
        <row r="7155">
          <cell r="A7155" t="str">
            <v>Вагабова Елена Гусейновна</v>
          </cell>
          <cell r="B7155">
            <v>54</v>
          </cell>
          <cell r="C7155">
            <v>60</v>
          </cell>
        </row>
        <row r="7156">
          <cell r="A7156" t="str">
            <v>1027 (45) МР ИП Лямцева Е.В. г.Мариуполь ул.Блажевича,69 маг. "Ассорти"  +79497439460</v>
          </cell>
          <cell r="B7156">
            <v>3</v>
          </cell>
          <cell r="C7156">
            <v>3</v>
          </cell>
        </row>
        <row r="7157">
          <cell r="A7157" t="str">
            <v>1033 (45) МР ООО Экомаркет " Наша Марка"г. Мариуполь, ул. Писарева ,д.28 тел.0717238744</v>
          </cell>
          <cell r="B7157">
            <v>3</v>
          </cell>
          <cell r="C7157">
            <v>3</v>
          </cell>
        </row>
        <row r="7158">
          <cell r="A7158" t="str">
            <v>1040 (48) МР ИП Япрах С.И. г. Мариуполь,ул.Февральская,д.44а маг."Виктория" +380717314729</v>
          </cell>
          <cell r="B7158">
            <v>3</v>
          </cell>
          <cell r="C7158">
            <v>3</v>
          </cell>
        </row>
        <row r="7159">
          <cell r="A7159" t="str">
            <v>1059 (45) МР ИП Забутский С.А. г.Мариуполь пр-т Металлургов д.44 маг." Феникс" +79497315200</v>
          </cell>
          <cell r="B7159">
            <v>3</v>
          </cell>
          <cell r="C7159">
            <v>3</v>
          </cell>
        </row>
        <row r="7160">
          <cell r="A7160" t="str">
            <v>1062 (48) МР ИП Яценюк В.М. г. Мариуполь ул. Олимпийская 104 , (Олимпийский,, направо 1 мага</v>
          </cell>
          <cell r="B7160">
            <v>1</v>
          </cell>
          <cell r="C7160">
            <v>1</v>
          </cell>
        </row>
        <row r="7161">
          <cell r="A7161" t="str">
            <v>1063 (48) МР ИП Грушавенко г. Мариуполь рынок Олимпийский маг. "Маруся" +79497193928</v>
          </cell>
          <cell r="B7161">
            <v>2</v>
          </cell>
          <cell r="C7161">
            <v>2</v>
          </cell>
        </row>
        <row r="7162">
          <cell r="A7162" t="str">
            <v>1096 (50) МР ИП Воротилин г.Мариуполь,ул.Гостелло,д.67 маг. "Каминетти"</v>
          </cell>
          <cell r="B7162">
            <v>2</v>
          </cell>
          <cell r="C7162">
            <v>2</v>
          </cell>
        </row>
        <row r="7163">
          <cell r="A7163" t="str">
            <v>1110 (48) МР ИП Добряк А.Н.г. Мариуполь,ул.Азовстальская,д.80 маг. "Домашняя лавка" +380717220503</v>
          </cell>
          <cell r="B7163">
            <v>2</v>
          </cell>
          <cell r="C7163">
            <v>2</v>
          </cell>
        </row>
        <row r="7164">
          <cell r="A7164" t="str">
            <v>1160 (44) МР ИП Мирошниченко г.Мариуполь  бульвар Тараса Шевченка 91 маг.Делекатес</v>
          </cell>
          <cell r="B7164">
            <v>8</v>
          </cell>
          <cell r="C7164">
            <v>13</v>
          </cell>
        </row>
        <row r="7165">
          <cell r="A7165" t="str">
            <v>1204 (48) МР ИП Одинцова Т.Г. г. Мариуполь ул. Таганрогская д. 40 а +7949</v>
          </cell>
          <cell r="B7165">
            <v>3</v>
          </cell>
          <cell r="C7165">
            <v>3</v>
          </cell>
        </row>
        <row r="7166">
          <cell r="A7166" t="str">
            <v>1210 (50) МР ИП Омельченко Ю.С. г.Мариуполь ул.Ровная,81/135 маг."Лидер" тел.9497467671</v>
          </cell>
          <cell r="B7166">
            <v>2</v>
          </cell>
          <cell r="C7166">
            <v>2</v>
          </cell>
        </row>
        <row r="7167">
          <cell r="A7167" t="str">
            <v>1237 (48) МР ИП Титикова И.Г.г. Мариуполь,ул. Февральская,д.42 маг. "Алтай" +380717048752</v>
          </cell>
          <cell r="B7167">
            <v>3</v>
          </cell>
          <cell r="C7167">
            <v>3</v>
          </cell>
        </row>
        <row r="7168">
          <cell r="A7168" t="str">
            <v>873 (45) МР ИП Куликова г. Мариуполь площ. Мичмона Павловна д.10 +79497239314</v>
          </cell>
          <cell r="C7168">
            <v>1</v>
          </cell>
        </row>
        <row r="7169">
          <cell r="A7169" t="str">
            <v>897 (45) МР ИП Топалова г.Мариуполь,пр-т Мира д.3 +79497347157</v>
          </cell>
          <cell r="B7169">
            <v>1</v>
          </cell>
          <cell r="C7169">
            <v>1</v>
          </cell>
        </row>
        <row r="7170">
          <cell r="A7170" t="str">
            <v>899 (45) МР ИП Сергеева А.В. г.Мариуполь ул. Митрополитская д.65 " Наш магазин" +79497162150</v>
          </cell>
          <cell r="B7170">
            <v>2</v>
          </cell>
          <cell r="C7170">
            <v>2</v>
          </cell>
        </row>
        <row r="7171">
          <cell r="A7171" t="str">
            <v>916 (45) МР ИП Туру Н.В. г. Мариуполь пр. Металлургов, д.33 маг."Продукты" +79497144368</v>
          </cell>
          <cell r="B7171">
            <v>2</v>
          </cell>
          <cell r="C7171">
            <v>2</v>
          </cell>
        </row>
        <row r="7172">
          <cell r="A7172" t="str">
            <v>928 (51) МР ИП Тетерин г.Мариуполь,ул.Охотничья,д.31 маг."номер 50" +79497139291</v>
          </cell>
          <cell r="B7172">
            <v>3</v>
          </cell>
          <cell r="C7172">
            <v>3</v>
          </cell>
        </row>
        <row r="7173">
          <cell r="A7173" t="str">
            <v>963 (45)  МР ИП Савченко О.В. г.Мариуполь ул.8 марта,77 тел.0717213280</v>
          </cell>
          <cell r="B7173">
            <v>2</v>
          </cell>
          <cell r="C7173">
            <v>2</v>
          </cell>
        </row>
        <row r="7174">
          <cell r="A7174" t="str">
            <v>965 (48) МР ИП Мирошниченко С. Ю. г. Мариуполь ул.Киевская д.33 А маг. "Деликатес"+7949 709 86 62</v>
          </cell>
          <cell r="B7174">
            <v>3</v>
          </cell>
          <cell r="C7174">
            <v>3</v>
          </cell>
        </row>
        <row r="7175">
          <cell r="A7175" t="str">
            <v>967 (45) МР ИП Токий В.Л.г.Мариуполь,пр-т.Металлургов ,д.174(Рынок на Блажевича)+380717168235</v>
          </cell>
          <cell r="B7175">
            <v>3</v>
          </cell>
          <cell r="C7175">
            <v>3</v>
          </cell>
        </row>
        <row r="7176">
          <cell r="A7176" t="str">
            <v>995 (45) МР ИП Федосова Е.В. г. Мариуполь,ул.Варганова,д.2 маг."Сундучек" +380717108418</v>
          </cell>
          <cell r="B7176">
            <v>3</v>
          </cell>
          <cell r="C7176">
            <v>3</v>
          </cell>
        </row>
        <row r="7177">
          <cell r="A7177" t="str">
            <v>Васильев Богдан Валерьевич</v>
          </cell>
          <cell r="B7177">
            <v>4</v>
          </cell>
          <cell r="C7177">
            <v>4</v>
          </cell>
        </row>
        <row r="7178">
          <cell r="A7178" t="str">
            <v>Б  858 (42) МР ИП Белоконь К.В. пос.Урзуф ул.Ленина д.9 г маг." Белый Аист" +79497052485</v>
          </cell>
          <cell r="B7178">
            <v>4</v>
          </cell>
          <cell r="C7178">
            <v>4</v>
          </cell>
        </row>
        <row r="7179">
          <cell r="A7179" t="str">
            <v>Вовк Яна Сергеевна</v>
          </cell>
          <cell r="B7179">
            <v>32</v>
          </cell>
          <cell r="C7179">
            <v>33</v>
          </cell>
        </row>
        <row r="7180">
          <cell r="A7180" t="str">
            <v>1005 (45) МР ИП Тиличенко М.А. г.Мариуполь,ул.Урицкого,д.96 маг." Квартал" +79497237034</v>
          </cell>
          <cell r="B7180">
            <v>8</v>
          </cell>
          <cell r="C7180">
            <v>8</v>
          </cell>
        </row>
        <row r="7181">
          <cell r="A7181" t="str">
            <v>1057 (45)МР ИП Шульга М.В. г.Мариуполь,пр-т Строителей ,д.60 ( Бахчик.) Мамина Пекарня +794975005381</v>
          </cell>
          <cell r="B7181">
            <v>3</v>
          </cell>
          <cell r="C7181">
            <v>3</v>
          </cell>
        </row>
        <row r="7182">
          <cell r="A7182" t="str">
            <v>1122 (43) МР ИП Сальников С.И. с. Шевченко ул. Шевченко д.33 магазин тел. +79497127461</v>
          </cell>
          <cell r="B7182">
            <v>3</v>
          </cell>
          <cell r="C7182">
            <v>3</v>
          </cell>
        </row>
        <row r="7183">
          <cell r="A7183" t="str">
            <v>1123 (41) МР ИП Волошко. Н. В с. Тополинное ул. Школьная 25 маг." Фортуна" +79497127461</v>
          </cell>
          <cell r="B7183">
            <v>5</v>
          </cell>
          <cell r="C7183">
            <v>5</v>
          </cell>
        </row>
        <row r="7184">
          <cell r="A7184" t="str">
            <v>1177 (45) МР ИП Василевская Е.И. г.Мариуполь пр-т Строителей д. 63 маг. " Приморский" +79497319863</v>
          </cell>
          <cell r="B7184">
            <v>1</v>
          </cell>
          <cell r="C7184">
            <v>1</v>
          </cell>
        </row>
        <row r="7185">
          <cell r="A7185" t="str">
            <v>1228 (45) МР ИП Юричковская К.А. г.Мариуполь, Крымская,д.34 Б син ларек +79497113089</v>
          </cell>
          <cell r="B7185">
            <v>2</v>
          </cell>
          <cell r="C7185">
            <v>2</v>
          </cell>
        </row>
        <row r="7186">
          <cell r="A7186" t="str">
            <v>901 (45) МР ИП Зубакова г.Мариуполь,ул.Урицкого,д.85 маг." Ассорти " +79497305171</v>
          </cell>
          <cell r="B7186">
            <v>2</v>
          </cell>
          <cell r="C7186">
            <v>2</v>
          </cell>
        </row>
        <row r="7187">
          <cell r="A7187" t="str">
            <v>903 (45) МР ИП Сидорова Т.Г. г. Мариуполь б-р Шевченко, 289 маг. "Ярус" +79497065569</v>
          </cell>
          <cell r="B7187">
            <v>2</v>
          </cell>
          <cell r="C7187">
            <v>2</v>
          </cell>
        </row>
        <row r="7188">
          <cell r="A7188" t="str">
            <v>948 (51) МР ИП Гриняев И.А.г. Мариуполь пр. Строителей д.87 маг." Ампер" +380717068254</v>
          </cell>
          <cell r="C7188">
            <v>1</v>
          </cell>
        </row>
        <row r="7189">
          <cell r="A7189" t="str">
            <v>951 (45) МР ИП Сотник Е.В. г. Мариуполь пр-т Строителей д. 60 маг."Классный Колбасный"   +7949739</v>
          </cell>
          <cell r="B7189">
            <v>4</v>
          </cell>
          <cell r="C7189">
            <v>4</v>
          </cell>
        </row>
        <row r="7190">
          <cell r="A7190" t="str">
            <v>Б 975 (45) МР ИП Товмосян г.Мариуполь,б-р Шевченко,д.301 маг." Паляница" +79497184830</v>
          </cell>
          <cell r="B7190">
            <v>2</v>
          </cell>
          <cell r="C7190">
            <v>2</v>
          </cell>
        </row>
        <row r="7191">
          <cell r="A7191" t="str">
            <v>Земцов Артем</v>
          </cell>
          <cell r="B7191">
            <v>43</v>
          </cell>
          <cell r="C7191">
            <v>43</v>
          </cell>
        </row>
        <row r="7192">
          <cell r="A7192" t="str">
            <v>1010(66)ООО Пыжик №26 г. Бердянск Пролетарский проспект 234 район супермаркета ДАР</v>
          </cell>
          <cell r="B7192">
            <v>5</v>
          </cell>
          <cell r="C7192">
            <v>5</v>
          </cell>
        </row>
        <row r="7193">
          <cell r="A7193" t="str">
            <v>119(6) ИП Ивановский г.Бердянск пр.Восточный 234 м-н"Дар-Маркет"\+79900255609</v>
          </cell>
          <cell r="B7193">
            <v>8</v>
          </cell>
          <cell r="C7193">
            <v>8</v>
          </cell>
        </row>
        <row r="7194">
          <cell r="A7194" t="str">
            <v>174(11) ИП Яцук Я.П  г Бердянск ул Баха 2 " Краюшка" \ +7990 Инна</v>
          </cell>
          <cell r="B7194">
            <v>1</v>
          </cell>
          <cell r="C7194">
            <v>1</v>
          </cell>
        </row>
        <row r="7195">
          <cell r="A7195" t="str">
            <v>175(13) ИП Яцук Я.П  г Бердянск ул Центральная 3 " Карамелька" \ +79900280940 Наталья</v>
          </cell>
          <cell r="B7195">
            <v>1</v>
          </cell>
          <cell r="C7195">
            <v>1</v>
          </cell>
        </row>
        <row r="7196">
          <cell r="A7196" t="str">
            <v>203 (4) ИП Малярчук Запорож.обл.Бердянский р-он с Андровка ул Школьная 57 " Рыбка" \ 79900079134 Евг</v>
          </cell>
          <cell r="B7196">
            <v>2</v>
          </cell>
          <cell r="C7196">
            <v>2</v>
          </cell>
        </row>
        <row r="7197">
          <cell r="A7197" t="str">
            <v>224(13) ИП Присяженко Р.,г.Бердянск,ул.Гостинная 25а,маг.Олива,+79900274102</v>
          </cell>
          <cell r="B7197">
            <v>1</v>
          </cell>
          <cell r="C7197">
            <v>1</v>
          </cell>
        </row>
        <row r="7198">
          <cell r="A7198" t="str">
            <v>263(11) ИП Ткаченко И.К."Зоря"г.Бердянск ул.Ленина 2</v>
          </cell>
          <cell r="B7198">
            <v>2</v>
          </cell>
          <cell r="C7198">
            <v>2</v>
          </cell>
        </row>
        <row r="7199">
          <cell r="A7199" t="str">
            <v>314 (6) Физическое лицо Клюева Л.(Зеркальный)Н.г. Бердянск ул. Морская 17/56</v>
          </cell>
          <cell r="B7199">
            <v>10</v>
          </cell>
          <cell r="C7199">
            <v>10</v>
          </cell>
        </row>
        <row r="7200">
          <cell r="A7200" t="str">
            <v>46 (11)ИП Година О.Р.,г.Бердянск,ул.Итальянская 72а,маг.малибу,+79900096268</v>
          </cell>
          <cell r="B7200">
            <v>2</v>
          </cell>
          <cell r="C7200">
            <v>2</v>
          </cell>
        </row>
        <row r="7201">
          <cell r="A7201" t="str">
            <v>628 (13) ИП Винник А.Ю г.Бердянск ул. Свободы 38 (Башня бывший приват банк ) тел.+79900256463</v>
          </cell>
          <cell r="B7201">
            <v>1</v>
          </cell>
          <cell r="C7201">
            <v>1</v>
          </cell>
        </row>
        <row r="7202">
          <cell r="A7202" t="str">
            <v>92(5) ИП Красюк Бердянский р-н  с. Роза ул Мира 56 " Живчик" \ 79900993535 Галина Сергеевна</v>
          </cell>
          <cell r="B7202">
            <v>2</v>
          </cell>
          <cell r="C7202">
            <v>2</v>
          </cell>
        </row>
        <row r="7203">
          <cell r="A7203" t="str">
            <v>ООО "МЕРА"</v>
          </cell>
          <cell r="B7203">
            <v>8</v>
          </cell>
          <cell r="C7203">
            <v>8</v>
          </cell>
        </row>
        <row r="7204">
          <cell r="A7204" t="str">
            <v>Кожемякин Максим Сергеевич</v>
          </cell>
          <cell r="B7204">
            <v>18</v>
          </cell>
          <cell r="C7204">
            <v>18</v>
          </cell>
        </row>
        <row r="7205">
          <cell r="A7205" t="str">
            <v>425 (7) ИП Калицева Приморский р-н  с.Прислав ул,Ворбанского 96 (б) маг, Банан тел +79900453228</v>
          </cell>
          <cell r="B7205">
            <v>1</v>
          </cell>
          <cell r="C7205">
            <v>1</v>
          </cell>
        </row>
        <row r="7206">
          <cell r="A7206" t="str">
            <v>557 (7) ИП Клюйкова г. Приморск ул. Пушкина 36 тел +79900079178</v>
          </cell>
          <cell r="B7206">
            <v>1</v>
          </cell>
          <cell r="C7206">
            <v>1</v>
          </cell>
        </row>
        <row r="7207">
          <cell r="A7207" t="str">
            <v>613 (7) ИП Сычева  г.Приморск ул. Морская 60 (а) маг. Софийка тел +79902311575</v>
          </cell>
          <cell r="B7207">
            <v>3</v>
          </cell>
          <cell r="C7207">
            <v>3</v>
          </cell>
        </row>
        <row r="7208">
          <cell r="A7208" t="str">
            <v>646 (7)ИП Степаненко г.Приморск ул.Куйбышево 85 или Дружбы 11 маг Большая корзина (быв.Щедрый кошик)</v>
          </cell>
          <cell r="B7208">
            <v>8</v>
          </cell>
          <cell r="C7208">
            <v>8</v>
          </cell>
        </row>
        <row r="7209">
          <cell r="A7209" t="str">
            <v>8080 (77)ООО"Пыжик" №20 г.Приморск ул. Морская 57</v>
          </cell>
          <cell r="B7209">
            <v>3</v>
          </cell>
          <cell r="C7209">
            <v>3</v>
          </cell>
        </row>
        <row r="7210">
          <cell r="A7210" t="str">
            <v>ООО "МЕРА"</v>
          </cell>
          <cell r="B7210">
            <v>2</v>
          </cell>
          <cell r="C7210">
            <v>2</v>
          </cell>
        </row>
        <row r="7211">
          <cell r="A7211" t="str">
            <v>Моисеев Владислав Андреевич</v>
          </cell>
          <cell r="B7211">
            <v>39</v>
          </cell>
          <cell r="C7211">
            <v>39</v>
          </cell>
        </row>
        <row r="7212">
          <cell r="A7212" t="str">
            <v>1112 (43) МР ИП Глухова Л.А. пгт. Володарск ул. Ленина д.15А маг."Сильпо" +7949</v>
          </cell>
          <cell r="B7212">
            <v>1</v>
          </cell>
          <cell r="C7212">
            <v>1</v>
          </cell>
        </row>
        <row r="7213">
          <cell r="A7213" t="str">
            <v>1267 (46) МР ИП Волошина пос.Мангуш ул.Ленина д.109 маг."Родинский" +79497128171</v>
          </cell>
          <cell r="B7213">
            <v>8</v>
          </cell>
          <cell r="C7213">
            <v>8</v>
          </cell>
        </row>
        <row r="7214">
          <cell r="A7214" t="str">
            <v>1280 (43) МР ИП Чернявский Е.Н пгт. Володарское ул.Куйбышева 46 маг.Радуга +79494152773</v>
          </cell>
          <cell r="B7214">
            <v>2</v>
          </cell>
          <cell r="C7214">
            <v>2</v>
          </cell>
        </row>
        <row r="7215">
          <cell r="A7215" t="str">
            <v>1287 (43) ИП Симонова Т.В. пгт. Володарск ул.Ленина 79/8 маг. "У Татьяны" рынок +79495994157</v>
          </cell>
          <cell r="B7215">
            <v>3</v>
          </cell>
          <cell r="C7215">
            <v>3</v>
          </cell>
        </row>
        <row r="7216">
          <cell r="A7216" t="str">
            <v>1304 (46) МР ИП Белорусов пос.Мангуш ул. Ильича д.57 маг."ЮКС" +79497062117</v>
          </cell>
          <cell r="B7216">
            <v>3</v>
          </cell>
          <cell r="C7216">
            <v>3</v>
          </cell>
        </row>
        <row r="7217">
          <cell r="A7217" t="str">
            <v>1306 (42) МР ИП Пещерина Е. А. село Приазовкое, ул Ленина 27,тел +7949-916-96-58</v>
          </cell>
          <cell r="B7217">
            <v>2</v>
          </cell>
          <cell r="C7217">
            <v>2</v>
          </cell>
        </row>
        <row r="7218">
          <cell r="A7218" t="str">
            <v>1311 (43) МР ИП Темир Н.И пгт.Володарское ул.Карла Марса 47 маг.№7 Продукты +79497261409</v>
          </cell>
          <cell r="B7218">
            <v>1</v>
          </cell>
          <cell r="C7218">
            <v>1</v>
          </cell>
        </row>
        <row r="7219">
          <cell r="A7219" t="str">
            <v>1312 (43)МР ИП Тлустова И.В (Володарский р-н ) с.Республика ул.Калинина 67 маг.Дюшес тел+79497420377</v>
          </cell>
          <cell r="B7219">
            <v>2</v>
          </cell>
          <cell r="C7219">
            <v>2</v>
          </cell>
        </row>
        <row r="7220">
          <cell r="A7220" t="str">
            <v>1316 (42) МР ИП Дернов пос. Урзуф ул. Ленина,51 +794950114946</v>
          </cell>
          <cell r="B7220">
            <v>2</v>
          </cell>
          <cell r="C7220">
            <v>2</v>
          </cell>
        </row>
        <row r="7221">
          <cell r="A7221" t="str">
            <v>1318 (42) МР ИП Шмелева М.П с.Урзуф ул.Ленина 90  маг Миф +79497082142</v>
          </cell>
          <cell r="B7221">
            <v>2</v>
          </cell>
          <cell r="C7221">
            <v>2</v>
          </cell>
        </row>
        <row r="7222">
          <cell r="A7222" t="str">
            <v>806 (41)  МР ИП Кузнецова, пгт. Розовка ул. Ленина, 22   маг. "Эвридей" +79497165470</v>
          </cell>
          <cell r="B7222">
            <v>2</v>
          </cell>
          <cell r="C7222">
            <v>2</v>
          </cell>
        </row>
        <row r="7223">
          <cell r="A7223" t="str">
            <v>825 (43) МР ИП Савченко Н.С. ПГТ Володарск ул. Катовского,д.25 маг."Магнит" +79495994546</v>
          </cell>
          <cell r="B7223">
            <v>1</v>
          </cell>
          <cell r="C7223">
            <v>1</v>
          </cell>
        </row>
        <row r="7224">
          <cell r="A7224" t="str">
            <v>848 (43) МР ИП Грипас Т.И. пгт.Володарск  ул. Ленина д.85В маг."Семейный" тел. +79497083600</v>
          </cell>
          <cell r="B7224">
            <v>3</v>
          </cell>
          <cell r="C7224">
            <v>3</v>
          </cell>
        </row>
        <row r="7225">
          <cell r="A7225" t="str">
            <v>883 (46) МР ИП Омельчук пгт. Мангуш ул. Советская д.7А маг."Березка" тел.+79477285320</v>
          </cell>
          <cell r="B7225">
            <v>2</v>
          </cell>
          <cell r="C7225">
            <v>2</v>
          </cell>
        </row>
        <row r="7226">
          <cell r="A7226" t="str">
            <v>910 (49) МР ИП Михалева с. Бердянское ул. Советская д.53 маг. "Изюминка" тел.+79497184565</v>
          </cell>
          <cell r="B7226">
            <v>2</v>
          </cell>
          <cell r="C7226">
            <v>2</v>
          </cell>
        </row>
        <row r="7227">
          <cell r="A7227" t="str">
            <v>Б 824 (42) МР ИП Лепская пос.Ялта ул.Маяковского д.65 маг." Продукты"+79493129837</v>
          </cell>
          <cell r="B7227">
            <v>3</v>
          </cell>
          <cell r="C7227">
            <v>3</v>
          </cell>
        </row>
        <row r="7228">
          <cell r="A7228" t="str">
            <v>Онищенко Евгений</v>
          </cell>
          <cell r="B7228">
            <v>3</v>
          </cell>
          <cell r="C7228">
            <v>2</v>
          </cell>
        </row>
        <row r="7229">
          <cell r="A7229" t="str">
            <v>553 (16) ИП Холодулин Черниговский р-нс.Просторное ул. Победы (опл.на маг.Диско с.Долгое)</v>
          </cell>
          <cell r="B7229">
            <v>3</v>
          </cell>
          <cell r="C7229">
            <v>2</v>
          </cell>
        </row>
        <row r="7230">
          <cell r="A7230" t="str">
            <v>6509 СЕРВЕЛАТ ФИНСКИЙ ПМ в/к в/у 0,35кг 8шт.  ОСТАНКИНО</v>
          </cell>
          <cell r="B7230">
            <v>3</v>
          </cell>
        </row>
        <row r="7231">
          <cell r="A7231" t="str">
            <v>Бышек Богдан Валентинович</v>
          </cell>
          <cell r="B7231">
            <v>3</v>
          </cell>
        </row>
        <row r="7232">
          <cell r="A7232" t="str">
            <v>674 (25) ИП Гонтарь И.В г.Пологи ул.Государственная 106 "Меценат" тел+79900244153</v>
          </cell>
          <cell r="B7232">
            <v>3</v>
          </cell>
        </row>
        <row r="7233">
          <cell r="A7233" t="str">
            <v>6562 СЕРВЕЛАТ КАРЕЛЬСКИЙ СН в/к в/у 0,28кг  ОСТАНКИНО</v>
          </cell>
          <cell r="B7233">
            <v>46</v>
          </cell>
          <cell r="C7233">
            <v>47</v>
          </cell>
        </row>
        <row r="7234">
          <cell r="A7234" t="str">
            <v>Близнюк Максим</v>
          </cell>
          <cell r="B7234">
            <v>2</v>
          </cell>
          <cell r="C7234">
            <v>2</v>
          </cell>
        </row>
        <row r="7235">
          <cell r="A7235" t="str">
            <v>777 (66)  ООО"Пыжик" №8 г.Бердянск ул.Северная, 15Б (Морозовский рынок)</v>
          </cell>
          <cell r="B7235">
            <v>2</v>
          </cell>
          <cell r="C7235">
            <v>2</v>
          </cell>
        </row>
        <row r="7236">
          <cell r="A7236" t="str">
            <v>Вагабова Елена Гусейновна</v>
          </cell>
          <cell r="B7236">
            <v>32</v>
          </cell>
          <cell r="C7236">
            <v>35</v>
          </cell>
        </row>
        <row r="7237">
          <cell r="A7237" t="str">
            <v>1145 (44) МР ИП Мазепин А.А.г.Мариуполь,ул.Метрополитская,100  +79497533751</v>
          </cell>
          <cell r="B7237">
            <v>8</v>
          </cell>
          <cell r="C7237">
            <v>8</v>
          </cell>
        </row>
        <row r="7238">
          <cell r="A7238" t="str">
            <v>865 (44) МР ИП Мазепин А.А.г.Мариуполь,ул.Энгельса,д.28а маг."Мега" +380717533751</v>
          </cell>
          <cell r="B7238">
            <v>6</v>
          </cell>
          <cell r="C7238">
            <v>8</v>
          </cell>
        </row>
        <row r="7239">
          <cell r="A7239" t="str">
            <v>867 (44) МР ИП Мазепин А.А.г.Мариуполь пр. металлургов д.200 маг."Мега"тел. +79497507339</v>
          </cell>
          <cell r="B7239">
            <v>10</v>
          </cell>
          <cell r="C7239">
            <v>8</v>
          </cell>
        </row>
        <row r="7240">
          <cell r="A7240" t="str">
            <v>868 (44) МР ИП Мазепин А.А.г.Мариуполь,ул. Итальянская 107А  +79497533751</v>
          </cell>
          <cell r="B7240">
            <v>5</v>
          </cell>
          <cell r="C7240">
            <v>8</v>
          </cell>
        </row>
        <row r="7241">
          <cell r="A7241" t="str">
            <v>965 (48) МР ИП Мирошниченко С. Ю. г. Мариуполь ул.Киевская д.33 А маг. "Деликатес"+7949 709 86 62</v>
          </cell>
          <cell r="B7241">
            <v>3</v>
          </cell>
          <cell r="C7241">
            <v>3</v>
          </cell>
        </row>
        <row r="7242">
          <cell r="A7242" t="str">
            <v>Земцов Артем</v>
          </cell>
          <cell r="B7242">
            <v>1</v>
          </cell>
        </row>
        <row r="7243">
          <cell r="A7243" t="str">
            <v>203 (4) ИП Малярчук Запорож.обл.Бердянский р-он с Андровка ул Школьная 57 " Рыбка" \ 79900079134 Евг</v>
          </cell>
          <cell r="B7243">
            <v>1</v>
          </cell>
        </row>
        <row r="7244">
          <cell r="A7244" t="str">
            <v>Кожемякин Максим Сергеевич</v>
          </cell>
          <cell r="B7244">
            <v>3</v>
          </cell>
          <cell r="C7244">
            <v>2</v>
          </cell>
        </row>
        <row r="7245">
          <cell r="A7245" t="str">
            <v>Б 326 (7) ИП Быблин Приморск ул.Навицкого 52 маг Покупайка \ 79900251156</v>
          </cell>
          <cell r="B7245">
            <v>1</v>
          </cell>
          <cell r="C7245">
            <v>1</v>
          </cell>
        </row>
        <row r="7246">
          <cell r="A7246" t="str">
            <v>ООО "МЕРА"</v>
          </cell>
          <cell r="B7246">
            <v>2</v>
          </cell>
          <cell r="C7246">
            <v>1</v>
          </cell>
        </row>
        <row r="7247">
          <cell r="A7247" t="str">
            <v>Моисеев Владислав Андреевич</v>
          </cell>
          <cell r="B7247">
            <v>8</v>
          </cell>
          <cell r="C7247">
            <v>8</v>
          </cell>
        </row>
        <row r="7248">
          <cell r="A7248" t="str">
            <v>1256 (46) ИП Митрощенко В.В.пгт.Мангуш ул. Ленина,д.52а +380717063514</v>
          </cell>
          <cell r="B7248">
            <v>3</v>
          </cell>
          <cell r="C7248">
            <v>3</v>
          </cell>
        </row>
        <row r="7249">
          <cell r="A7249" t="str">
            <v>1267 (46) МР ИП Волошина пос.Мангуш ул.Ленина д.109 маг."Родинский" +79497128171</v>
          </cell>
          <cell r="B7249">
            <v>2</v>
          </cell>
          <cell r="C7249">
            <v>2</v>
          </cell>
        </row>
        <row r="7250">
          <cell r="A7250" t="str">
            <v>886 (46) МР ИП Савчук ПГТ Мангуш ул.Ленина 98 маг." Натали" +79497163019</v>
          </cell>
          <cell r="B7250">
            <v>2</v>
          </cell>
          <cell r="C7250">
            <v>2</v>
          </cell>
        </row>
        <row r="7251">
          <cell r="A7251" t="str">
            <v>Б 1255 (46) МР ИП Лыкова Е.С пгт.МАНГУШ ул. Мариупольская д.57 маг.Продукты +7949719577</v>
          </cell>
          <cell r="B7251">
            <v>1</v>
          </cell>
          <cell r="C7251">
            <v>1</v>
          </cell>
        </row>
        <row r="7252">
          <cell r="A7252" t="str">
            <v>6590 СЛИВОЧНЫЕ СН сос п/о мгс 0.41кг 10шт.  ОСТАНКИНО</v>
          </cell>
          <cell r="B7252">
            <v>10</v>
          </cell>
        </row>
        <row r="7253">
          <cell r="A7253" t="str">
            <v>Земцов Артем</v>
          </cell>
          <cell r="B7253">
            <v>10</v>
          </cell>
        </row>
        <row r="7254">
          <cell r="A7254" t="str">
            <v>555 (66) ООО"Пыжик" №7 г.Бердянск проспект Труда 31 Е ( Центральный Рынок)</v>
          </cell>
          <cell r="B7254">
            <v>10</v>
          </cell>
        </row>
        <row r="7255">
          <cell r="A7255" t="str">
            <v>6602 БАВАРСКИЕ ПМ сос ц/о мгс 0,35кг 8шт  Останкино</v>
          </cell>
          <cell r="B7255">
            <v>106</v>
          </cell>
          <cell r="C7255">
            <v>106</v>
          </cell>
        </row>
        <row r="7256">
          <cell r="A7256" t="str">
            <v>Близнюк Максим</v>
          </cell>
          <cell r="B7256">
            <v>28</v>
          </cell>
          <cell r="C7256">
            <v>28</v>
          </cell>
        </row>
        <row r="7257">
          <cell r="A7257" t="str">
            <v>104(12) ИП Жилин  Г.В. г.Бердянск ул. Европейская,54 магазин "Каштан" (до 12,00) +79900282959</v>
          </cell>
          <cell r="B7257">
            <v>2</v>
          </cell>
          <cell r="C7257">
            <v>2</v>
          </cell>
        </row>
        <row r="7258">
          <cell r="A7258" t="str">
            <v>144(12) ИП Киосов Ф.В.,г.Бердянск,ул.Кирова 94,маг.Лев,+79900235890</v>
          </cell>
          <cell r="B7258">
            <v>2</v>
          </cell>
          <cell r="C7258">
            <v>2</v>
          </cell>
        </row>
        <row r="7259">
          <cell r="A7259" t="str">
            <v>147(12) ИП Ковалевкая ,г.Бердянск,ул.Пионерская 51,маг.Фруктово-овощной Рай,+79900241107</v>
          </cell>
          <cell r="B7259">
            <v>1</v>
          </cell>
          <cell r="C7259">
            <v>1</v>
          </cell>
        </row>
        <row r="7260">
          <cell r="A7260" t="str">
            <v>154(12) ИП Кузин А.Е г Бердянск ул Ивана Богуна 67  " Продукты" \ 79900405119</v>
          </cell>
          <cell r="B7260">
            <v>2</v>
          </cell>
          <cell r="C7260">
            <v>2</v>
          </cell>
        </row>
        <row r="7261">
          <cell r="A7261" t="str">
            <v>2020 (66) ООО "Пыжик" г.Бердянск ул.Пионерская 51</v>
          </cell>
          <cell r="B7261">
            <v>3</v>
          </cell>
          <cell r="C7261">
            <v>3</v>
          </cell>
        </row>
        <row r="7262">
          <cell r="A7262" t="str">
            <v>227(12) ИП Пшеничная И.А г Бердянск ул Северная 15 Б" Деликатес" рынок Морозова\ +7990 Ирина</v>
          </cell>
          <cell r="B7262">
            <v>1</v>
          </cell>
          <cell r="C7262">
            <v>1</v>
          </cell>
        </row>
        <row r="7263">
          <cell r="A7263" t="str">
            <v>254(12) ИП Суббота г Бердянск ул Кирова 52в\ +79900237965 Алла</v>
          </cell>
          <cell r="B7263">
            <v>2</v>
          </cell>
          <cell r="C7263">
            <v>2</v>
          </cell>
        </row>
        <row r="7264">
          <cell r="A7264" t="str">
            <v>265(6) ИП Удовиченко А.С г.Бердянск ул.Военный городок 10 А "Городок"</v>
          </cell>
          <cell r="B7264">
            <v>1</v>
          </cell>
          <cell r="C7264">
            <v>1</v>
          </cell>
        </row>
        <row r="7265">
          <cell r="A7265" t="str">
            <v>48 (22)ИП Година г Бердянск ул Софиевская 99 " Копейка" \ 80501568159 Анастасия</v>
          </cell>
          <cell r="B7265">
            <v>2</v>
          </cell>
          <cell r="C7265">
            <v>2</v>
          </cell>
        </row>
        <row r="7266">
          <cell r="A7266" t="str">
            <v>68 (12)ИП Дойнов Д.Д г Бердянск ул Ростовская 2л " Продуктовый магазин"\ 799002444124 Дм</v>
          </cell>
          <cell r="B7266">
            <v>2</v>
          </cell>
          <cell r="C7266">
            <v>2</v>
          </cell>
        </row>
        <row r="7267">
          <cell r="A7267" t="str">
            <v>777 (66)  ООО"Пыжик" №8 г.Бердянск ул.Северная, 15Б (Морозовский рынок)</v>
          </cell>
          <cell r="B7267">
            <v>8</v>
          </cell>
          <cell r="C7267">
            <v>8</v>
          </cell>
        </row>
        <row r="7268">
          <cell r="A7268" t="str">
            <v>Б 1 (12) ИП Мартыщенко Б.Ю.,г.Бердянск ,ул. Довганюга 91,"Бердянский торговый ряд"(БТР),+79900257288</v>
          </cell>
          <cell r="B7268">
            <v>2</v>
          </cell>
          <cell r="C7268">
            <v>2</v>
          </cell>
        </row>
        <row r="7269">
          <cell r="A7269" t="str">
            <v>Бышек Богдан Валентинович</v>
          </cell>
          <cell r="B7269">
            <v>6</v>
          </cell>
          <cell r="C7269">
            <v>6</v>
          </cell>
        </row>
        <row r="7270">
          <cell r="A7270" t="str">
            <v>493 (18) ИП Николаенко О.А г.Пологи ул. Магистральная 125 (б) маг.Лидер тел +79900890322</v>
          </cell>
          <cell r="B7270">
            <v>2</v>
          </cell>
          <cell r="C7270">
            <v>2</v>
          </cell>
        </row>
        <row r="7271">
          <cell r="A7271" t="str">
            <v>612 (18) ИП Родко С.А г. Пологи ул.Центральная 176  (а) маг.Абсолют тел +79900945356</v>
          </cell>
          <cell r="B7271">
            <v>2</v>
          </cell>
          <cell r="C7271">
            <v>2</v>
          </cell>
        </row>
        <row r="7272">
          <cell r="A7272" t="str">
            <v>722 (15) ИП Мищенко А.Н Куйбышевкий р-н с.Куйбышево ул. Центральная 166 маг.Аврора тел +79900465442</v>
          </cell>
          <cell r="B7272">
            <v>2</v>
          </cell>
          <cell r="C7272">
            <v>2</v>
          </cell>
        </row>
        <row r="7273">
          <cell r="A7273" t="str">
            <v>Вагабова Елена Гусейновна</v>
          </cell>
          <cell r="B7273">
            <v>31</v>
          </cell>
          <cell r="C7273">
            <v>31</v>
          </cell>
        </row>
        <row r="7274">
          <cell r="A7274" t="str">
            <v>1001 (45) МР ИП Ровкина г.Мариуполь,пр-т,Металлургов,д.174</v>
          </cell>
          <cell r="B7274">
            <v>2</v>
          </cell>
          <cell r="C7274">
            <v>2</v>
          </cell>
        </row>
        <row r="7275">
          <cell r="A7275" t="str">
            <v>1033 (45) МР ООО Экомаркет " Наша Марка"г. Мариуполь, ул. Писарева ,д.28 тел.0717238744</v>
          </cell>
          <cell r="B7275">
            <v>3</v>
          </cell>
          <cell r="C7275">
            <v>3</v>
          </cell>
        </row>
        <row r="7276">
          <cell r="A7276" t="str">
            <v>1159 (50) МР ИП Шуть В. г.Мариуполь,ул.Ровная д.81/135 +380717198939</v>
          </cell>
          <cell r="B7276">
            <v>2</v>
          </cell>
          <cell r="C7276">
            <v>2</v>
          </cell>
        </row>
        <row r="7277">
          <cell r="A7277" t="str">
            <v>1194 (45) МР ИП Костюкова И.В.г.Мариуполь,пр.Илльча,д.2 Иллич р-н конт.№5 +380717173258</v>
          </cell>
          <cell r="B7277">
            <v>2</v>
          </cell>
          <cell r="C7277">
            <v>2</v>
          </cell>
        </row>
        <row r="7278">
          <cell r="A7278" t="str">
            <v>1215 (45) МР ИП Гринева г.Мариуполь ул.Блажевича 67 кафе Султан ,Шаверма +79497078133</v>
          </cell>
          <cell r="B7278">
            <v>8</v>
          </cell>
          <cell r="C7278">
            <v>8</v>
          </cell>
        </row>
        <row r="7279">
          <cell r="A7279" t="str">
            <v>916 (45) МР ИП Туру Н.В. г. Мариуполь пр. Металлургов, д.33 маг."Продукты" +79497144368</v>
          </cell>
          <cell r="B7279">
            <v>5</v>
          </cell>
          <cell r="C7279">
            <v>5</v>
          </cell>
        </row>
        <row r="7280">
          <cell r="A7280" t="str">
            <v>927 (50) МР ИП Саколож В.Е. г.Мариуполь,ул.Заозерная,д.29 маг."Изобилие" +380717257987</v>
          </cell>
          <cell r="B7280">
            <v>1</v>
          </cell>
          <cell r="C7280">
            <v>1</v>
          </cell>
        </row>
        <row r="7281">
          <cell r="A7281" t="str">
            <v>935 (45) МР ИП Харенко Г.А. г.Мариуполь ул. Васнецова,75  +79497243041</v>
          </cell>
          <cell r="B7281">
            <v>2</v>
          </cell>
          <cell r="C7281">
            <v>2</v>
          </cell>
        </row>
        <row r="7282">
          <cell r="A7282" t="str">
            <v>965 (48) МР ИП Мирошниченко С. Ю. г. Мариуполь ул.Киевская д.33 А маг. "Деликатес"+7949 709 86 62</v>
          </cell>
          <cell r="B7282">
            <v>3</v>
          </cell>
          <cell r="C7282">
            <v>3</v>
          </cell>
        </row>
        <row r="7283">
          <cell r="A7283" t="str">
            <v>Б 1085 (48) МР ИП Мирошниченко г.Мариуполь пр-т Победы 32 маг." Деликатес " +79497098562</v>
          </cell>
          <cell r="B7283">
            <v>3</v>
          </cell>
          <cell r="C7283">
            <v>3</v>
          </cell>
        </row>
        <row r="7284">
          <cell r="A7284" t="str">
            <v>Вовк Яна Сергеевна</v>
          </cell>
          <cell r="B7284">
            <v>13</v>
          </cell>
          <cell r="C7284">
            <v>13</v>
          </cell>
        </row>
        <row r="7285">
          <cell r="A7285" t="str">
            <v xml:space="preserve"> 1230 (45) МР ИП Митина г.Мариуполь б- р. Шевченко 295 а рынок маг. "Квартал" + 7949 5153198</v>
          </cell>
          <cell r="B7285">
            <v>1</v>
          </cell>
          <cell r="C7285">
            <v>1</v>
          </cell>
        </row>
        <row r="7286">
          <cell r="A7286" t="str">
            <v>1005 (45) МР ИП Тиличенко М.А. г.Мариуполь,ул.Урицкого,д.96 маг." Квартал" +79497237034</v>
          </cell>
          <cell r="B7286">
            <v>4</v>
          </cell>
          <cell r="C7286">
            <v>4</v>
          </cell>
        </row>
        <row r="7287">
          <cell r="A7287" t="str">
            <v>1137 (45)МР ИП Комарь г.Мариуполь,пр-т Строителей,д.138 маг." Продукты"+79497109491</v>
          </cell>
          <cell r="B7287">
            <v>2</v>
          </cell>
          <cell r="C7287">
            <v>2</v>
          </cell>
        </row>
        <row r="7288">
          <cell r="A7288" t="str">
            <v>1163 (45) МР ИП Полищук г.Мариуполь ул.Грушевского,2б маг."Удача" +79497094719</v>
          </cell>
          <cell r="B7288">
            <v>1</v>
          </cell>
          <cell r="C7288">
            <v>1</v>
          </cell>
        </row>
        <row r="7289">
          <cell r="A7289" t="str">
            <v>1291 (45) МР ИП Комарь г.Мариуполь,ул. Митрополитская,17  маг." Лайт"+79497109491</v>
          </cell>
          <cell r="B7289">
            <v>2</v>
          </cell>
          <cell r="C7289">
            <v>2</v>
          </cell>
        </row>
        <row r="7290">
          <cell r="A7290" t="str">
            <v>Б 870 (45) МР ИП Роменская А.Д.г.Мариуполь,ул.Зелинского,д.100а,Титан супермаркет +79495315865</v>
          </cell>
          <cell r="B7290">
            <v>3</v>
          </cell>
          <cell r="C7290">
            <v>3</v>
          </cell>
        </row>
        <row r="7291">
          <cell r="A7291" t="str">
            <v>Земцов Артем</v>
          </cell>
          <cell r="B7291">
            <v>24</v>
          </cell>
          <cell r="C7291">
            <v>24</v>
          </cell>
        </row>
        <row r="7292">
          <cell r="A7292" t="str">
            <v>124(11) ИП Каира А.С г Бердянск ул Дюмина 92" Неделя" 79902512099 Вика</v>
          </cell>
          <cell r="B7292">
            <v>1</v>
          </cell>
          <cell r="C7292">
            <v>1</v>
          </cell>
        </row>
        <row r="7293">
          <cell r="A7293" t="str">
            <v>137(11) ИП Каракулова Н.Г.,г.Бердянск,ул.Толстого 151,маг.Лето напротив 151,+79900096480</v>
          </cell>
          <cell r="B7293">
            <v>3</v>
          </cell>
          <cell r="C7293">
            <v>3</v>
          </cell>
        </row>
        <row r="7294">
          <cell r="A7294" t="str">
            <v>149(11) ИП Корнилов Г.И. г Бердянск ул Чехова 61 " Продтовары " возле " краюшки" \ 79900279841 Леся</v>
          </cell>
          <cell r="B7294">
            <v>1</v>
          </cell>
          <cell r="C7294">
            <v>1</v>
          </cell>
        </row>
        <row r="7295">
          <cell r="A7295" t="str">
            <v>175(13) ИП Яцук Я.П  г Бердянск ул Центральная 3 " Карамелька" \ +79900280940 Наталья</v>
          </cell>
          <cell r="B7295">
            <v>1</v>
          </cell>
          <cell r="C7295">
            <v>1</v>
          </cell>
        </row>
        <row r="7296">
          <cell r="A7296" t="str">
            <v>263(11) ИП Ткаченко И.К."Зоря"г.Бердянск ул.Ленина 2</v>
          </cell>
          <cell r="B7296">
            <v>2</v>
          </cell>
          <cell r="C7296">
            <v>2</v>
          </cell>
        </row>
        <row r="7297">
          <cell r="A7297" t="str">
            <v>266(11) ИП Филатова Л.Л. г.Бердянск ул.Морская 46А м-н"Шериф" \ +7990086671</v>
          </cell>
          <cell r="B7297">
            <v>3</v>
          </cell>
          <cell r="C7297">
            <v>3</v>
          </cell>
        </row>
        <row r="7298">
          <cell r="A7298" t="str">
            <v>555 (66) ООО"Пыжик" №7 г.Бердянск проспект Труда 31 Е ( Центральный Рынок)</v>
          </cell>
          <cell r="B7298">
            <v>8</v>
          </cell>
          <cell r="C7298">
            <v>8</v>
          </cell>
        </row>
        <row r="7299">
          <cell r="A7299" t="str">
            <v>628 (13) ИП Винник А.Ю г.Бердянск ул. Свободы 38 (Башня бывший приват банк ) тел.+79900256463</v>
          </cell>
          <cell r="B7299">
            <v>2</v>
          </cell>
          <cell r="C7299">
            <v>2</v>
          </cell>
        </row>
        <row r="7300">
          <cell r="A7300" t="str">
            <v>95 (11)ИП Прокопов г.Бердянск ул.Пролетарская 206А Меркурий</v>
          </cell>
          <cell r="B7300">
            <v>2</v>
          </cell>
          <cell r="C7300">
            <v>2</v>
          </cell>
        </row>
        <row r="7301">
          <cell r="A7301" t="str">
            <v>96 (11) ИП Прокопов И.Н.г.Бердянск ул.Юбилейная 27А маг.Меркурий</v>
          </cell>
          <cell r="B7301">
            <v>1</v>
          </cell>
          <cell r="C7301">
            <v>1</v>
          </cell>
        </row>
        <row r="7302">
          <cell r="A7302" t="str">
            <v>Кожемякин Максим Сергеевич</v>
          </cell>
          <cell r="B7302">
            <v>2</v>
          </cell>
          <cell r="C7302">
            <v>2</v>
          </cell>
        </row>
        <row r="7303">
          <cell r="A7303" t="str">
            <v>8080 (77)ООО"Пыжик" №20 г.Приморск ул. Морская 57</v>
          </cell>
          <cell r="B7303">
            <v>2</v>
          </cell>
          <cell r="C7303">
            <v>2</v>
          </cell>
        </row>
        <row r="7304">
          <cell r="A7304" t="str">
            <v>Моисеев Владислав Андреевич</v>
          </cell>
          <cell r="B7304">
            <v>2</v>
          </cell>
          <cell r="C7304">
            <v>2</v>
          </cell>
        </row>
        <row r="7305">
          <cell r="A7305" t="str">
            <v>892 (46) МР ИП Савчук Н.В. пгт. Мангуш пр-т Ленина,98а маг."Натали" тел.0717241146</v>
          </cell>
          <cell r="B7305">
            <v>2</v>
          </cell>
          <cell r="C7305">
            <v>2</v>
          </cell>
        </row>
        <row r="7306">
          <cell r="A7306" t="str">
            <v>6624 ФИЛЕЙНАЯ Папа может вар п/о 0,45кг 8шт.  Останкино</v>
          </cell>
          <cell r="B7306">
            <v>58</v>
          </cell>
          <cell r="C7306">
            <v>59</v>
          </cell>
        </row>
        <row r="7307">
          <cell r="A7307" t="str">
            <v>Близнюк Максим</v>
          </cell>
          <cell r="C7307">
            <v>1</v>
          </cell>
        </row>
        <row r="7308">
          <cell r="A7308" t="str">
            <v>237(12) ИП Рець Анастасия Петровна г.Бердянск,ул.Северная 1г,маг.Святлячек +79900274234</v>
          </cell>
          <cell r="C7308">
            <v>1</v>
          </cell>
        </row>
        <row r="7309">
          <cell r="A7309" t="str">
            <v>Вагабова Елена Гусейновна</v>
          </cell>
          <cell r="B7309">
            <v>19</v>
          </cell>
          <cell r="C7309">
            <v>17</v>
          </cell>
        </row>
        <row r="7310">
          <cell r="A7310" t="str">
            <v>1145 (44) МР ИП Мазепин А.А.г.Мариуполь,ул.Метрополитская,100  +79497533751</v>
          </cell>
          <cell r="B7310">
            <v>6</v>
          </cell>
          <cell r="C7310">
            <v>6</v>
          </cell>
        </row>
        <row r="7311">
          <cell r="A7311" t="str">
            <v>1331 (45) МР ИП Мазепин Г.А г.Мариуполь (Цент.рынок)пр.Металургов 64 ( по ул.Метрополицкая) маг.Мега</v>
          </cell>
          <cell r="B7311">
            <v>3</v>
          </cell>
          <cell r="C7311">
            <v>3</v>
          </cell>
        </row>
        <row r="7312">
          <cell r="A7312" t="str">
            <v>867 (44) МР ИП Мазепин А.А.г.Мариуполь пр. металлургов д.200 маг."Мега"тел. +79497507339</v>
          </cell>
          <cell r="B7312">
            <v>10</v>
          </cell>
          <cell r="C7312">
            <v>8</v>
          </cell>
        </row>
        <row r="7313">
          <cell r="A7313" t="str">
            <v>Вовк Яна Сергеевна</v>
          </cell>
          <cell r="B7313">
            <v>23</v>
          </cell>
          <cell r="C7313">
            <v>23</v>
          </cell>
        </row>
        <row r="7314">
          <cell r="A7314" t="str">
            <v xml:space="preserve"> 1230 (45) МР ИП Митина г.Мариуполь б- р. Шевченко 295 а рынок маг. "Квартал" + 7949 5153198</v>
          </cell>
          <cell r="B7314">
            <v>2</v>
          </cell>
          <cell r="C7314">
            <v>2</v>
          </cell>
        </row>
        <row r="7315">
          <cell r="A7315" t="str">
            <v>1005 (45) МР ИП Тиличенко М.А. г.Мариуполь,ул.Урицкого,д.96 маг." Квартал" +79497237034</v>
          </cell>
          <cell r="B7315">
            <v>5</v>
          </cell>
          <cell r="C7315">
            <v>5</v>
          </cell>
        </row>
        <row r="7316">
          <cell r="A7316" t="str">
            <v>1137 (45)МР ИП Комарь г.Мариуполь,пр-т Строителей,д.138 маг." Продукты"+79497109491</v>
          </cell>
          <cell r="B7316">
            <v>2</v>
          </cell>
          <cell r="C7316">
            <v>2</v>
          </cell>
        </row>
        <row r="7317">
          <cell r="A7317" t="str">
            <v>1336 (45) МР ИП Поляков г. Мариуполь ул. Куприна 13, тел +79497197867</v>
          </cell>
          <cell r="B7317">
            <v>1</v>
          </cell>
          <cell r="C7317">
            <v>1</v>
          </cell>
        </row>
        <row r="7318">
          <cell r="A7318" t="str">
            <v>1338 (45) МР ИП 000 Азовтенгри г.Мариуполь,ул.Урицкого,д.85/18 маг."Сладкоежка" +380717273498</v>
          </cell>
          <cell r="B7318">
            <v>3</v>
          </cell>
          <cell r="C7318">
            <v>3</v>
          </cell>
        </row>
        <row r="7319">
          <cell r="A7319" t="str">
            <v>902 (45) МР ИП Соколова А.С. г.Мариуполь б-р Шевченко д.295а "Космос" ( Свежий хлеб) +7949740</v>
          </cell>
          <cell r="B7319">
            <v>1</v>
          </cell>
          <cell r="C7319">
            <v>1</v>
          </cell>
        </row>
        <row r="7320">
          <cell r="A7320" t="str">
            <v>Б 862 (45) МР ИП "Аль- Фатлави М." г.Мариуполь пр-т Строителей,136а маг. " Палац" +79495992513</v>
          </cell>
          <cell r="B7320">
            <v>3</v>
          </cell>
          <cell r="C7320">
            <v>3</v>
          </cell>
        </row>
        <row r="7321">
          <cell r="A7321" t="str">
            <v>Б 870 (45) МР ИП Роменская А.Д.г.Мариуполь,ул.Зелинского,д.100а,Титан супермаркет +79495315865</v>
          </cell>
          <cell r="B7321">
            <v>4</v>
          </cell>
          <cell r="C7321">
            <v>4</v>
          </cell>
        </row>
        <row r="7322">
          <cell r="A7322" t="str">
            <v>Б 975 (45) МР ИП Товмосян г.Мариуполь,б-р Шевченко,д.301 маг." Паляница" +79497184830</v>
          </cell>
          <cell r="B7322">
            <v>2</v>
          </cell>
          <cell r="C7322">
            <v>2</v>
          </cell>
        </row>
        <row r="7323">
          <cell r="A7323" t="str">
            <v>Земцов Артем</v>
          </cell>
          <cell r="B7323">
            <v>10</v>
          </cell>
          <cell r="C7323">
            <v>12</v>
          </cell>
        </row>
        <row r="7324">
          <cell r="A7324" t="str">
            <v>ООО "МЕРА"</v>
          </cell>
          <cell r="B7324">
            <v>10</v>
          </cell>
          <cell r="C7324">
            <v>12</v>
          </cell>
        </row>
        <row r="7325">
          <cell r="A7325" t="str">
            <v>Кожемякин Максим Сергеевич</v>
          </cell>
          <cell r="B7325">
            <v>2</v>
          </cell>
          <cell r="C7325">
            <v>2</v>
          </cell>
        </row>
        <row r="7326">
          <cell r="A7326" t="str">
            <v>ООО "МЕРА"</v>
          </cell>
          <cell r="B7326">
            <v>2</v>
          </cell>
          <cell r="C7326">
            <v>2</v>
          </cell>
        </row>
        <row r="7327">
          <cell r="A7327" t="str">
            <v>Моисеев Владислав Андреевич</v>
          </cell>
          <cell r="B7327">
            <v>4</v>
          </cell>
          <cell r="C7327">
            <v>4</v>
          </cell>
        </row>
        <row r="7328">
          <cell r="A7328" t="str">
            <v>1252 (46) МР ИП Сапах Н. пгт.Мангуш ул. Почтовая д.3 маг."Пллада" тел.+79497067302</v>
          </cell>
          <cell r="B7328">
            <v>2</v>
          </cell>
          <cell r="C7328">
            <v>2</v>
          </cell>
        </row>
        <row r="7329">
          <cell r="A7329" t="str">
            <v>Б 894 (46) МР ИП Шаганова С.А. ПГТ Мангуш ул.Ленина д.79 маг." Вацак" +79497069170</v>
          </cell>
          <cell r="B7329">
            <v>2</v>
          </cell>
          <cell r="C7329">
            <v>2</v>
          </cell>
        </row>
        <row r="7330">
          <cell r="A7330" t="str">
            <v>6644 СОЧНЫЕ ПМ сос п/о мгс 0,41кг 10шт.  ОСТАНКИНО</v>
          </cell>
          <cell r="B7330">
            <v>23</v>
          </cell>
        </row>
        <row r="7331">
          <cell r="A7331" t="str">
            <v>Бышек Богдан Валентинович</v>
          </cell>
          <cell r="B7331">
            <v>3</v>
          </cell>
        </row>
        <row r="7332">
          <cell r="A7332" t="str">
            <v>71(4)ИП Адамова, Бердянский р-н, с.Трояны, ул. Гагарина, 54, м-н Шанс, Макс +79900461595</v>
          </cell>
          <cell r="B7332">
            <v>3</v>
          </cell>
        </row>
        <row r="7333">
          <cell r="A7333" t="str">
            <v>Земцов Артем</v>
          </cell>
          <cell r="B7333">
            <v>20</v>
          </cell>
        </row>
        <row r="7334">
          <cell r="A7334" t="str">
            <v>555 (66) ООО"Пыжик" №7 г.Бердянск проспект Труда 31 Е ( Центральный Рынок)</v>
          </cell>
          <cell r="B7334">
            <v>10</v>
          </cell>
        </row>
        <row r="7335">
          <cell r="A7335" t="str">
            <v>ООО "МЕРА"</v>
          </cell>
          <cell r="B7335">
            <v>10</v>
          </cell>
        </row>
        <row r="7336">
          <cell r="A7336" t="str">
            <v>6658 АРОМАТНАЯ С ЧЕСНОЧКОМ СН в/к мтс 0.330кг  ОСТАНКИНО</v>
          </cell>
          <cell r="B7336">
            <v>8</v>
          </cell>
          <cell r="C7336">
            <v>8</v>
          </cell>
        </row>
        <row r="7337">
          <cell r="A7337" t="str">
            <v>Близнюк Максим</v>
          </cell>
          <cell r="B7337">
            <v>6</v>
          </cell>
          <cell r="C7337">
            <v>6</v>
          </cell>
        </row>
        <row r="7338">
          <cell r="A7338" t="str">
            <v>144(12) ИП Киосов Ф.В.,г.Бердянск,ул.Кирова 94,маг.Лев,+79900235890</v>
          </cell>
          <cell r="B7338">
            <v>2</v>
          </cell>
          <cell r="C7338">
            <v>2</v>
          </cell>
        </row>
        <row r="7339">
          <cell r="A7339" t="str">
            <v>48 (22)ИП Година г Бердянск ул Софиевская 99 " Копейка" \ 80501568159 Анастасия</v>
          </cell>
          <cell r="B7339">
            <v>1</v>
          </cell>
          <cell r="C7339">
            <v>1</v>
          </cell>
        </row>
        <row r="7340">
          <cell r="A7340" t="str">
            <v>777 (66)  ООО"Пыжик" №8 г.Бердянск ул.Северная, 15Б (Морозовский рынок)</v>
          </cell>
          <cell r="B7340">
            <v>2</v>
          </cell>
          <cell r="C7340">
            <v>2</v>
          </cell>
        </row>
        <row r="7341">
          <cell r="A7341" t="str">
            <v>Б 292(22)ИП Чепуренко Ю.Ю г Бердянск ул Руденко 2А " Перекресток" \ 380661402201 Юля</v>
          </cell>
          <cell r="B7341">
            <v>1</v>
          </cell>
          <cell r="C7341">
            <v>1</v>
          </cell>
        </row>
        <row r="7342">
          <cell r="A7342" t="str">
            <v>Земцов Артем</v>
          </cell>
          <cell r="B7342">
            <v>2</v>
          </cell>
          <cell r="C7342">
            <v>2</v>
          </cell>
        </row>
        <row r="7343">
          <cell r="A7343" t="str">
            <v>203 (4) ИП Малярчук Запорож.обл.Бердянский р-он с Андровка ул Школьная 57 " Рыбка" \ 79900079134 Евг</v>
          </cell>
          <cell r="B7343">
            <v>2</v>
          </cell>
          <cell r="C7343">
            <v>2</v>
          </cell>
        </row>
        <row r="7344">
          <cell r="A7344" t="str">
            <v>6666 БОЯNСКАЯ Папа может п/к в/у 0,28кг 8шт  ОСТАНКИНО</v>
          </cell>
          <cell r="B7344">
            <v>237</v>
          </cell>
          <cell r="C7344">
            <v>226</v>
          </cell>
        </row>
        <row r="7345">
          <cell r="A7345" t="str">
            <v>Близнюк Максим</v>
          </cell>
          <cell r="B7345">
            <v>56</v>
          </cell>
          <cell r="C7345">
            <v>40</v>
          </cell>
        </row>
        <row r="7346">
          <cell r="A7346" t="str">
            <v>129(12) ИП Камай Е.А.г Бердянск ул Ялтинская 50" Продукты" \ 79900093029 Елена</v>
          </cell>
          <cell r="B7346">
            <v>1</v>
          </cell>
          <cell r="C7346">
            <v>1</v>
          </cell>
        </row>
        <row r="7347">
          <cell r="A7347" t="str">
            <v>131(22) ИП Камай К.А. г Бердянск ул. Верещагина,16 магазин "Продукты"   +79900093013</v>
          </cell>
          <cell r="B7347">
            <v>1</v>
          </cell>
          <cell r="C7347">
            <v>1</v>
          </cell>
        </row>
        <row r="7348">
          <cell r="A7348" t="str">
            <v>140(22) ИП Карацюпа Л.А.,г.Бердянск,ул.Мелитопольское шоссе 99а,рынок АКЗ,маг.Меркурий,+79900264801</v>
          </cell>
          <cell r="B7348">
            <v>1</v>
          </cell>
          <cell r="C7348">
            <v>1</v>
          </cell>
        </row>
        <row r="7349">
          <cell r="A7349" t="str">
            <v>141(22) ИП Карацюпа Л.А.,г.Бердянск,ул.Ивана Богуна 100 г,маг.Артем,380994973860</v>
          </cell>
          <cell r="B7349">
            <v>1</v>
          </cell>
          <cell r="C7349">
            <v>1</v>
          </cell>
        </row>
        <row r="7350">
          <cell r="A7350" t="str">
            <v>144(12) ИП Киосов Ф.В.,г.Бердянск,ул.Кирова 94,маг.Лев,+79900235890</v>
          </cell>
          <cell r="B7350">
            <v>2</v>
          </cell>
          <cell r="C7350">
            <v>2</v>
          </cell>
        </row>
        <row r="7351">
          <cell r="A7351" t="str">
            <v>237(12) ИП Рець Анастасия Петровна г.Бердянск,ул.Северная 1г,маг.Святлячек +79900274234</v>
          </cell>
          <cell r="B7351">
            <v>2</v>
          </cell>
          <cell r="C7351">
            <v>2</v>
          </cell>
        </row>
        <row r="7352">
          <cell r="A7352" t="str">
            <v>278 (5)ИП Калацкая, Бердянский р-н, с. Нововасильевка, ул. Центральная, 93, м-н Закрома +7990</v>
          </cell>
          <cell r="B7352">
            <v>2</v>
          </cell>
          <cell r="C7352">
            <v>2</v>
          </cell>
        </row>
        <row r="7353">
          <cell r="A7353" t="str">
            <v>293(12)ИП Чепуренко Ю.Ю. г Бердянск ул Смоленская 34 " Кошик" \ 380661402201 Юлия</v>
          </cell>
          <cell r="B7353">
            <v>1</v>
          </cell>
          <cell r="C7353">
            <v>1</v>
          </cell>
        </row>
        <row r="7354">
          <cell r="A7354" t="str">
            <v>299(12)ИП Шамрицкий Д.В.,г.Бердянск,ул.Мелитопольское Шоссе 97 г,маг.Ермолино ,+79900265573</v>
          </cell>
          <cell r="B7354">
            <v>1</v>
          </cell>
          <cell r="C7354">
            <v>1</v>
          </cell>
        </row>
        <row r="7355">
          <cell r="A7355" t="str">
            <v>35 (12)ИП Гапоненко Н.В.,г.Бердянск,ул.Мелитоп.Шоссе 110б,маг.Солнышко,+79900243630</v>
          </cell>
          <cell r="B7355">
            <v>1</v>
          </cell>
          <cell r="C7355">
            <v>1</v>
          </cell>
        </row>
        <row r="7356">
          <cell r="A7356" t="str">
            <v>48 (22)ИП Година г Бердянск ул Софиевская 99 " Копейка" \ 80501568159 Анастасия</v>
          </cell>
          <cell r="B7356">
            <v>2</v>
          </cell>
          <cell r="C7356">
            <v>2</v>
          </cell>
        </row>
        <row r="7357">
          <cell r="A7357" t="str">
            <v>512(20) ИП Соловей А.Н Бердянский р-н с.Новопетровка ул.Центральная 80 маг.у соловья тл.+79900094982</v>
          </cell>
          <cell r="B7357">
            <v>2</v>
          </cell>
          <cell r="C7357">
            <v>2</v>
          </cell>
        </row>
        <row r="7358">
          <cell r="A7358" t="str">
            <v>610 (12)ИП Дяченко А.В г. Бердянск ул. Мелитопольское шоссе 97 маг.Фермер (до 10,00) тел+79900467764</v>
          </cell>
          <cell r="B7358">
            <v>2</v>
          </cell>
          <cell r="C7358">
            <v>2</v>
          </cell>
        </row>
        <row r="7359">
          <cell r="A7359" t="str">
            <v>999 (66) ООО"Пыжик" №11 г.Бердянск Мелитопольское Шоссе 99  м-н "Пыжик"</v>
          </cell>
          <cell r="B7359">
            <v>3</v>
          </cell>
          <cell r="C7359">
            <v>3</v>
          </cell>
        </row>
        <row r="7360">
          <cell r="A7360" t="str">
            <v>Б 292(22)ИП Чепуренко Ю.Ю г Бердянск ул Руденко 2А " Перекресток" \ 380661402201 Юля</v>
          </cell>
          <cell r="B7360">
            <v>2</v>
          </cell>
          <cell r="C7360">
            <v>2</v>
          </cell>
        </row>
        <row r="7361">
          <cell r="A7361" t="str">
            <v>ООО "МЕРА"</v>
          </cell>
          <cell r="B7361">
            <v>32</v>
          </cell>
          <cell r="C7361">
            <v>16</v>
          </cell>
        </row>
        <row r="7362">
          <cell r="A7362" t="str">
            <v>Бышек Богдан Валентинович</v>
          </cell>
          <cell r="B7362">
            <v>22</v>
          </cell>
          <cell r="C7362">
            <v>22</v>
          </cell>
        </row>
        <row r="7363">
          <cell r="A7363" t="str">
            <v>434 (18) ИП Цивка А,И г,Пологи ул,Восточная 2 маг,Пятачок тел +79900757151</v>
          </cell>
          <cell r="B7363">
            <v>5</v>
          </cell>
          <cell r="C7363">
            <v>5</v>
          </cell>
        </row>
        <row r="7364">
          <cell r="A7364" t="str">
            <v>473 (18) ИП Змиевская г.Пологи ул Магистральная 504 маг.Хороший тел +79900795794</v>
          </cell>
          <cell r="B7364">
            <v>3</v>
          </cell>
          <cell r="C7364">
            <v>3</v>
          </cell>
        </row>
        <row r="7365">
          <cell r="A7365" t="str">
            <v>474 (18) ИП Юрченко А.В г.Пологи ул.Магистральная 283 маг. Олена тел +79900886340</v>
          </cell>
          <cell r="B7365">
            <v>2</v>
          </cell>
          <cell r="C7365">
            <v>2</v>
          </cell>
        </row>
        <row r="7366">
          <cell r="A7366" t="str">
            <v>492 (18) ИП Закорецкий В.В г.Пологи ул.Магистральная 504 маг. Браво тел +79900831506</v>
          </cell>
          <cell r="B7366">
            <v>2</v>
          </cell>
          <cell r="C7366">
            <v>2</v>
          </cell>
        </row>
        <row r="7367">
          <cell r="A7367" t="str">
            <v>507 (25) ИП Акимов И.В г. Пологи ул. Садко 12 а маг. Промитей напротив рынка</v>
          </cell>
          <cell r="B7367">
            <v>3</v>
          </cell>
          <cell r="C7367">
            <v>3</v>
          </cell>
        </row>
        <row r="7368">
          <cell r="A7368" t="str">
            <v>Б 399 (15) ИП Голдыш В,П с,Куйбышево ул,Центральная 23а маг,продукты</v>
          </cell>
          <cell r="B7368">
            <v>2</v>
          </cell>
          <cell r="C7368">
            <v>2</v>
          </cell>
        </row>
        <row r="7369">
          <cell r="A7369" t="str">
            <v>Б 644 (15) ИП Хромова Е.П с Куйбышево ул Счасливая 1 маг Лидер тел +79900577495</v>
          </cell>
          <cell r="B7369">
            <v>2</v>
          </cell>
          <cell r="C7369">
            <v>2</v>
          </cell>
        </row>
        <row r="7370">
          <cell r="A7370" t="str">
            <v>М 349 (15) ИП Куриленко с Куйбышево маг Новый</v>
          </cell>
          <cell r="B7370">
            <v>3</v>
          </cell>
          <cell r="C7370">
            <v>3</v>
          </cell>
        </row>
        <row r="7371">
          <cell r="A7371" t="str">
            <v>Вагабова Елена Гусейновна</v>
          </cell>
          <cell r="B7371">
            <v>42</v>
          </cell>
          <cell r="C7371">
            <v>49</v>
          </cell>
        </row>
        <row r="7372">
          <cell r="A7372" t="str">
            <v>1018 (48) МР ИП Радченко г.Мариуполь,ул.Олимпийская ,д.157/1 маг."Фермер" рынок Денис +380717179642</v>
          </cell>
          <cell r="B7372">
            <v>2</v>
          </cell>
          <cell r="C7372">
            <v>2</v>
          </cell>
        </row>
        <row r="7373">
          <cell r="A7373" t="str">
            <v>1040 (48) МР ИП Япрах С.И. г. Мариуполь,ул.Февральская,д.44а маг."Виктория" +380717314729</v>
          </cell>
          <cell r="B7373">
            <v>2</v>
          </cell>
          <cell r="C7373">
            <v>2</v>
          </cell>
        </row>
        <row r="7374">
          <cell r="A7374" t="str">
            <v>1062 (48) МР ИП Яценюк В.М. г. Мариуполь ул. Олимпийская 104 , (Олимпийский,, направо 1 мага</v>
          </cell>
          <cell r="B7374">
            <v>2</v>
          </cell>
          <cell r="C7374">
            <v>2</v>
          </cell>
        </row>
        <row r="7375">
          <cell r="A7375" t="str">
            <v>1080 (50) МР ИП Толмач Л.О. пос.Сартана ул.Советская,д.39 маг." № 29" +79497122851</v>
          </cell>
          <cell r="B7375">
            <v>2</v>
          </cell>
          <cell r="C7375">
            <v>2</v>
          </cell>
        </row>
        <row r="7376">
          <cell r="A7376" t="str">
            <v>1109 (45) МР ИП  Княгницкий М.Ф. г. Мариуполь ул. Карпинского,60  +79497243956</v>
          </cell>
          <cell r="B7376">
            <v>1</v>
          </cell>
          <cell r="C7376">
            <v>1</v>
          </cell>
        </row>
        <row r="7377">
          <cell r="A7377" t="str">
            <v>1110 (48) МР ИП Добряк А.Н.г. Мариуполь,ул.Азовстальская,д.80 маг. "Домашняя лавка" +380717220503</v>
          </cell>
          <cell r="B7377">
            <v>1</v>
          </cell>
          <cell r="C7377">
            <v>1</v>
          </cell>
        </row>
        <row r="7378">
          <cell r="A7378" t="str">
            <v>1154 (50) МР ИП Ласкова Т.В. г.Мариуполь ул.Ровная,109 маг."Удача" тел.0717326851</v>
          </cell>
          <cell r="B7378">
            <v>1</v>
          </cell>
          <cell r="C7378">
            <v>1</v>
          </cell>
        </row>
        <row r="7379">
          <cell r="A7379" t="str">
            <v>1160 (44) МР ИП Мирошниченко г.Мариуполь  бульвар Тараса Шевченка 91 маг.Делекатес</v>
          </cell>
          <cell r="B7379">
            <v>8</v>
          </cell>
          <cell r="C7379">
            <v>11</v>
          </cell>
        </row>
        <row r="7380">
          <cell r="A7380" t="str">
            <v>1204 (48) МР ИП Одинцова Т.Г. г. Мариуполь ул. Таганрогская д. 40 а +7949</v>
          </cell>
          <cell r="B7380">
            <v>3</v>
          </cell>
          <cell r="C7380">
            <v>3</v>
          </cell>
        </row>
        <row r="7381">
          <cell r="A7381" t="str">
            <v>1237 (48) МР ИП Титикова И.Г.г. Мариуполь,ул. Февральская,д.42 маг. "Алтай" +380717048752</v>
          </cell>
          <cell r="B7381">
            <v>1</v>
          </cell>
          <cell r="C7381">
            <v>1</v>
          </cell>
        </row>
        <row r="7382">
          <cell r="A7382" t="str">
            <v>1239 (48) МР ИП Жильцов А.М. г. Мариуполь Олимпийский 106  рынок место 1,главный вход +79497309984</v>
          </cell>
          <cell r="B7382">
            <v>1</v>
          </cell>
          <cell r="C7382">
            <v>1</v>
          </cell>
        </row>
        <row r="7383">
          <cell r="A7383" t="str">
            <v>859 (45) МР ИП Харченко С.А. г.Мариуполь Ильичевский рыном напротив 13 места +7949</v>
          </cell>
          <cell r="B7383">
            <v>5</v>
          </cell>
          <cell r="C7383">
            <v>5</v>
          </cell>
        </row>
        <row r="7384">
          <cell r="A7384" t="str">
            <v>873 (45) МР ИП Куликова г. Мариуполь площ. Мичмона Павловна д.10 +79497239314</v>
          </cell>
          <cell r="C7384">
            <v>1</v>
          </cell>
        </row>
        <row r="7385">
          <cell r="A7385" t="str">
            <v>899 (45) МР ИП Сергеева А.В. г.Мариуполь ул. Митрополитская д.65 " Наш магазин" +79497162150</v>
          </cell>
          <cell r="B7385">
            <v>2</v>
          </cell>
          <cell r="C7385">
            <v>2</v>
          </cell>
        </row>
        <row r="7386">
          <cell r="A7386" t="str">
            <v>923 (51) МР ИП Соболева г.Мариуполь ул.Курчатова ,д.37 маг." Наша Марка " +79497302623</v>
          </cell>
          <cell r="B7386">
            <v>5</v>
          </cell>
          <cell r="C7386">
            <v>8</v>
          </cell>
        </row>
        <row r="7387">
          <cell r="A7387" t="str">
            <v>924 (45) МР ИП  Нижниченко И.Н. г.Мариуполь,ул.Лепса,д.1 маг."Луч" +380717323841</v>
          </cell>
          <cell r="B7387">
            <v>2</v>
          </cell>
          <cell r="C7387">
            <v>2</v>
          </cell>
        </row>
        <row r="7388">
          <cell r="A7388" t="str">
            <v>963 (45)  МР ИП Савченко О.В. г.Мариуполь ул.8 марта,77 тел.0717213280</v>
          </cell>
          <cell r="B7388">
            <v>2</v>
          </cell>
          <cell r="C7388">
            <v>2</v>
          </cell>
        </row>
        <row r="7389">
          <cell r="A7389" t="str">
            <v>990 (48) МР ИП Пичкур С.А. г.Мариуполь ул.8 Марта,106 тел.0717169133</v>
          </cell>
          <cell r="B7389">
            <v>2</v>
          </cell>
          <cell r="C7389">
            <v>2</v>
          </cell>
        </row>
        <row r="7390">
          <cell r="A7390" t="str">
            <v>Вовк Яна Сергеевна</v>
          </cell>
          <cell r="B7390">
            <v>27</v>
          </cell>
          <cell r="C7390">
            <v>28</v>
          </cell>
        </row>
        <row r="7391">
          <cell r="A7391" t="str">
            <v>1004 (45) МР ИП Забильская г.Мариуполь,ул.Урицкого,д.63а маг." Кумушка" +380717097678</v>
          </cell>
          <cell r="B7391">
            <v>2</v>
          </cell>
          <cell r="C7391">
            <v>2</v>
          </cell>
        </row>
        <row r="7392">
          <cell r="A7392" t="str">
            <v>1005 (45) МР ИП Тиличенко М.А. г.Мариуполь,ул.Урицкого,д.96 маг." Квартал" +79497237034</v>
          </cell>
          <cell r="B7392">
            <v>3</v>
          </cell>
          <cell r="C7392">
            <v>3</v>
          </cell>
        </row>
        <row r="7393">
          <cell r="A7393" t="str">
            <v>1055 (45) МР ИП Синеок С.М. г.Мариуполь ул.Латышева,35 а маг.Дюшес" тел.0717251602</v>
          </cell>
          <cell r="B7393">
            <v>2</v>
          </cell>
          <cell r="C7393">
            <v>2</v>
          </cell>
        </row>
        <row r="7394">
          <cell r="A7394" t="str">
            <v>1122 (43) МР ИП Сальников С.И. с. Шевченко ул. Шевченко д.33 магазин тел. +79497127461</v>
          </cell>
          <cell r="B7394">
            <v>4</v>
          </cell>
          <cell r="C7394">
            <v>4</v>
          </cell>
        </row>
        <row r="7395">
          <cell r="A7395" t="str">
            <v>1123 (41) МР ИП Волошко. Н. В с. Тополинное ул. Школьная 25 маг." Фортуна" +79497127461</v>
          </cell>
          <cell r="B7395">
            <v>8</v>
          </cell>
          <cell r="C7395">
            <v>8</v>
          </cell>
        </row>
        <row r="7396">
          <cell r="A7396" t="str">
            <v>1177 (45) МР ИП Василевская Е.И. г.Мариуполь пр-т Строителей д. 63 маг. " Приморский" +79497319863</v>
          </cell>
          <cell r="B7396">
            <v>2</v>
          </cell>
          <cell r="C7396">
            <v>2</v>
          </cell>
        </row>
        <row r="7397">
          <cell r="A7397" t="str">
            <v>1228 (45) МР ИП Юричковская К.А. г.Мариуполь, Крымская,д.34 Б син ларек +79497113089</v>
          </cell>
          <cell r="B7397">
            <v>1</v>
          </cell>
          <cell r="C7397">
            <v>1</v>
          </cell>
        </row>
        <row r="7398">
          <cell r="A7398" t="str">
            <v>901 (45) МР ИП Зубакова г.Мариуполь,ул.Урицкого,д.85 маг." Ассорти " +79497305171</v>
          </cell>
          <cell r="B7398">
            <v>1</v>
          </cell>
          <cell r="C7398">
            <v>1</v>
          </cell>
        </row>
        <row r="7399">
          <cell r="A7399" t="str">
            <v>903 (45) МР ИП Сидорова Т.Г. г. Мариуполь б-р Шевченко, 289 маг. "Ярус" +79497065569</v>
          </cell>
          <cell r="B7399">
            <v>2</v>
          </cell>
          <cell r="C7399">
            <v>2</v>
          </cell>
        </row>
        <row r="7400">
          <cell r="A7400" t="str">
            <v>948 (51) МР ИП Гриняев И.А.г. Мариуполь пр. Строителей д.87 маг." Ампер" +380717068254</v>
          </cell>
          <cell r="C7400">
            <v>1</v>
          </cell>
        </row>
        <row r="7401">
          <cell r="A7401" t="str">
            <v>951 (45) МР ИП Сотник Е.В. г. Мариуполь пр-т Строителей д. 60 маг."Классный Колбасный"   +7949739</v>
          </cell>
          <cell r="B7401">
            <v>2</v>
          </cell>
          <cell r="C7401">
            <v>2</v>
          </cell>
        </row>
        <row r="7402">
          <cell r="A7402" t="str">
            <v>Земцов Артем</v>
          </cell>
          <cell r="B7402">
            <v>28</v>
          </cell>
          <cell r="C7402">
            <v>28</v>
          </cell>
        </row>
        <row r="7403">
          <cell r="A7403" t="str">
            <v>174(11) ИП Яцук Я.П  г Бердянск ул Баха 2 " Краюшка" \ +7990 Инна</v>
          </cell>
          <cell r="B7403">
            <v>1</v>
          </cell>
          <cell r="C7403">
            <v>1</v>
          </cell>
        </row>
        <row r="7404">
          <cell r="A7404" t="str">
            <v>175(13) ИП Яцук Я.П  г Бердянск ул Центральная 3 " Карамелька" \ +79900280940 Наталья</v>
          </cell>
          <cell r="B7404">
            <v>1</v>
          </cell>
          <cell r="C7404">
            <v>1</v>
          </cell>
        </row>
        <row r="7405">
          <cell r="A7405" t="str">
            <v>203 (4) ИП Малярчук Запорож.обл.Бердянский р-он с Андровка ул Школьная 57 " Рыбка" \ 79900079134 Евг</v>
          </cell>
          <cell r="B7405">
            <v>2</v>
          </cell>
          <cell r="C7405">
            <v>2</v>
          </cell>
        </row>
        <row r="7406">
          <cell r="A7406" t="str">
            <v>216(11) ИП Перелягина С.Л.,г.Бердянск,проспект Восточный 139,маг.Фрегат, +7990</v>
          </cell>
          <cell r="B7406">
            <v>1</v>
          </cell>
          <cell r="C7406">
            <v>1</v>
          </cell>
        </row>
        <row r="7407">
          <cell r="A7407" t="str">
            <v>224(13) ИП Присяженко Р.,г.Бердянск,ул.Гостинная 25а,маг.Олива,+79900274102</v>
          </cell>
          <cell r="B7407">
            <v>2</v>
          </cell>
          <cell r="C7407">
            <v>2</v>
          </cell>
        </row>
        <row r="7408">
          <cell r="A7408" t="str">
            <v>23 (4)ИП Бидный А.М.,Бердянский р-н,с.Андреевка,ул.Труда 13в,маг.Трэш,+79900452034</v>
          </cell>
          <cell r="B7408">
            <v>2</v>
          </cell>
          <cell r="C7408">
            <v>2</v>
          </cell>
        </row>
        <row r="7409">
          <cell r="A7409" t="str">
            <v>263(11) ИП Ткаченко И.К."Зоря"г.Бердянск ул.Ленина 2</v>
          </cell>
          <cell r="B7409">
            <v>2</v>
          </cell>
          <cell r="C7409">
            <v>2</v>
          </cell>
        </row>
        <row r="7410">
          <cell r="A7410" t="str">
            <v>374 (4) ИП Кулик И,Н  Бердянский р-н с.Новотроицкое ул, Локтионова 58 маг,Светофор</v>
          </cell>
          <cell r="B7410">
            <v>1</v>
          </cell>
          <cell r="C7410">
            <v>1</v>
          </cell>
        </row>
        <row r="7411">
          <cell r="A7411" t="str">
            <v>416 (4)ИП Омельченко С.И Бердянский р-н  с.Андреевка  маг Трешка тел +79900657972 Алена</v>
          </cell>
          <cell r="B7411">
            <v>1</v>
          </cell>
          <cell r="C7411">
            <v>1</v>
          </cell>
        </row>
        <row r="7412">
          <cell r="A7412" t="str">
            <v>57 (11)ИП Горох В.Н.,г.Бердянск,ул.Маяковского 21,маг.Гастроном 95,+380661929015</v>
          </cell>
          <cell r="B7412">
            <v>3</v>
          </cell>
          <cell r="C7412">
            <v>3</v>
          </cell>
        </row>
        <row r="7413">
          <cell r="A7413" t="str">
            <v>628 (13) ИП Винник А.Ю г.Бердянск ул. Свободы 38 (Башня бывший приват банк ) тел.+79900256463</v>
          </cell>
          <cell r="B7413">
            <v>3</v>
          </cell>
          <cell r="C7413">
            <v>3</v>
          </cell>
        </row>
        <row r="7414">
          <cell r="A7414" t="str">
            <v>87 (11)ИП Желязкова Т.Н.,г.Бердянск,ул.Франко 32,маг.Оскар ,+79900244565</v>
          </cell>
          <cell r="B7414">
            <v>1</v>
          </cell>
          <cell r="C7414">
            <v>1</v>
          </cell>
        </row>
        <row r="7415">
          <cell r="A7415" t="str">
            <v>ООО "МЕРА"</v>
          </cell>
          <cell r="B7415">
            <v>8</v>
          </cell>
          <cell r="C7415">
            <v>8</v>
          </cell>
        </row>
        <row r="7416">
          <cell r="A7416" t="str">
            <v>Кожемякин Максим Сергеевич</v>
          </cell>
          <cell r="B7416">
            <v>30</v>
          </cell>
          <cell r="C7416">
            <v>27</v>
          </cell>
        </row>
        <row r="7417">
          <cell r="A7417" t="str">
            <v>341 (7) ИП Романенко А.В. Бердянский р-н г.Приморск ул.Шевченко 130 м-н"Овощная Лавка"\+79900246069</v>
          </cell>
          <cell r="B7417">
            <v>2</v>
          </cell>
          <cell r="C7417">
            <v>2</v>
          </cell>
        </row>
        <row r="7418">
          <cell r="A7418" t="str">
            <v>343 (9) ИП Авекина  Приморский р-н с.Нельговка ул.Центральная 14</v>
          </cell>
          <cell r="B7418">
            <v>1</v>
          </cell>
          <cell r="C7418">
            <v>1</v>
          </cell>
        </row>
        <row r="7419">
          <cell r="A7419" t="str">
            <v>377 (9) ИП Стоянов С. Приморский р-н с. Радоловка ул, Мира 39</v>
          </cell>
          <cell r="B7419">
            <v>4</v>
          </cell>
          <cell r="C7419">
            <v>4</v>
          </cell>
        </row>
        <row r="7420">
          <cell r="A7420" t="str">
            <v>379 (9) ИП Тадоров С. Приморский р-н с. Гюновка ул,Димитрова 7</v>
          </cell>
          <cell r="B7420">
            <v>3</v>
          </cell>
          <cell r="C7420">
            <v>3</v>
          </cell>
        </row>
        <row r="7421">
          <cell r="A7421" t="str">
            <v>425 (7) ИП Калицева Приморский р-н  с.Прислав ул,Ворбанского 96 (б) маг, Банан тел +79900453228</v>
          </cell>
          <cell r="B7421">
            <v>1</v>
          </cell>
          <cell r="C7421">
            <v>1</v>
          </cell>
        </row>
        <row r="7422">
          <cell r="A7422" t="str">
            <v>557 (7) ИП Клюйкова г. Приморск ул. Пушкина 36 тел +79900079178</v>
          </cell>
          <cell r="B7422">
            <v>1</v>
          </cell>
          <cell r="C7422">
            <v>1</v>
          </cell>
        </row>
        <row r="7423">
          <cell r="A7423" t="str">
            <v>646 (7)ИП Степаненко г.Приморск ул.Куйбышево 85 или Дружбы 11 маг Большая корзина (быв.Щедрый кошик)</v>
          </cell>
          <cell r="B7423">
            <v>8</v>
          </cell>
          <cell r="C7423">
            <v>8</v>
          </cell>
        </row>
        <row r="7424">
          <cell r="A7424" t="str">
            <v>8080 (77)ООО"Пыжик" №20 г.Приморск ул. Морская 57</v>
          </cell>
          <cell r="B7424">
            <v>2</v>
          </cell>
          <cell r="C7424">
            <v>2</v>
          </cell>
        </row>
        <row r="7425">
          <cell r="A7425" t="str">
            <v>888 (77) ООО "Пыжик" №17 г.Приморск ул. Соборная, 85</v>
          </cell>
          <cell r="B7425">
            <v>3</v>
          </cell>
        </row>
        <row r="7426">
          <cell r="A7426" t="str">
            <v>Б 326 (7) ИП Быблин Приморск ул.Навицкого 52 маг Покупайка \ 79900251156</v>
          </cell>
          <cell r="B7426">
            <v>2</v>
          </cell>
          <cell r="C7426">
            <v>2</v>
          </cell>
        </row>
        <row r="7427">
          <cell r="A7427" t="str">
            <v>Б 336 (7)ИП Федоранич  В.Я г.Приморск ул Банковая ( рынок) ларек №122 до 12,00 0664977231</v>
          </cell>
          <cell r="B7427">
            <v>1</v>
          </cell>
          <cell r="C7427">
            <v>1</v>
          </cell>
        </row>
        <row r="7428">
          <cell r="A7428" t="str">
            <v>Б 719 (7) ИП Хребтова г.Приморск ул. Пушкина 63 маг.Анастасия</v>
          </cell>
          <cell r="B7428">
            <v>2</v>
          </cell>
          <cell r="C7428">
            <v>2</v>
          </cell>
        </row>
        <row r="7429">
          <cell r="A7429" t="str">
            <v>Моисеев Владислав Андреевич</v>
          </cell>
          <cell r="B7429">
            <v>31</v>
          </cell>
          <cell r="C7429">
            <v>31</v>
          </cell>
        </row>
        <row r="7430">
          <cell r="A7430" t="str">
            <v>1112 (43) МР ИП Глухова Л.А. пгт. Володарск ул. Ленина д.15А маг."Сильпо" +7949</v>
          </cell>
          <cell r="B7430">
            <v>2</v>
          </cell>
          <cell r="C7430">
            <v>2</v>
          </cell>
        </row>
        <row r="7431">
          <cell r="A7431" t="str">
            <v>1209 (42) МР ИП Карпека Л.П. пос.Ялта ул. Чапаева д. 65 маг." Ялита" +79495265284</v>
          </cell>
          <cell r="B7431">
            <v>2</v>
          </cell>
          <cell r="C7431">
            <v>2</v>
          </cell>
        </row>
        <row r="7432">
          <cell r="A7432" t="str">
            <v>1289 (42) МР ИП Бокова А.С с.Ялта ул.Октябырьская 49 маг.Рита +79497157566</v>
          </cell>
          <cell r="B7432">
            <v>1</v>
          </cell>
          <cell r="C7432">
            <v>1</v>
          </cell>
        </row>
        <row r="7433">
          <cell r="A7433" t="str">
            <v>1304 (46) МР ИП Белорусов пос.Мангуш ул. Ильича д.57 маг."ЮКС" +79497062117</v>
          </cell>
          <cell r="B7433">
            <v>2</v>
          </cell>
          <cell r="C7433">
            <v>2</v>
          </cell>
        </row>
        <row r="7434">
          <cell r="A7434" t="str">
            <v>1306 (42) МР ИП Пещерина Е. А. село Приазовкое, ул Ленина 27,тел +7949-916-96-58</v>
          </cell>
          <cell r="B7434">
            <v>2</v>
          </cell>
          <cell r="C7434">
            <v>2</v>
          </cell>
        </row>
        <row r="7435">
          <cell r="A7435" t="str">
            <v>1310 (43) МР ИП Романович С.В пгт.Володарское ул.Калинина 111 маг.Виват тел +79497153369</v>
          </cell>
          <cell r="B7435">
            <v>1</v>
          </cell>
          <cell r="C7435">
            <v>1</v>
          </cell>
        </row>
        <row r="7436">
          <cell r="A7436" t="str">
            <v>1311 (43) МР ИП Темир Н.И пгт.Володарское ул.Карла Марса 47 маг.№7 Продукты +79497261409</v>
          </cell>
          <cell r="B7436">
            <v>1</v>
          </cell>
          <cell r="C7436">
            <v>1</v>
          </cell>
        </row>
        <row r="7437">
          <cell r="A7437" t="str">
            <v>1312 (43)МР ИП Тлустова И.В (Володарский р-н ) с.Республика ул.Калинина 67 маг.Дюшес тел+79497420377</v>
          </cell>
          <cell r="B7437">
            <v>2</v>
          </cell>
          <cell r="C7437">
            <v>2</v>
          </cell>
        </row>
        <row r="7438">
          <cell r="A7438" t="str">
            <v>1318 (42) МР ИП Шмелева М.П с.Урзуф ул.Ленина 90  маг Миф +79497082142</v>
          </cell>
          <cell r="B7438">
            <v>2</v>
          </cell>
          <cell r="C7438">
            <v>2</v>
          </cell>
        </row>
        <row r="7439">
          <cell r="A7439" t="str">
            <v>825 (43) МР ИП Савченко Н.С. ПГТ Володарск ул. Катовского,д.25 маг."Магнит" +79495994546</v>
          </cell>
          <cell r="B7439">
            <v>1</v>
          </cell>
          <cell r="C7439">
            <v>1</v>
          </cell>
        </row>
        <row r="7440">
          <cell r="A7440" t="str">
            <v>848 (43) МР ИП Грипас Т.И. пгт.Володарск  ул. Ленина д.85В маг."Семейный" тел. +79497083600</v>
          </cell>
          <cell r="B7440">
            <v>2</v>
          </cell>
          <cell r="C7440">
            <v>2</v>
          </cell>
        </row>
        <row r="7441">
          <cell r="A7441" t="str">
            <v>856 (43) МР ООО"Олимп" ПГТ Володарск,ул.Пушкина,д.69 маг." Продукты" +79497145752</v>
          </cell>
          <cell r="B7441">
            <v>1</v>
          </cell>
          <cell r="C7441">
            <v>1</v>
          </cell>
        </row>
        <row r="7442">
          <cell r="A7442" t="str">
            <v>883 (46) МР ИП Омельчук пгт. Мангуш ул. Советская д.7А маг."Березка" тел.+79477285320</v>
          </cell>
          <cell r="B7442">
            <v>2</v>
          </cell>
          <cell r="C7442">
            <v>2</v>
          </cell>
        </row>
        <row r="7443">
          <cell r="A7443" t="str">
            <v>910 (49) МР ИП Михалева с. Бердянское ул. Советская д.53 маг. "Изюминка" тел.+79497184565</v>
          </cell>
          <cell r="B7443">
            <v>3</v>
          </cell>
          <cell r="C7443">
            <v>3</v>
          </cell>
        </row>
        <row r="7444">
          <cell r="A7444" t="str">
            <v>Б 814 (42)МР ИП Телятников С.В. с. Мелекино ул. Набережная д. 34 г +79497192282</v>
          </cell>
          <cell r="B7444">
            <v>2</v>
          </cell>
          <cell r="C7444">
            <v>2</v>
          </cell>
        </row>
        <row r="7445">
          <cell r="A7445" t="str">
            <v>Б 824 (42) МР ИП Лепская пос.Ялта ул.Маяковского д.65 маг." Продукты"+79493129837</v>
          </cell>
          <cell r="B7445">
            <v>5</v>
          </cell>
          <cell r="C7445">
            <v>5</v>
          </cell>
        </row>
        <row r="7446">
          <cell r="A7446" t="str">
            <v>Онищенко Евгений</v>
          </cell>
          <cell r="B7446">
            <v>1</v>
          </cell>
          <cell r="C7446">
            <v>1</v>
          </cell>
        </row>
        <row r="7447">
          <cell r="A7447" t="str">
            <v>699 (14) ИП Кочубей Г.И с.Черниговка ул.Соборная 359 м-н"Владовский" (с 8 до 19) / +79901096069</v>
          </cell>
          <cell r="B7447">
            <v>1</v>
          </cell>
          <cell r="C7447">
            <v>1</v>
          </cell>
        </row>
        <row r="7448">
          <cell r="A7448" t="str">
            <v>6669 ВЕНСКАЯ САЛЯМИ п/к в/у 0,28кг 8шт  ОСТАНКИНО</v>
          </cell>
          <cell r="B7448">
            <v>222</v>
          </cell>
          <cell r="C7448">
            <v>207</v>
          </cell>
        </row>
        <row r="7449">
          <cell r="A7449" t="str">
            <v>Близнюк Максим</v>
          </cell>
          <cell r="B7449">
            <v>42</v>
          </cell>
          <cell r="C7449">
            <v>26</v>
          </cell>
        </row>
        <row r="7450">
          <cell r="A7450" t="str">
            <v>129(12) ИП Камай Е.А.г Бердянск ул Ялтинская 50" Продукты" \ 79900093029 Елена</v>
          </cell>
          <cell r="B7450">
            <v>1</v>
          </cell>
          <cell r="C7450">
            <v>1</v>
          </cell>
        </row>
        <row r="7451">
          <cell r="A7451" t="str">
            <v>131(22) ИП Камай К.А. г Бердянск ул. Верещагина,16 магазин "Продукты"   +79900093013</v>
          </cell>
          <cell r="B7451">
            <v>1</v>
          </cell>
          <cell r="C7451">
            <v>1</v>
          </cell>
        </row>
        <row r="7452">
          <cell r="A7452" t="str">
            <v>187(5) ИП Овсянникова И.В.,Бердянский р-н,с.Осипенко,ул.Мариупольское Шоссе 19,маг.Лайм,+79900273080</v>
          </cell>
          <cell r="B7452">
            <v>2</v>
          </cell>
          <cell r="C7452">
            <v>2</v>
          </cell>
        </row>
        <row r="7453">
          <cell r="A7453" t="str">
            <v>278 (5)ИП Калацкая, Бердянский р-н, с. Нововасильевка, ул. Центральная, 93, м-н Закрома +7990</v>
          </cell>
          <cell r="B7453">
            <v>2</v>
          </cell>
          <cell r="C7453">
            <v>2</v>
          </cell>
        </row>
        <row r="7454">
          <cell r="A7454" t="str">
            <v>293(12)ИП Чепуренко Ю.Ю. г Бердянск ул Смоленская 34 " Кошик" \ 380661402201 Юлия</v>
          </cell>
          <cell r="B7454">
            <v>1</v>
          </cell>
          <cell r="C7454">
            <v>1</v>
          </cell>
        </row>
        <row r="7455">
          <cell r="A7455" t="str">
            <v>299(12)ИП Шамрицкий Д.В.,г.Бердянск,ул.Мелитопольское Шоссе 97 г,маг.Ермолино ,+79900265573</v>
          </cell>
          <cell r="B7455">
            <v>1</v>
          </cell>
          <cell r="C7455">
            <v>1</v>
          </cell>
        </row>
        <row r="7456">
          <cell r="A7456" t="str">
            <v>35 (12)ИП Гапоненко Н.В.,г.Бердянск,ул.Мелитоп.Шоссе 110б,маг.Солнышко,+79900243630</v>
          </cell>
          <cell r="B7456">
            <v>1</v>
          </cell>
          <cell r="C7456">
            <v>1</v>
          </cell>
        </row>
        <row r="7457">
          <cell r="A7457" t="str">
            <v>512(20) ИП Соловей А.Н Бердянский р-н с.Новопетровка ул.Центральная 80 маг.у соловья тл.+79900094982</v>
          </cell>
          <cell r="B7457">
            <v>2</v>
          </cell>
          <cell r="C7457">
            <v>2</v>
          </cell>
        </row>
        <row r="7458">
          <cell r="A7458" t="str">
            <v>610 (12)ИП Дяченко А.В г. Бердянск ул. Мелитопольское шоссе 97 маг.Фермер (до 10,00) тел+79900467764</v>
          </cell>
          <cell r="B7458">
            <v>2</v>
          </cell>
          <cell r="C7458">
            <v>2</v>
          </cell>
        </row>
        <row r="7459">
          <cell r="A7459" t="str">
            <v>777 (66)  ООО"Пыжик" №8 г.Бердянск ул.Северная, 15Б (Морозовский рынок)</v>
          </cell>
          <cell r="B7459">
            <v>2</v>
          </cell>
          <cell r="C7459">
            <v>2</v>
          </cell>
        </row>
        <row r="7460">
          <cell r="A7460" t="str">
            <v>999 (66) ООО"Пыжик" №11 г.Бердянск Мелитопольское Шоссе 99  м-н "Пыжик"</v>
          </cell>
          <cell r="B7460">
            <v>3</v>
          </cell>
          <cell r="C7460">
            <v>3</v>
          </cell>
        </row>
        <row r="7461">
          <cell r="A7461" t="str">
            <v>ООО "МЕРА"</v>
          </cell>
          <cell r="B7461">
            <v>24</v>
          </cell>
          <cell r="C7461">
            <v>8</v>
          </cell>
        </row>
        <row r="7462">
          <cell r="A7462" t="str">
            <v>Вагабова Елена Гусейновна</v>
          </cell>
          <cell r="B7462">
            <v>71</v>
          </cell>
          <cell r="C7462">
            <v>73</v>
          </cell>
        </row>
        <row r="7463">
          <cell r="A7463" t="str">
            <v>1018 (48) МР ИП Радченко г.Мариуполь,ул.Олимпийская ,д.157/1 маг."Фермер" рынок Денис +380717179642</v>
          </cell>
          <cell r="B7463">
            <v>2</v>
          </cell>
          <cell r="C7463">
            <v>2</v>
          </cell>
        </row>
        <row r="7464">
          <cell r="A7464" t="str">
            <v>1040 (48) МР ИП Япрах С.И. г. Мариуполь,ул.Февральская,д.44а маг."Виктория" +380717314729</v>
          </cell>
          <cell r="B7464">
            <v>2</v>
          </cell>
          <cell r="C7464">
            <v>2</v>
          </cell>
        </row>
        <row r="7465">
          <cell r="A7465" t="str">
            <v>1062 (48) МР ИП Яценюк В.М. г. Мариуполь ул. Олимпийская 104 , (Олимпийский,, направо 1 мага</v>
          </cell>
          <cell r="B7465">
            <v>2</v>
          </cell>
          <cell r="C7465">
            <v>2</v>
          </cell>
        </row>
        <row r="7466">
          <cell r="A7466" t="str">
            <v>1063 (48) МР ИП Грушавенко г. Мариуполь рынок Олимпийский маг. "Маруся" +79497193928</v>
          </cell>
          <cell r="B7466">
            <v>4</v>
          </cell>
          <cell r="C7466">
            <v>4</v>
          </cell>
        </row>
        <row r="7467">
          <cell r="A7467" t="str">
            <v>1080 (50) МР ИП Толмач Л.О. пос.Сартана ул.Советская,д.39 маг." № 29" +79497122851</v>
          </cell>
          <cell r="B7467">
            <v>2</v>
          </cell>
          <cell r="C7467">
            <v>2</v>
          </cell>
        </row>
        <row r="7468">
          <cell r="A7468" t="str">
            <v>1109 (45) МР ИП  Княгницкий М.Ф. г. Мариуполь ул. Карпинского,60  +79497243956</v>
          </cell>
          <cell r="B7468">
            <v>1</v>
          </cell>
          <cell r="C7468">
            <v>1</v>
          </cell>
        </row>
        <row r="7469">
          <cell r="A7469" t="str">
            <v>1110 (48) МР ИП Добряк А.Н.г. Мариуполь,ул.Азовстальская,д.80 маг. "Домашняя лавка" +380717220503</v>
          </cell>
          <cell r="B7469">
            <v>1</v>
          </cell>
          <cell r="C7469">
            <v>1</v>
          </cell>
        </row>
        <row r="7470">
          <cell r="A7470" t="str">
            <v>1154 (50) МР ИП Ласкова Т.В. г.Мариуполь ул.Ровная,109 маг."Удача" тел.0717326851</v>
          </cell>
          <cell r="B7470">
            <v>1</v>
          </cell>
          <cell r="C7470">
            <v>1</v>
          </cell>
        </row>
        <row r="7471">
          <cell r="A7471" t="str">
            <v>1160 (44) МР ИП Мирошниченко г.Мариуполь  бульвар Тараса Шевченка 91 маг.Делекатес</v>
          </cell>
          <cell r="B7471">
            <v>8</v>
          </cell>
          <cell r="C7471">
            <v>11</v>
          </cell>
        </row>
        <row r="7472">
          <cell r="A7472" t="str">
            <v>1210 (50) МР ИП Омельченко Ю.С. г.Мариуполь ул.Ровная,81/135 маг."Лидер" тел.9497467671</v>
          </cell>
          <cell r="B7472">
            <v>2</v>
          </cell>
          <cell r="C7472">
            <v>2</v>
          </cell>
        </row>
        <row r="7473">
          <cell r="A7473" t="str">
            <v>1237 (48) МР ИП Титикова И.Г.г. Мариуполь,ул. Февральская,д.42 маг. "Алтай" +380717048752</v>
          </cell>
          <cell r="B7473">
            <v>2</v>
          </cell>
          <cell r="C7473">
            <v>2</v>
          </cell>
        </row>
        <row r="7474">
          <cell r="A7474" t="str">
            <v>1239 (48) МР ИП Жильцов А.М. г. Мариуполь Олимпийский 106  рынок место 1,главный вход +79497309984</v>
          </cell>
          <cell r="B7474">
            <v>1</v>
          </cell>
          <cell r="C7474">
            <v>1</v>
          </cell>
        </row>
        <row r="7475">
          <cell r="A7475" t="str">
            <v>859 (45) МР ИП Харченко С.А. г.Мариуполь Ильичевский рыном напротив 13 места +7949</v>
          </cell>
          <cell r="B7475">
            <v>5</v>
          </cell>
          <cell r="C7475">
            <v>5</v>
          </cell>
        </row>
        <row r="7476">
          <cell r="A7476" t="str">
            <v>873 (45) МР ИП Куликова г. Мариуполь площ. Мичмона Павловна д.10 +79497239314</v>
          </cell>
          <cell r="C7476">
            <v>1</v>
          </cell>
        </row>
        <row r="7477">
          <cell r="A7477" t="str">
            <v>899 (45) МР ИП Сергеева А.В. г.Мариуполь ул. Митрополитская д.65 " Наш магазин" +79497162150</v>
          </cell>
          <cell r="B7477">
            <v>2</v>
          </cell>
          <cell r="C7477">
            <v>2</v>
          </cell>
        </row>
        <row r="7478">
          <cell r="A7478" t="str">
            <v>923 (51) МР ИП Соболева г.Мариуполь ул.Курчатова ,д.37 маг." Наша Марка " +79497302623</v>
          </cell>
          <cell r="B7478">
            <v>10</v>
          </cell>
          <cell r="C7478">
            <v>8</v>
          </cell>
        </row>
        <row r="7479">
          <cell r="A7479" t="str">
            <v>924 (45) МР ИП  Нижниченко И.Н. г.Мариуполь,ул.Лепса,д.1 маг."Луч" +380717323841</v>
          </cell>
          <cell r="B7479">
            <v>2</v>
          </cell>
          <cell r="C7479">
            <v>2</v>
          </cell>
        </row>
        <row r="7480">
          <cell r="A7480" t="str">
            <v>928 (51) МР ИП Тетерин г.Мариуполь,ул.Охотничья,д.31 маг."номер 50" +79497139291</v>
          </cell>
          <cell r="B7480">
            <v>3</v>
          </cell>
          <cell r="C7480">
            <v>3</v>
          </cell>
        </row>
        <row r="7481">
          <cell r="A7481" t="str">
            <v>934 (51) МР ИП Ковбаса Е.  г.Мариуполь,ул. Войково,д.13 б  +73497167995</v>
          </cell>
          <cell r="B7481">
            <v>2</v>
          </cell>
          <cell r="C7481">
            <v>2</v>
          </cell>
        </row>
        <row r="7482">
          <cell r="A7482" t="str">
            <v>963 (45)  МР ИП Савченко О.В. г.Мариуполь ул.8 марта,77 тел.0717213280</v>
          </cell>
          <cell r="B7482">
            <v>2</v>
          </cell>
          <cell r="C7482">
            <v>2</v>
          </cell>
        </row>
        <row r="7483">
          <cell r="A7483" t="str">
            <v>965 (48) МР ИП Мирошниченко С. Ю. г. Мариуполь ул.Киевская д.33 А маг. "Деликатес"+7949 709 86 62</v>
          </cell>
          <cell r="B7483">
            <v>3</v>
          </cell>
          <cell r="C7483">
            <v>3</v>
          </cell>
        </row>
        <row r="7484">
          <cell r="A7484" t="str">
            <v>990 (48) МР ИП Пичкур С.А. г.Мариуполь ул.8 Марта,106 тел.0717169133</v>
          </cell>
          <cell r="B7484">
            <v>2</v>
          </cell>
          <cell r="C7484">
            <v>2</v>
          </cell>
        </row>
        <row r="7485">
          <cell r="A7485" t="str">
            <v>992 (48) МР  ИП Шкаленкова Н.Н. г.Мариуполь,ул.Ракетная,д.85/87 ларек +380717141059</v>
          </cell>
          <cell r="B7485">
            <v>2</v>
          </cell>
          <cell r="C7485">
            <v>2</v>
          </cell>
        </row>
        <row r="7486">
          <cell r="A7486" t="str">
            <v>995 (45) МР ИП Федосова Е.В. г. Мариуполь,ул.Варганова,д.2 маг."Сундучек" +380717108418</v>
          </cell>
          <cell r="B7486">
            <v>2</v>
          </cell>
          <cell r="C7486">
            <v>2</v>
          </cell>
        </row>
        <row r="7487">
          <cell r="A7487" t="str">
            <v>Б 925 (48) МР ИП Максимова г.Мариуполь ул. Мамина-Сибиряка д. 41 маг."Лига" +79497248482</v>
          </cell>
          <cell r="B7487">
            <v>8</v>
          </cell>
          <cell r="C7487">
            <v>8</v>
          </cell>
        </row>
        <row r="7488">
          <cell r="A7488" t="str">
            <v>Вовк Яна Сергеевна</v>
          </cell>
          <cell r="B7488">
            <v>25</v>
          </cell>
          <cell r="C7488">
            <v>26</v>
          </cell>
        </row>
        <row r="7489">
          <cell r="A7489" t="str">
            <v>1004 (45) МР ИП Забильская г.Мариуполь,ул.Урицкого,д.63а маг." Кумушка" +380717097678</v>
          </cell>
          <cell r="B7489">
            <v>2</v>
          </cell>
          <cell r="C7489">
            <v>2</v>
          </cell>
        </row>
        <row r="7490">
          <cell r="A7490" t="str">
            <v>1005 (45) МР ИП Тиличенко М.А. г.Мариуполь,ул.Урицкого,д.96 маг." Квартал" +79497237034</v>
          </cell>
          <cell r="B7490">
            <v>3</v>
          </cell>
          <cell r="C7490">
            <v>3</v>
          </cell>
        </row>
        <row r="7491">
          <cell r="A7491" t="str">
            <v>1122 (43) МР ИП Сальников С.И. с. Шевченко ул. Шевченко д.33 магазин тел. +79497127461</v>
          </cell>
          <cell r="B7491">
            <v>4</v>
          </cell>
          <cell r="C7491">
            <v>4</v>
          </cell>
        </row>
        <row r="7492">
          <cell r="A7492" t="str">
            <v>1123 (41) МР ИП Волошко. Н. В с. Тополинное ул. Школьная 25 маг." Фортуна" +79497127461</v>
          </cell>
          <cell r="B7492">
            <v>8</v>
          </cell>
          <cell r="C7492">
            <v>8</v>
          </cell>
        </row>
        <row r="7493">
          <cell r="A7493" t="str">
            <v>1177 (45) МР ИП Василевская Е.И. г.Мариуполь пр-т Строителей д. 63 маг. " Приморский" +79497319863</v>
          </cell>
          <cell r="B7493">
            <v>2</v>
          </cell>
          <cell r="C7493">
            <v>2</v>
          </cell>
        </row>
        <row r="7494">
          <cell r="A7494" t="str">
            <v>1228 (45) МР ИП Юричковская К.А. г.Мариуполь, Крымская,д.34 Б син ларек +79497113089</v>
          </cell>
          <cell r="B7494">
            <v>1</v>
          </cell>
          <cell r="C7494">
            <v>1</v>
          </cell>
        </row>
        <row r="7495">
          <cell r="A7495" t="str">
            <v>901 (45) МР ИП Зубакова г.Мариуполь,ул.Урицкого,д.85 маг." Ассорти " +79497305171</v>
          </cell>
          <cell r="B7495">
            <v>1</v>
          </cell>
          <cell r="C7495">
            <v>1</v>
          </cell>
        </row>
        <row r="7496">
          <cell r="A7496" t="str">
            <v>903 (45) МР ИП Сидорова Т.Г. г. Мариуполь б-р Шевченко, 289 маг. "Ярус" +79497065569</v>
          </cell>
          <cell r="B7496">
            <v>2</v>
          </cell>
          <cell r="C7496">
            <v>2</v>
          </cell>
        </row>
        <row r="7497">
          <cell r="A7497" t="str">
            <v>948 (51) МР ИП Гриняев И.А.г. Мариуполь пр. Строителей д.87 маг." Ампер" +380717068254</v>
          </cell>
          <cell r="C7497">
            <v>1</v>
          </cell>
        </row>
        <row r="7498">
          <cell r="A7498" t="str">
            <v>951 (45) МР ИП Сотник Е.В. г. Мариуполь пр-т Строителей д. 60 маг."Классный Колбасный"   +7949739</v>
          </cell>
          <cell r="B7498">
            <v>2</v>
          </cell>
          <cell r="C7498">
            <v>2</v>
          </cell>
        </row>
        <row r="7499">
          <cell r="A7499" t="str">
            <v>Земцов Артем</v>
          </cell>
          <cell r="B7499">
            <v>44</v>
          </cell>
          <cell r="C7499">
            <v>44</v>
          </cell>
        </row>
        <row r="7500">
          <cell r="A7500" t="str">
            <v>1010(66)ООО Пыжик №26 г. Бердянск Пролетарский проспект 234 район супермаркета ДАР</v>
          </cell>
          <cell r="B7500">
            <v>8</v>
          </cell>
          <cell r="C7500">
            <v>8</v>
          </cell>
        </row>
        <row r="7501">
          <cell r="A7501" t="str">
            <v>174(11) ИП Яцук Я.П  г Бердянск ул Баха 2 " Краюшка" \ +7990 Инна</v>
          </cell>
          <cell r="B7501">
            <v>1</v>
          </cell>
          <cell r="C7501">
            <v>1</v>
          </cell>
        </row>
        <row r="7502">
          <cell r="A7502" t="str">
            <v>203 (4) ИП Малярчук Запорож.обл.Бердянский р-он с Андровка ул Школьная 57 " Рыбка" \ 79900079134 Евг</v>
          </cell>
          <cell r="B7502">
            <v>2</v>
          </cell>
          <cell r="C7502">
            <v>2</v>
          </cell>
        </row>
        <row r="7503">
          <cell r="A7503" t="str">
            <v>224(13) ИП Присяженко Р.,г.Бердянск,ул.Гостинная 25а,маг.Олива,+79900274102</v>
          </cell>
          <cell r="B7503">
            <v>2</v>
          </cell>
          <cell r="C7503">
            <v>2</v>
          </cell>
        </row>
        <row r="7504">
          <cell r="A7504" t="str">
            <v>23 (4)ИП Бидный А.М.,Бердянский р-н,с.Андреевка,ул.Труда 13в,маг.Трэш,+79900452034</v>
          </cell>
          <cell r="B7504">
            <v>2</v>
          </cell>
          <cell r="C7504">
            <v>2</v>
          </cell>
        </row>
        <row r="7505">
          <cell r="A7505" t="str">
            <v>263(11) ИП Ткаченко И.К."Зоря"г.Бердянск ул.Ленина 2</v>
          </cell>
          <cell r="B7505">
            <v>2</v>
          </cell>
          <cell r="C7505">
            <v>2</v>
          </cell>
        </row>
        <row r="7506">
          <cell r="A7506" t="str">
            <v>2840(11) ИП Юхненко Т.А.г.Бердянск,ул.Защитников Украины 34а,маг.Бриз(Дзерджинского)+79900272670</v>
          </cell>
          <cell r="B7506">
            <v>1</v>
          </cell>
          <cell r="C7506">
            <v>1</v>
          </cell>
        </row>
        <row r="7507">
          <cell r="A7507" t="str">
            <v>374 (4) ИП Кулик И,Н  Бердянский р-н с.Новотроицкое ул, Локтионова 58 маг,Светофор</v>
          </cell>
          <cell r="B7507">
            <v>1</v>
          </cell>
          <cell r="C7507">
            <v>1</v>
          </cell>
        </row>
        <row r="7508">
          <cell r="A7508" t="str">
            <v>416 (4)ИП Омельченко С.И Бердянский р-н  с.Андреевка  маг Трешка тел +79900657972 Алена</v>
          </cell>
          <cell r="B7508">
            <v>1</v>
          </cell>
          <cell r="C7508">
            <v>1</v>
          </cell>
        </row>
        <row r="7509">
          <cell r="A7509" t="str">
            <v>554 (4) ИП Олежко Бердянский р-н с.Новотроицкое ул. Лактионова маг. Меркурий тел +7990085821</v>
          </cell>
          <cell r="B7509">
            <v>8</v>
          </cell>
          <cell r="C7509">
            <v>8</v>
          </cell>
        </row>
        <row r="7510">
          <cell r="A7510" t="str">
            <v>ООО "МЕРА"</v>
          </cell>
          <cell r="B7510">
            <v>16</v>
          </cell>
          <cell r="C7510">
            <v>16</v>
          </cell>
        </row>
        <row r="7511">
          <cell r="A7511" t="str">
            <v>Кожемякин Максим Сергеевич</v>
          </cell>
          <cell r="B7511">
            <v>13</v>
          </cell>
          <cell r="C7511">
            <v>13</v>
          </cell>
        </row>
        <row r="7512">
          <cell r="A7512" t="str">
            <v>343 (9) ИП Авекина  Приморский р-н с.Нельговка ул.Центральная 14</v>
          </cell>
          <cell r="B7512">
            <v>1</v>
          </cell>
          <cell r="C7512">
            <v>1</v>
          </cell>
        </row>
        <row r="7513">
          <cell r="A7513" t="str">
            <v>377 (9) ИП Стоянов С. Приморский р-н с. Радоловка ул, Мира 39</v>
          </cell>
          <cell r="B7513">
            <v>4</v>
          </cell>
          <cell r="C7513">
            <v>4</v>
          </cell>
        </row>
        <row r="7514">
          <cell r="A7514" t="str">
            <v>379 (9) ИП Тадоров С. Приморский р-н с. Гюновка ул,Димитрова 7</v>
          </cell>
          <cell r="B7514">
            <v>3</v>
          </cell>
          <cell r="C7514">
            <v>3</v>
          </cell>
        </row>
        <row r="7515">
          <cell r="A7515" t="str">
            <v>613 (7) ИП Сычева  г.Приморск ул. Морская 60 (а) маг. Софийка тел +79902311575</v>
          </cell>
          <cell r="B7515">
            <v>2</v>
          </cell>
          <cell r="C7515">
            <v>2</v>
          </cell>
        </row>
        <row r="7516">
          <cell r="A7516" t="str">
            <v>Б 719 (7) ИП Хребтова г.Приморск ул. Пушкина 63 маг.Анастасия</v>
          </cell>
          <cell r="B7516">
            <v>2</v>
          </cell>
          <cell r="C7516">
            <v>2</v>
          </cell>
        </row>
        <row r="7517">
          <cell r="A7517" t="str">
            <v>ООО "МЕРА"</v>
          </cell>
          <cell r="B7517">
            <v>1</v>
          </cell>
          <cell r="C7517">
            <v>1</v>
          </cell>
        </row>
        <row r="7518">
          <cell r="A7518" t="str">
            <v>Моисеев Владислав Андреевич</v>
          </cell>
          <cell r="B7518">
            <v>26</v>
          </cell>
          <cell r="C7518">
            <v>24</v>
          </cell>
        </row>
        <row r="7519">
          <cell r="A7519" t="str">
            <v>1112 (43) МР ИП Глухова Л.А. пгт. Володарск ул. Ленина д.15А маг."Сильпо" +7949</v>
          </cell>
          <cell r="B7519">
            <v>2</v>
          </cell>
          <cell r="C7519">
            <v>2</v>
          </cell>
        </row>
        <row r="7520">
          <cell r="A7520" t="str">
            <v>1209 (42) МР ИП Карпека Л.П. пос.Ялта ул. Чапаева д. 65 маг." Ялита" +79495265284</v>
          </cell>
          <cell r="B7520">
            <v>2</v>
          </cell>
          <cell r="C7520">
            <v>2</v>
          </cell>
        </row>
        <row r="7521">
          <cell r="A7521" t="str">
            <v>1289 (42) МР ИП Бокова А.С с.Ялта ул.Октябырьская 49 маг.Рита +79497157566</v>
          </cell>
          <cell r="B7521">
            <v>1</v>
          </cell>
          <cell r="C7521">
            <v>1</v>
          </cell>
        </row>
        <row r="7522">
          <cell r="A7522" t="str">
            <v>1304 (46) МР ИП Белорусов пос.Мангуш ул. Ильича д.57 маг."ЮКС" +79497062117</v>
          </cell>
          <cell r="B7522">
            <v>2</v>
          </cell>
          <cell r="C7522">
            <v>2</v>
          </cell>
        </row>
        <row r="7523">
          <cell r="A7523" t="str">
            <v>1305 (46) ИП Прус И.С. пос.Мангуш, ул.Мира 75 маг."Орион" тел.0717157149</v>
          </cell>
          <cell r="B7523">
            <v>2</v>
          </cell>
        </row>
        <row r="7524">
          <cell r="A7524" t="str">
            <v>1306 (42) МР ИП Пещерина Е. А. село Приазовкое, ул Ленина 27,тел +7949-916-96-58</v>
          </cell>
          <cell r="B7524">
            <v>2</v>
          </cell>
          <cell r="C7524">
            <v>2</v>
          </cell>
        </row>
        <row r="7525">
          <cell r="A7525" t="str">
            <v>1310 (43) МР ИП Романович С.В пгт.Володарское ул.Калинина 111 маг.Виват тел +79497153369</v>
          </cell>
          <cell r="B7525">
            <v>1</v>
          </cell>
          <cell r="C7525">
            <v>1</v>
          </cell>
        </row>
        <row r="7526">
          <cell r="A7526" t="str">
            <v>1311 (43) МР ИП Темир Н.И пгт.Володарское ул.Карла Марса 47 маг.№7 Продукты +79497261409</v>
          </cell>
          <cell r="B7526">
            <v>1</v>
          </cell>
          <cell r="C7526">
            <v>1</v>
          </cell>
        </row>
        <row r="7527">
          <cell r="A7527" t="str">
            <v>1312 (43)МР ИП Тлустова И.В (Володарский р-н ) с.Республика ул.Калинина 67 маг.Дюшес тел+79497420377</v>
          </cell>
          <cell r="B7527">
            <v>2</v>
          </cell>
          <cell r="C7527">
            <v>2</v>
          </cell>
        </row>
        <row r="7528">
          <cell r="A7528" t="str">
            <v>1318 (42) МР ИП Шмелева М.П с.Урзуф ул.Ленина 90  маг Миф +79497082142</v>
          </cell>
          <cell r="B7528">
            <v>2</v>
          </cell>
          <cell r="C7528">
            <v>2</v>
          </cell>
        </row>
        <row r="7529">
          <cell r="A7529" t="str">
            <v>825 (43) МР ИП Савченко Н.С. ПГТ Володарск ул. Катовского,д.25 маг."Магнит" +79495994546</v>
          </cell>
          <cell r="B7529">
            <v>1</v>
          </cell>
          <cell r="C7529">
            <v>1</v>
          </cell>
        </row>
        <row r="7530">
          <cell r="A7530" t="str">
            <v>856 (43) МР ООО"Олимп" ПГТ Володарск,ул.Пушкина,д.69 маг." Продукты" +79497145752</v>
          </cell>
          <cell r="B7530">
            <v>1</v>
          </cell>
          <cell r="C7530">
            <v>1</v>
          </cell>
        </row>
        <row r="7531">
          <cell r="A7531" t="str">
            <v>Б 814 (42)МР ИП Телятников С.В. с. Мелекино ул. Набережная д. 34 г +79497192282</v>
          </cell>
          <cell r="B7531">
            <v>2</v>
          </cell>
          <cell r="C7531">
            <v>2</v>
          </cell>
        </row>
        <row r="7532">
          <cell r="A7532" t="str">
            <v>Б 824 (42) МР ИП Лепская пос.Ялта ул.Маяковского д.65 маг." Продукты"+79493129837</v>
          </cell>
          <cell r="B7532">
            <v>5</v>
          </cell>
          <cell r="C7532">
            <v>5</v>
          </cell>
        </row>
        <row r="7533">
          <cell r="A7533" t="str">
            <v>Онищенко Евгений</v>
          </cell>
          <cell r="B7533">
            <v>1</v>
          </cell>
          <cell r="C7533">
            <v>1</v>
          </cell>
        </row>
        <row r="7534">
          <cell r="A7534" t="str">
            <v>699 (14) ИП Кочубей Г.И с.Черниговка ул.Соборная 359 м-н"Владовский" (с 8 до 19) / +79901096069</v>
          </cell>
          <cell r="B7534">
            <v>1</v>
          </cell>
          <cell r="C7534">
            <v>1</v>
          </cell>
        </row>
        <row r="7535">
          <cell r="A7535" t="str">
            <v>6683 СЕРВЕЛАТ ЗЕРНИСТЫЙ ПМ в/к в/у 0,35кг  ОСТАНКИНО</v>
          </cell>
          <cell r="B7535">
            <v>129</v>
          </cell>
          <cell r="C7535">
            <v>107</v>
          </cell>
        </row>
        <row r="7536">
          <cell r="A7536" t="str">
            <v>Близнюк Максим</v>
          </cell>
          <cell r="B7536">
            <v>22</v>
          </cell>
          <cell r="C7536">
            <v>5</v>
          </cell>
        </row>
        <row r="7537">
          <cell r="A7537" t="str">
            <v>104(12) ИП Жилин  Г.В. г.Бердянск ул. Европейская,54 магазин "Каштан" (до 12,00) +79900282959</v>
          </cell>
          <cell r="B7537">
            <v>2</v>
          </cell>
          <cell r="C7537">
            <v>2</v>
          </cell>
        </row>
        <row r="7538">
          <cell r="A7538" t="str">
            <v>293(12)ИП Чепуренко Ю.Ю. г Бердянск ул Смоленская 34 " Кошик" \ 380661402201 Юлия</v>
          </cell>
          <cell r="B7538">
            <v>1</v>
          </cell>
          <cell r="C7538">
            <v>1</v>
          </cell>
        </row>
        <row r="7539">
          <cell r="A7539" t="str">
            <v>35 (12)ИП Гапоненко Н.В.,г.Бердянск,ул.Мелитоп.Шоссе 110б,маг.Солнышко,+79900243630</v>
          </cell>
          <cell r="B7539">
            <v>1</v>
          </cell>
        </row>
        <row r="7540">
          <cell r="A7540" t="str">
            <v>777 (66)  ООО"Пыжик" №8 г.Бердянск ул.Северная, 15Б (Морозовский рынок)</v>
          </cell>
          <cell r="B7540">
            <v>2</v>
          </cell>
          <cell r="C7540">
            <v>2</v>
          </cell>
        </row>
        <row r="7541">
          <cell r="A7541" t="str">
            <v>ООО "МЕРА"</v>
          </cell>
          <cell r="B7541">
            <v>16</v>
          </cell>
        </row>
        <row r="7542">
          <cell r="A7542" t="str">
            <v>Бышек Богдан Валентинович</v>
          </cell>
          <cell r="B7542">
            <v>14</v>
          </cell>
          <cell r="C7542">
            <v>9</v>
          </cell>
        </row>
        <row r="7543">
          <cell r="A7543" t="str">
            <v>459 (19) ИП Гаврылястый В.П с.Баговещенка ул.Шевченка 196 маг.Эдам тел +79900786221</v>
          </cell>
          <cell r="B7543">
            <v>2</v>
          </cell>
          <cell r="C7543">
            <v>2</v>
          </cell>
        </row>
        <row r="7544">
          <cell r="A7544" t="str">
            <v>474 (18) ИП Юрченко А.В г.Пологи ул.Магистральная 283 маг. Олена тел +79900886340</v>
          </cell>
          <cell r="B7544">
            <v>2</v>
          </cell>
        </row>
        <row r="7545">
          <cell r="A7545" t="str">
            <v>507 (25) ИП Акимов И.В г. Пологи ул. Садко 12 а маг. Промитей напротив рынка</v>
          </cell>
          <cell r="B7545">
            <v>3</v>
          </cell>
        </row>
        <row r="7546">
          <cell r="A7546" t="str">
            <v>Б 399 (15) ИП Голдыш В,П с,Куйбышево ул,Центральная 23а маг,продукты</v>
          </cell>
          <cell r="B7546">
            <v>2</v>
          </cell>
          <cell r="C7546">
            <v>2</v>
          </cell>
        </row>
        <row r="7547">
          <cell r="A7547" t="str">
            <v>Б 402 (19) ИП Омельчинко С.В Куйбышевский р-н с.Берестовое ул,Мира 307 маг,Господарь  +79900891574</v>
          </cell>
          <cell r="B7547">
            <v>2</v>
          </cell>
          <cell r="C7547">
            <v>2</v>
          </cell>
        </row>
        <row r="7548">
          <cell r="A7548" t="str">
            <v>М 349 (15) ИП Куриленко с Куйбышево маг Новый</v>
          </cell>
          <cell r="B7548">
            <v>3</v>
          </cell>
          <cell r="C7548">
            <v>3</v>
          </cell>
        </row>
        <row r="7549">
          <cell r="A7549" t="str">
            <v>Вагабова Елена Гусейновна</v>
          </cell>
          <cell r="B7549">
            <v>41</v>
          </cell>
          <cell r="C7549">
            <v>43</v>
          </cell>
        </row>
        <row r="7550">
          <cell r="A7550" t="str">
            <v>1027 (45) МР ИП Лямцева Е.В. г.Мариуполь ул.Блажевича,69 маг. "Ассорти"  +79497439460</v>
          </cell>
          <cell r="B7550">
            <v>3</v>
          </cell>
          <cell r="C7550">
            <v>3</v>
          </cell>
        </row>
        <row r="7551">
          <cell r="A7551" t="str">
            <v>1063 (48) МР ИП Грушавенко г. Мариуполь рынок Олимпийский маг. "Маруся" +79497193928</v>
          </cell>
          <cell r="B7551">
            <v>1</v>
          </cell>
          <cell r="C7551">
            <v>1</v>
          </cell>
        </row>
        <row r="7552">
          <cell r="A7552" t="str">
            <v>1077 (48) МР ИП Рудометкина Е.В. г.Мариуполь,ул.130 Таганрогской дивизии,д.169"Каштан " +38071715584</v>
          </cell>
          <cell r="B7552">
            <v>8</v>
          </cell>
          <cell r="C7552">
            <v>8</v>
          </cell>
        </row>
        <row r="7553">
          <cell r="A7553" t="str">
            <v>1110 (48) МР ИП Добряк А.Н.г. Мариуполь,ул.Азовстальская,д.80 маг. "Домашняя лавка" +380717220503</v>
          </cell>
          <cell r="B7553">
            <v>1</v>
          </cell>
          <cell r="C7553">
            <v>1</v>
          </cell>
        </row>
        <row r="7554">
          <cell r="A7554" t="str">
            <v>1154 (50) МР ИП Ласкова Т.В. г.Мариуполь ул.Ровная,109 маг."Удача" тел.0717326851</v>
          </cell>
          <cell r="B7554">
            <v>1</v>
          </cell>
          <cell r="C7554">
            <v>1</v>
          </cell>
        </row>
        <row r="7555">
          <cell r="A7555" t="str">
            <v>1160 (44) МР ИП Мирошниченко г.Мариуполь  бульвар Тараса Шевченка 91 маг.Делекатес</v>
          </cell>
          <cell r="C7555">
            <v>3</v>
          </cell>
        </row>
        <row r="7556">
          <cell r="A7556" t="str">
            <v>1210 (50) МР ИП Омельченко Ю.С. г.Мариуполь ул.Ровная,81/135 маг."Лидер" тел.9497467671</v>
          </cell>
          <cell r="B7556">
            <v>2</v>
          </cell>
          <cell r="C7556">
            <v>2</v>
          </cell>
        </row>
        <row r="7557">
          <cell r="A7557" t="str">
            <v>1239 (48) МР ИП Жильцов А.М. г. Мариуполь Олимпийский 106  рынок место 1,главный вход +79497309984</v>
          </cell>
          <cell r="B7557">
            <v>1</v>
          </cell>
          <cell r="C7557">
            <v>1</v>
          </cell>
        </row>
        <row r="7558">
          <cell r="A7558" t="str">
            <v>873 (45) МР ИП Куликова г. Мариуполь площ. Мичмона Павловна д.10 +79497239314</v>
          </cell>
          <cell r="C7558">
            <v>1</v>
          </cell>
        </row>
        <row r="7559">
          <cell r="A7559" t="str">
            <v>923 (51) МР ИП Соболева г.Мариуполь ул.Курчатова ,д.37 маг." Наша Марка " +79497302623</v>
          </cell>
          <cell r="B7559">
            <v>10</v>
          </cell>
          <cell r="C7559">
            <v>8</v>
          </cell>
        </row>
        <row r="7560">
          <cell r="A7560" t="str">
            <v>924 (45) МР ИП  Нижниченко И.Н. г.Мариуполь,ул.Лепса,д.1 маг."Луч" +380717323841</v>
          </cell>
          <cell r="B7560">
            <v>2</v>
          </cell>
          <cell r="C7560">
            <v>2</v>
          </cell>
        </row>
        <row r="7561">
          <cell r="A7561" t="str">
            <v>933 (51) МР ИП Васильева О.А. г.Мариуполь,ул.Серафимовича,д.47 маг. синий+380717340172</v>
          </cell>
          <cell r="B7561">
            <v>3</v>
          </cell>
          <cell r="C7561">
            <v>3</v>
          </cell>
        </row>
        <row r="7562">
          <cell r="A7562" t="str">
            <v>963 (45)  МР ИП Савченко О.В. г.Мариуполь ул.8 марта,77 тел.0717213280</v>
          </cell>
          <cell r="B7562">
            <v>2</v>
          </cell>
          <cell r="C7562">
            <v>2</v>
          </cell>
        </row>
        <row r="7563">
          <cell r="A7563" t="str">
            <v>965 (48) МР ИП Мирошниченко С. Ю. г. Мариуполь ул.Киевская д.33 А маг. "Деликатес"+7949 709 86 62</v>
          </cell>
          <cell r="B7563">
            <v>3</v>
          </cell>
          <cell r="C7563">
            <v>3</v>
          </cell>
        </row>
        <row r="7564">
          <cell r="A7564" t="str">
            <v>990 (48) МР ИП Пичкур С.А. г.Мариуполь ул.8 Марта,106 тел.0717169133</v>
          </cell>
          <cell r="B7564">
            <v>2</v>
          </cell>
          <cell r="C7564">
            <v>2</v>
          </cell>
        </row>
        <row r="7565">
          <cell r="A7565" t="str">
            <v>995 (45) МР ИП Федосова Е.В. г. Мариуполь,ул.Варганова,д.2 маг."Сундучек" +380717108418</v>
          </cell>
          <cell r="B7565">
            <v>2</v>
          </cell>
          <cell r="C7565">
            <v>2</v>
          </cell>
        </row>
        <row r="7566">
          <cell r="A7566" t="str">
            <v>Вовк Яна Сергеевна</v>
          </cell>
          <cell r="B7566">
            <v>8</v>
          </cell>
          <cell r="C7566">
            <v>9</v>
          </cell>
        </row>
        <row r="7567">
          <cell r="A7567" t="str">
            <v>1004 (45) МР ИП Забильская г.Мариуполь,ул.Урицкого,д.63а маг." Кумушка" +380717097678</v>
          </cell>
          <cell r="B7567">
            <v>1</v>
          </cell>
          <cell r="C7567">
            <v>1</v>
          </cell>
        </row>
        <row r="7568">
          <cell r="A7568" t="str">
            <v>1005 (45) МР ИП Тиличенко М.А. г.Мариуполь,ул.Урицкого,д.96 маг." Квартал" +79497237034</v>
          </cell>
          <cell r="B7568">
            <v>3</v>
          </cell>
          <cell r="C7568">
            <v>3</v>
          </cell>
        </row>
        <row r="7569">
          <cell r="A7569" t="str">
            <v>1228 (45) МР ИП Юричковская К.А. г.Мариуполь, Крымская,д.34 Б син ларек +79497113089</v>
          </cell>
          <cell r="B7569">
            <v>1</v>
          </cell>
          <cell r="C7569">
            <v>1</v>
          </cell>
        </row>
        <row r="7570">
          <cell r="A7570" t="str">
            <v>901 (45) МР ИП Зубакова г.Мариуполь,ул.Урицкого,д.85 маг." Ассорти " +79497305171</v>
          </cell>
          <cell r="B7570">
            <v>1</v>
          </cell>
          <cell r="C7570">
            <v>1</v>
          </cell>
        </row>
        <row r="7571">
          <cell r="A7571" t="str">
            <v>948 (51) МР ИП Гриняев И.А.г. Мариуполь пр. Строителей д.87 маг." Ампер" +380717068254</v>
          </cell>
          <cell r="C7571">
            <v>1</v>
          </cell>
        </row>
        <row r="7572">
          <cell r="A7572" t="str">
            <v>950 (45) МР ИП Залавин, г. Мариуполь, ул. 50 лет СССР 75,  маг. "Продуктовая лавка" +79497275211</v>
          </cell>
          <cell r="B7572">
            <v>2</v>
          </cell>
          <cell r="C7572">
            <v>2</v>
          </cell>
        </row>
        <row r="7573">
          <cell r="A7573" t="str">
            <v>Земцов Артем</v>
          </cell>
          <cell r="B7573">
            <v>13</v>
          </cell>
          <cell r="C7573">
            <v>10</v>
          </cell>
        </row>
        <row r="7574">
          <cell r="A7574" t="str">
            <v>263(11) ИП Ткаченко И.К."Зоря"г.Бердянск ул.Ленина 2</v>
          </cell>
          <cell r="B7574">
            <v>2</v>
          </cell>
          <cell r="C7574">
            <v>2</v>
          </cell>
        </row>
        <row r="7575">
          <cell r="A7575" t="str">
            <v>2840(11) ИП Юхненко Т.А.г.Бердянск,ул.Защитников Украины 34а,маг.Бриз(Дзерджинского)+79900272670</v>
          </cell>
          <cell r="B7575">
            <v>3</v>
          </cell>
        </row>
        <row r="7576">
          <cell r="A7576" t="str">
            <v>ООО "МЕРА"</v>
          </cell>
          <cell r="B7576">
            <v>8</v>
          </cell>
          <cell r="C7576">
            <v>8</v>
          </cell>
        </row>
        <row r="7577">
          <cell r="A7577" t="str">
            <v>Кожемякин Максим Сергеевич</v>
          </cell>
          <cell r="B7577">
            <v>25</v>
          </cell>
          <cell r="C7577">
            <v>25</v>
          </cell>
        </row>
        <row r="7578">
          <cell r="A7578" t="str">
            <v>337 (7) ИП Пейчев В.В.,Бердянский р-н,г.Приморск,ул.Шевченко 84,Продмаг.,+79900244146</v>
          </cell>
          <cell r="B7578">
            <v>1</v>
          </cell>
          <cell r="C7578">
            <v>1</v>
          </cell>
        </row>
        <row r="7579">
          <cell r="A7579" t="str">
            <v>339 (7)ИП Волобуев г. Приморск ул. Морская,52 Торговый павильон "Зоря"  +380668705171</v>
          </cell>
          <cell r="B7579">
            <v>8</v>
          </cell>
          <cell r="C7579">
            <v>8</v>
          </cell>
        </row>
        <row r="7580">
          <cell r="A7580" t="str">
            <v>341 (7) ИП Романенко А.В. Бердянский р-н г.Приморск ул.Шевченко 130 м-н"Овощная Лавка"\+79900246069</v>
          </cell>
          <cell r="B7580">
            <v>1</v>
          </cell>
          <cell r="C7580">
            <v>1</v>
          </cell>
        </row>
        <row r="7581">
          <cell r="A7581" t="str">
            <v>613 (7) ИП Сычева  г.Приморск ул. Морская 60 (а) маг. Софийка тел +79902311575</v>
          </cell>
          <cell r="B7581">
            <v>2</v>
          </cell>
          <cell r="C7581">
            <v>2</v>
          </cell>
        </row>
        <row r="7582">
          <cell r="A7582" t="str">
            <v>646 (7)ИП Степаненко г.Приморск ул.Куйбышево 85 или Дружбы 11 маг Большая корзина (быв.Щедрый кошик)</v>
          </cell>
          <cell r="B7582">
            <v>8</v>
          </cell>
          <cell r="C7582">
            <v>8</v>
          </cell>
        </row>
        <row r="7583">
          <cell r="A7583" t="str">
            <v>741 (7) ИП Иовова А.А г.Приморск ул.Банковая 106 а м-н Альянс</v>
          </cell>
          <cell r="B7583">
            <v>2</v>
          </cell>
          <cell r="C7583">
            <v>2</v>
          </cell>
        </row>
        <row r="7584">
          <cell r="A7584" t="str">
            <v>Б 719 (7) ИП Хребтова г.Приморск ул. Пушкина 63 маг.Анастасия</v>
          </cell>
          <cell r="B7584">
            <v>2</v>
          </cell>
          <cell r="C7584">
            <v>2</v>
          </cell>
        </row>
        <row r="7585">
          <cell r="A7585" t="str">
            <v>ООО "МЕРА"</v>
          </cell>
          <cell r="B7585">
            <v>1</v>
          </cell>
          <cell r="C7585">
            <v>1</v>
          </cell>
        </row>
        <row r="7586">
          <cell r="A7586" t="str">
            <v>Моисеев Владислав Андреевич</v>
          </cell>
          <cell r="B7586">
            <v>6</v>
          </cell>
          <cell r="C7586">
            <v>6</v>
          </cell>
        </row>
        <row r="7587">
          <cell r="A7587" t="str">
            <v>1304 (46) МР ИП Белорусов пос.Мангуш ул. Ильича д.57 маг."ЮКС" +79497062117</v>
          </cell>
          <cell r="B7587">
            <v>2</v>
          </cell>
          <cell r="C7587">
            <v>2</v>
          </cell>
        </row>
        <row r="7588">
          <cell r="A7588" t="str">
            <v>886 (46) МР ИП Савчук ПГТ Мангуш ул.Ленина 98 маг." Натали" +79497163019</v>
          </cell>
          <cell r="B7588">
            <v>2</v>
          </cell>
          <cell r="C7588">
            <v>2</v>
          </cell>
        </row>
        <row r="7589">
          <cell r="A7589" t="str">
            <v>Б 885 (46) МР ИП Гаврилов А.Л. с. Мангуш ул. Ленина,55 маг. Дежурный +79497127842</v>
          </cell>
          <cell r="B7589">
            <v>2</v>
          </cell>
          <cell r="C7589">
            <v>2</v>
          </cell>
        </row>
        <row r="7590">
          <cell r="A7590" t="str">
            <v>6684 СЕРВЕЛАТ КАРЕЛЬСКИЙ ПМ в/к в/у 0,28кг  ОСТАНКИНО</v>
          </cell>
          <cell r="B7590">
            <v>175</v>
          </cell>
          <cell r="C7590">
            <v>169</v>
          </cell>
        </row>
        <row r="7591">
          <cell r="A7591" t="str">
            <v>Близнюк Максим</v>
          </cell>
          <cell r="B7591">
            <v>34</v>
          </cell>
          <cell r="C7591">
            <v>40</v>
          </cell>
        </row>
        <row r="7592">
          <cell r="A7592" t="str">
            <v>104(12) ИП Жилин  Г.В. г.Бердянск ул. Европейская,54 магазин "Каштан" (до 12,00) +79900282959</v>
          </cell>
          <cell r="B7592">
            <v>2</v>
          </cell>
          <cell r="C7592">
            <v>2</v>
          </cell>
        </row>
        <row r="7593">
          <cell r="A7593" t="str">
            <v>237(12) ИП Рець Анастасия Петровна г.Бердянск,ул.Северная 1г,маг.Святлячек +79900274234</v>
          </cell>
          <cell r="B7593">
            <v>2</v>
          </cell>
          <cell r="C7593">
            <v>2</v>
          </cell>
        </row>
        <row r="7594">
          <cell r="A7594" t="str">
            <v>293(12)ИП Чепуренко Ю.Ю. г Бердянск ул Смоленская 34 " Кошик" \ 380661402201 Юлия</v>
          </cell>
          <cell r="B7594">
            <v>1</v>
          </cell>
          <cell r="C7594">
            <v>1</v>
          </cell>
        </row>
        <row r="7595">
          <cell r="A7595" t="str">
            <v>346 (12) ИП Ткаченко  г Бердянск ул Гайдара 7</v>
          </cell>
          <cell r="B7595">
            <v>1</v>
          </cell>
          <cell r="C7595">
            <v>1</v>
          </cell>
        </row>
        <row r="7596">
          <cell r="A7596" t="str">
            <v>35 (12)ИП Гапоненко Н.В.,г.Бердянск,ул.Мелитоп.Шоссе 110б,маг.Солнышко,+79900243630</v>
          </cell>
          <cell r="B7596">
            <v>1</v>
          </cell>
        </row>
        <row r="7597">
          <cell r="A7597" t="str">
            <v>58 (22) ИП Горох Ю.В.,г.Бердянск,ул.Шаумяна 14,маг.Гастроном №61,+79900233289</v>
          </cell>
          <cell r="B7597">
            <v>1</v>
          </cell>
        </row>
        <row r="7598">
          <cell r="A7598" t="str">
            <v>777 (66)  ООО"Пыжик" №8 г.Бердянск ул.Северная, 15Б (Морозовский рынок)</v>
          </cell>
          <cell r="B7598">
            <v>2</v>
          </cell>
          <cell r="C7598">
            <v>2</v>
          </cell>
        </row>
        <row r="7599">
          <cell r="A7599" t="str">
            <v>Б 287(6)ИП ЩК №7,г.Бердянск,ул.Волонтеров 47а,маг.Грация (Бывшая Пионерская),+380668490306</v>
          </cell>
          <cell r="C7599">
            <v>32</v>
          </cell>
        </row>
        <row r="7600">
          <cell r="A7600" t="str">
            <v>ООО "МЕРА"</v>
          </cell>
          <cell r="B7600">
            <v>24</v>
          </cell>
        </row>
        <row r="7601">
          <cell r="A7601" t="str">
            <v>Бышек Богдан Валентинович</v>
          </cell>
          <cell r="B7601">
            <v>12</v>
          </cell>
          <cell r="C7601">
            <v>10</v>
          </cell>
        </row>
        <row r="7602">
          <cell r="A7602" t="str">
            <v>474 (18) ИП Юрченко А.В г.Пологи ул.Магистральная 283 маг. Олена тел +79900886340</v>
          </cell>
          <cell r="B7602">
            <v>2</v>
          </cell>
        </row>
        <row r="7603">
          <cell r="A7603" t="str">
            <v>507 (25) ИП Акимов И.В г. Пологи ул. Садко 12 а маг. Промитей напротив рынка</v>
          </cell>
          <cell r="B7603">
            <v>3</v>
          </cell>
          <cell r="C7603">
            <v>3</v>
          </cell>
        </row>
        <row r="7604">
          <cell r="A7604" t="str">
            <v>Б 399 (15) ИП Голдыш В,П с,Куйбышево ул,Центральная 23а маг,продукты</v>
          </cell>
          <cell r="B7604">
            <v>2</v>
          </cell>
          <cell r="C7604">
            <v>2</v>
          </cell>
        </row>
        <row r="7605">
          <cell r="A7605" t="str">
            <v>Б 402 (19) ИП Омельчинко С.В Куйбышевский р-н с.Берестовое ул,Мира 307 маг,Господарь  +79900891574</v>
          </cell>
          <cell r="B7605">
            <v>2</v>
          </cell>
          <cell r="C7605">
            <v>2</v>
          </cell>
        </row>
        <row r="7606">
          <cell r="A7606" t="str">
            <v>М 349 (15) ИП Куриленко с Куйбышево маг Новый</v>
          </cell>
          <cell r="B7606">
            <v>3</v>
          </cell>
          <cell r="C7606">
            <v>3</v>
          </cell>
        </row>
        <row r="7607">
          <cell r="A7607" t="str">
            <v>Вагабова Елена Гусейновна</v>
          </cell>
          <cell r="B7607">
            <v>37</v>
          </cell>
          <cell r="C7607">
            <v>43</v>
          </cell>
        </row>
        <row r="7608">
          <cell r="A7608" t="str">
            <v>1027 (45) МР ИП Лямцева Е.В. г.Мариуполь ул.Блажевича,69 маг. "Ассорти"  +79497439460</v>
          </cell>
          <cell r="B7608">
            <v>3</v>
          </cell>
          <cell r="C7608">
            <v>3</v>
          </cell>
        </row>
        <row r="7609">
          <cell r="A7609" t="str">
            <v>1110 (48) МР ИП Добряк А.Н.г. Мариуполь,ул.Азовстальская,д.80 маг. "Домашняя лавка" +380717220503</v>
          </cell>
          <cell r="B7609">
            <v>1</v>
          </cell>
          <cell r="C7609">
            <v>1</v>
          </cell>
        </row>
        <row r="7610">
          <cell r="A7610" t="str">
            <v>1154 (50) МР ИП Ласкова Т.В. г.Мариуполь ул.Ровная,109 маг."Удача" тел.0717326851</v>
          </cell>
          <cell r="B7610">
            <v>1</v>
          </cell>
          <cell r="C7610">
            <v>1</v>
          </cell>
        </row>
        <row r="7611">
          <cell r="A7611" t="str">
            <v>1160 (44) МР ИП Мирошниченко г.Мариуполь  бульвар Тараса Шевченка 91 маг.Делекатес</v>
          </cell>
          <cell r="C7611">
            <v>2</v>
          </cell>
        </row>
        <row r="7612">
          <cell r="A7612" t="str">
            <v>1210 (50) МР ИП Омельченко Ю.С. г.Мариуполь ул.Ровная,81/135 маг."Лидер" тел.9497467671</v>
          </cell>
          <cell r="B7612">
            <v>2</v>
          </cell>
          <cell r="C7612">
            <v>2</v>
          </cell>
        </row>
        <row r="7613">
          <cell r="A7613" t="str">
            <v>1239 (48) МР ИП Жильцов А.М. г. Мариуполь Олимпийский 106  рынок место 1,главный вход +79497309984</v>
          </cell>
          <cell r="B7613">
            <v>1</v>
          </cell>
          <cell r="C7613">
            <v>1</v>
          </cell>
        </row>
        <row r="7614">
          <cell r="A7614" t="str">
            <v>873 (45) МР ИП Куликова г. Мариуполь площ. Мичмона Павловна д.10 +79497239314</v>
          </cell>
          <cell r="C7614">
            <v>1</v>
          </cell>
        </row>
        <row r="7615">
          <cell r="A7615" t="str">
            <v>923 (51) МР ИП Соболева г.Мариуполь ул.Курчатова ,д.37 маг." Наша Марка " +79497302623</v>
          </cell>
          <cell r="B7615">
            <v>5</v>
          </cell>
          <cell r="C7615">
            <v>8</v>
          </cell>
        </row>
        <row r="7616">
          <cell r="A7616" t="str">
            <v>924 (45) МР ИП  Нижниченко И.Н. г.Мариуполь,ул.Лепса,д.1 маг."Луч" +380717323841</v>
          </cell>
          <cell r="B7616">
            <v>2</v>
          </cell>
          <cell r="C7616">
            <v>2</v>
          </cell>
        </row>
        <row r="7617">
          <cell r="A7617" t="str">
            <v>928 (51) МР ИП Тетерин г.Мариуполь,ул.Охотничья,д.31 маг."номер 50" +79497139291</v>
          </cell>
          <cell r="B7617">
            <v>3</v>
          </cell>
          <cell r="C7617">
            <v>3</v>
          </cell>
        </row>
        <row r="7618">
          <cell r="A7618" t="str">
            <v>933 (51) МР ИП Васильева О.А. г.Мариуполь,ул.Серафимовича,д.47 маг. синий+380717340172</v>
          </cell>
          <cell r="B7618">
            <v>3</v>
          </cell>
          <cell r="C7618">
            <v>3</v>
          </cell>
        </row>
        <row r="7619">
          <cell r="A7619" t="str">
            <v>934 (51) МР ИП Ковбаса Е.  г.Мариуполь,ул. Войково,д.13 б  +73497167995</v>
          </cell>
          <cell r="B7619">
            <v>2</v>
          </cell>
          <cell r="C7619">
            <v>2</v>
          </cell>
        </row>
        <row r="7620">
          <cell r="A7620" t="str">
            <v>963 (45)  МР ИП Савченко О.В. г.Мариуполь ул.8 марта,77 тел.0717213280</v>
          </cell>
          <cell r="B7620">
            <v>2</v>
          </cell>
          <cell r="C7620">
            <v>2</v>
          </cell>
        </row>
        <row r="7621">
          <cell r="A7621" t="str">
            <v>990 (48) МР ИП Пичкур С.А. г.Мариуполь ул.8 Марта,106 тел.0717169133</v>
          </cell>
          <cell r="B7621">
            <v>2</v>
          </cell>
          <cell r="C7621">
            <v>2</v>
          </cell>
        </row>
        <row r="7622">
          <cell r="A7622" t="str">
            <v>995 (45) МР ИП Федосова Е.В. г. Мариуполь,ул.Варганова,д.2 маг."Сундучек" +380717108418</v>
          </cell>
          <cell r="B7622">
            <v>2</v>
          </cell>
          <cell r="C7622">
            <v>2</v>
          </cell>
        </row>
        <row r="7623">
          <cell r="A7623" t="str">
            <v>Б 925 (48) МР ИП Максимова г.Мариуполь ул. Мамина-Сибиряка д. 41 маг."Лига" +79497248482</v>
          </cell>
          <cell r="B7623">
            <v>8</v>
          </cell>
          <cell r="C7623">
            <v>8</v>
          </cell>
        </row>
        <row r="7624">
          <cell r="A7624" t="str">
            <v>Вовк Яна Сергеевна</v>
          </cell>
          <cell r="B7624">
            <v>15</v>
          </cell>
          <cell r="C7624">
            <v>16</v>
          </cell>
        </row>
        <row r="7625">
          <cell r="A7625" t="str">
            <v>1004 (45) МР ИП Забильская г.Мариуполь,ул.Урицкого,д.63а маг." Кумушка" +380717097678</v>
          </cell>
          <cell r="B7625">
            <v>1</v>
          </cell>
          <cell r="C7625">
            <v>1</v>
          </cell>
        </row>
        <row r="7626">
          <cell r="A7626" t="str">
            <v>1005 (45) МР ИП Тиличенко М.А. г.Мариуполь,ул.Урицкого,д.96 маг." Квартал" +79497237034</v>
          </cell>
          <cell r="B7626">
            <v>3</v>
          </cell>
          <cell r="C7626">
            <v>3</v>
          </cell>
        </row>
        <row r="7627">
          <cell r="A7627" t="str">
            <v>1013 (45) МР ИП Гончарова А.А. г. Муриуполь ул.Урицкого д.81 Б маг." Скорпион" +79497098667</v>
          </cell>
          <cell r="B7627">
            <v>5</v>
          </cell>
          <cell r="C7627">
            <v>5</v>
          </cell>
        </row>
        <row r="7628">
          <cell r="A7628" t="str">
            <v>1228 (45) МР ИП Юричковская К.А. г.Мариуполь, Крымская,д.34 Б син ларек +79497113089</v>
          </cell>
          <cell r="B7628">
            <v>1</v>
          </cell>
          <cell r="C7628">
            <v>1</v>
          </cell>
        </row>
        <row r="7629">
          <cell r="A7629" t="str">
            <v>901 (45) МР ИП Зубакова г.Мариуполь,ул.Урицкого,д.85 маг." Ассорти " +79497305171</v>
          </cell>
          <cell r="B7629">
            <v>1</v>
          </cell>
          <cell r="C7629">
            <v>1</v>
          </cell>
        </row>
        <row r="7630">
          <cell r="A7630" t="str">
            <v>903 (45) МР ИП Сидорова Т.Г. г. Мариуполь б-р Шевченко, 289 маг. "Ярус" +79497065569</v>
          </cell>
          <cell r="B7630">
            <v>2</v>
          </cell>
          <cell r="C7630">
            <v>2</v>
          </cell>
        </row>
        <row r="7631">
          <cell r="A7631" t="str">
            <v>948 (51) МР ИП Гриняев И.А.г. Мариуполь пр. Строителей д.87 маг." Ампер" +380717068254</v>
          </cell>
          <cell r="C7631">
            <v>1</v>
          </cell>
        </row>
        <row r="7632">
          <cell r="A7632" t="str">
            <v>950 (45) МР ИП Залавин, г. Мариуполь, ул. 50 лет СССР 75,  маг. "Продуктовая лавка" +79497275211</v>
          </cell>
          <cell r="B7632">
            <v>2</v>
          </cell>
          <cell r="C7632">
            <v>2</v>
          </cell>
        </row>
        <row r="7633">
          <cell r="A7633" t="str">
            <v>Земцов Артем</v>
          </cell>
          <cell r="B7633">
            <v>37</v>
          </cell>
          <cell r="C7633">
            <v>22</v>
          </cell>
        </row>
        <row r="7634">
          <cell r="A7634" t="str">
            <v>169(13) ИП Мартыщенко Б.Ю г Бердянск ул Свободы 38 " Дарина" \ +79900096637 Наталья</v>
          </cell>
          <cell r="B7634">
            <v>3</v>
          </cell>
          <cell r="C7634">
            <v>3</v>
          </cell>
        </row>
        <row r="7635">
          <cell r="A7635" t="str">
            <v>203 (4) ИП Малярчук Запорож.обл.Бердянский р-он с Андровка ул Школьная 57 " Рыбка" \ 79900079134 Евг</v>
          </cell>
          <cell r="C7635">
            <v>1</v>
          </cell>
        </row>
        <row r="7636">
          <cell r="A7636" t="str">
            <v>263(11) ИП Ткаченко И.К."Зоря"г.Бердянск ул.Ленина 2</v>
          </cell>
          <cell r="B7636">
            <v>2</v>
          </cell>
          <cell r="C7636">
            <v>2</v>
          </cell>
        </row>
        <row r="7637">
          <cell r="A7637" t="str">
            <v>ООО "МЕРА"</v>
          </cell>
          <cell r="B7637">
            <v>32</v>
          </cell>
          <cell r="C7637">
            <v>16</v>
          </cell>
        </row>
        <row r="7638">
          <cell r="A7638" t="str">
            <v>Кожемякин Максим Сергеевич</v>
          </cell>
          <cell r="B7638">
            <v>30</v>
          </cell>
          <cell r="C7638">
            <v>30</v>
          </cell>
        </row>
        <row r="7639">
          <cell r="A7639" t="str">
            <v>337 (7) ИП Пейчев В.В.,Бердянский р-н,г.Приморск,ул.Шевченко 84,Продмаг.,+79900244146</v>
          </cell>
          <cell r="B7639">
            <v>1</v>
          </cell>
          <cell r="C7639">
            <v>1</v>
          </cell>
        </row>
        <row r="7640">
          <cell r="A7640" t="str">
            <v>339 (7)ИП Волобуев г. Приморск ул. Морская,52 Торговый павильон "Зоря"  +380668705171</v>
          </cell>
          <cell r="B7640">
            <v>8</v>
          </cell>
          <cell r="C7640">
            <v>8</v>
          </cell>
        </row>
        <row r="7641">
          <cell r="A7641" t="str">
            <v>340 (7) ИП Стоева г. Приморск ул. Морская, 57 магазин "Родничок" (во дворе)</v>
          </cell>
          <cell r="B7641">
            <v>2</v>
          </cell>
          <cell r="C7641">
            <v>2</v>
          </cell>
        </row>
        <row r="7642">
          <cell r="A7642" t="str">
            <v>341 (7) ИП Романенко А.В. Бердянский р-н г.Приморск ул.Шевченко 130 м-н"Овощная Лавка"\+79900246069</v>
          </cell>
          <cell r="B7642">
            <v>1</v>
          </cell>
          <cell r="C7642">
            <v>1</v>
          </cell>
        </row>
        <row r="7643">
          <cell r="A7643" t="str">
            <v>557 (7) ИП Клюйкова г. Приморск ул. Пушкина 36 тел +79900079178</v>
          </cell>
          <cell r="B7643">
            <v>1</v>
          </cell>
          <cell r="C7643">
            <v>1</v>
          </cell>
        </row>
        <row r="7644">
          <cell r="A7644" t="str">
            <v>613 (7) ИП Сычева  г.Приморск ул. Морская 60 (а) маг. Софийка тел +79902311575</v>
          </cell>
          <cell r="B7644">
            <v>2</v>
          </cell>
          <cell r="C7644">
            <v>2</v>
          </cell>
        </row>
        <row r="7645">
          <cell r="A7645" t="str">
            <v>646 (7)ИП Степаненко г.Приморск ул.Куйбышево 85 или Дружбы 11 маг Большая корзина (быв.Щедрый кошик)</v>
          </cell>
          <cell r="B7645">
            <v>8</v>
          </cell>
          <cell r="C7645">
            <v>8</v>
          </cell>
        </row>
        <row r="7646">
          <cell r="A7646" t="str">
            <v>741 (7) ИП Иовова А.А г.Приморск ул.Банковая 106 а м-н Альянс</v>
          </cell>
          <cell r="B7646">
            <v>2</v>
          </cell>
          <cell r="C7646">
            <v>2</v>
          </cell>
        </row>
        <row r="7647">
          <cell r="A7647" t="str">
            <v>8080 (77)ООО"Пыжик" №20 г.Приморск ул. Морская 57</v>
          </cell>
          <cell r="B7647">
            <v>2</v>
          </cell>
          <cell r="C7647">
            <v>2</v>
          </cell>
        </row>
        <row r="7648">
          <cell r="A7648" t="str">
            <v>Б 719 (7) ИП Хребтова г.Приморск ул. Пушкина 63 маг.Анастасия</v>
          </cell>
          <cell r="B7648">
            <v>2</v>
          </cell>
          <cell r="C7648">
            <v>2</v>
          </cell>
        </row>
        <row r="7649">
          <cell r="A7649" t="str">
            <v>ООО "МЕРА"</v>
          </cell>
          <cell r="B7649">
            <v>1</v>
          </cell>
          <cell r="C7649">
            <v>1</v>
          </cell>
        </row>
        <row r="7650">
          <cell r="A7650" t="str">
            <v>Моисеев Владислав Андреевич</v>
          </cell>
          <cell r="B7650">
            <v>10</v>
          </cell>
          <cell r="C7650">
            <v>8</v>
          </cell>
        </row>
        <row r="7651">
          <cell r="A7651" t="str">
            <v>1304 (46) МР ИП Белорусов пос.Мангуш ул. Ильича д.57 маг."ЮКС" +79497062117</v>
          </cell>
          <cell r="B7651">
            <v>2</v>
          </cell>
          <cell r="C7651">
            <v>2</v>
          </cell>
        </row>
        <row r="7652">
          <cell r="A7652" t="str">
            <v>1305 (46) ИП Прус И.С. пос.Мангуш, ул.Мира 75 маг."Орион" тел.0717157149</v>
          </cell>
          <cell r="B7652">
            <v>2</v>
          </cell>
        </row>
        <row r="7653">
          <cell r="A7653" t="str">
            <v>1306 (42) МР ИП Пещерина Е. А. село Приазовкое, ул Ленина 27,тел +7949-916-96-58</v>
          </cell>
          <cell r="B7653">
            <v>2</v>
          </cell>
          <cell r="C7653">
            <v>2</v>
          </cell>
        </row>
        <row r="7654">
          <cell r="A7654" t="str">
            <v>886 (46) МР ИП Савчук ПГТ Мангуш ул.Ленина 98 маг." Натали" +79497163019</v>
          </cell>
          <cell r="B7654">
            <v>2</v>
          </cell>
          <cell r="C7654">
            <v>2</v>
          </cell>
        </row>
        <row r="7655">
          <cell r="A7655" t="str">
            <v>Б 885 (46) МР ИП Гаврилов А.Л. с. Мангуш ул. Ленина,55 маг. Дежурный +79497127842</v>
          </cell>
          <cell r="B7655">
            <v>2</v>
          </cell>
          <cell r="C7655">
            <v>2</v>
          </cell>
        </row>
        <row r="7656">
          <cell r="A7656" t="str">
            <v>6689 СЕРВЕЛАТ ОХОТНИЧИЙ ПМ в/к в/у 0,35кг 8шт  ОСТАНКИНО</v>
          </cell>
          <cell r="B7656">
            <v>135</v>
          </cell>
          <cell r="C7656">
            <v>103</v>
          </cell>
        </row>
        <row r="7657">
          <cell r="A7657" t="str">
            <v>Близнюк Максим</v>
          </cell>
          <cell r="B7657">
            <v>37</v>
          </cell>
          <cell r="C7657">
            <v>5</v>
          </cell>
        </row>
        <row r="7658">
          <cell r="A7658" t="str">
            <v>104(12) ИП Жилин  Г.В. г.Бердянск ул. Европейская,54 магазин "Каштан" (до 12,00) +79900282959</v>
          </cell>
          <cell r="B7658">
            <v>2</v>
          </cell>
          <cell r="C7658">
            <v>2</v>
          </cell>
        </row>
        <row r="7659">
          <cell r="A7659" t="str">
            <v>293(12)ИП Чепуренко Ю.Ю. г Бердянск ул Смоленская 34 " Кошик" \ 380661402201 Юлия</v>
          </cell>
          <cell r="B7659">
            <v>1</v>
          </cell>
          <cell r="C7659">
            <v>1</v>
          </cell>
        </row>
        <row r="7660">
          <cell r="A7660" t="str">
            <v>35 (12)ИП Гапоненко Н.В.,г.Бердянск,ул.Мелитоп.Шоссе 110б,маг.Солнышко,+79900243630</v>
          </cell>
          <cell r="B7660">
            <v>1</v>
          </cell>
          <cell r="C7660">
            <v>1</v>
          </cell>
        </row>
        <row r="7661">
          <cell r="A7661" t="str">
            <v>58 (22) ИП Горох Ю.В.,г.Бердянск,ул.Шаумяна 14,маг.Гастроном №61,+79900233289</v>
          </cell>
          <cell r="B7661">
            <v>1</v>
          </cell>
          <cell r="C7661">
            <v>1</v>
          </cell>
        </row>
        <row r="7662">
          <cell r="A7662" t="str">
            <v>ООО "МЕРА"</v>
          </cell>
          <cell r="B7662">
            <v>32</v>
          </cell>
        </row>
        <row r="7663">
          <cell r="A7663" t="str">
            <v>Бышек Богдан Валентинович</v>
          </cell>
          <cell r="B7663">
            <v>16</v>
          </cell>
          <cell r="C7663">
            <v>16</v>
          </cell>
        </row>
        <row r="7664">
          <cell r="A7664" t="str">
            <v>434 (18) ИП Цивка А,И г,Пологи ул,Восточная 2 маг,Пятачок тел +79900757151</v>
          </cell>
          <cell r="B7664">
            <v>1</v>
          </cell>
          <cell r="C7664">
            <v>1</v>
          </cell>
        </row>
        <row r="7665">
          <cell r="A7665" t="str">
            <v>473 (18) ИП Змиевская г.Пологи ул Магистральная 504 маг.Хороший тел +79900795794</v>
          </cell>
          <cell r="B7665">
            <v>3</v>
          </cell>
          <cell r="C7665">
            <v>3</v>
          </cell>
        </row>
        <row r="7666">
          <cell r="A7666" t="str">
            <v>474 (18) ИП Юрченко А.В г.Пологи ул.Магистральная 283 маг. Олена тел +79900886340</v>
          </cell>
          <cell r="B7666">
            <v>2</v>
          </cell>
          <cell r="C7666">
            <v>2</v>
          </cell>
        </row>
        <row r="7667">
          <cell r="A7667" t="str">
            <v>507 (25) ИП Акимов И.В г. Пологи ул. Садко 12 а маг. Промитей напротив рынка</v>
          </cell>
          <cell r="B7667">
            <v>3</v>
          </cell>
          <cell r="C7667">
            <v>3</v>
          </cell>
        </row>
        <row r="7668">
          <cell r="A7668" t="str">
            <v>Б 399 (15) ИП Голдыш В,П с,Куйбышево ул,Центральная 23а маг,продукты</v>
          </cell>
          <cell r="B7668">
            <v>2</v>
          </cell>
          <cell r="C7668">
            <v>2</v>
          </cell>
        </row>
        <row r="7669">
          <cell r="A7669" t="str">
            <v>Б 644 (15) ИП Хромова Е.П с Куйбышево ул Счасливая 1 маг Лидер тел +79900577495</v>
          </cell>
          <cell r="B7669">
            <v>2</v>
          </cell>
          <cell r="C7669">
            <v>2</v>
          </cell>
        </row>
        <row r="7670">
          <cell r="A7670" t="str">
            <v>М 349 (15) ИП Куриленко с Куйбышево маг Новый</v>
          </cell>
          <cell r="B7670">
            <v>3</v>
          </cell>
          <cell r="C7670">
            <v>3</v>
          </cell>
        </row>
        <row r="7671">
          <cell r="A7671" t="str">
            <v>Вагабова Елена Гусейновна</v>
          </cell>
          <cell r="B7671">
            <v>36</v>
          </cell>
          <cell r="C7671">
            <v>37</v>
          </cell>
        </row>
        <row r="7672">
          <cell r="A7672" t="str">
            <v>1027 (45) МР ИП Лямцева Е.В. г.Мариуполь ул.Блажевича,69 маг. "Ассорти"  +79497439460</v>
          </cell>
          <cell r="B7672">
            <v>3</v>
          </cell>
          <cell r="C7672">
            <v>3</v>
          </cell>
        </row>
        <row r="7673">
          <cell r="A7673" t="str">
            <v>1077 (48) МР ИП Рудометкина Е.В. г.Мариуполь,ул.130 Таганрогской дивизии,д.169"Каштан " +38071715584</v>
          </cell>
          <cell r="B7673">
            <v>8</v>
          </cell>
          <cell r="C7673">
            <v>8</v>
          </cell>
        </row>
        <row r="7674">
          <cell r="A7674" t="str">
            <v>1110 (48) МР ИП Добряк А.Н.г. Мариуполь,ул.Азовстальская,д.80 маг. "Домашняя лавка" +380717220503</v>
          </cell>
          <cell r="B7674">
            <v>1</v>
          </cell>
          <cell r="C7674">
            <v>1</v>
          </cell>
        </row>
        <row r="7675">
          <cell r="A7675" t="str">
            <v>1154 (50) МР ИП Ласкова Т.В. г.Мариуполь ул.Ровная,109 маг."Удача" тел.0717326851</v>
          </cell>
          <cell r="B7675">
            <v>1</v>
          </cell>
          <cell r="C7675">
            <v>1</v>
          </cell>
        </row>
        <row r="7676">
          <cell r="A7676" t="str">
            <v>1160 (44) МР ИП Мирошниченко г.Мариуполь  бульвар Тараса Шевченка 91 маг.Делекатес</v>
          </cell>
          <cell r="C7676">
            <v>2</v>
          </cell>
        </row>
        <row r="7677">
          <cell r="A7677" t="str">
            <v>1239 (48) МР ИП Жильцов А.М. г. Мариуполь Олимпийский 106  рынок место 1,главный вход +79497309984</v>
          </cell>
          <cell r="B7677">
            <v>1</v>
          </cell>
          <cell r="C7677">
            <v>1</v>
          </cell>
        </row>
        <row r="7678">
          <cell r="A7678" t="str">
            <v>873 (45) МР ИП Куликова г. Мариуполь площ. Мичмона Павловна д.10 +79497239314</v>
          </cell>
          <cell r="C7678">
            <v>1</v>
          </cell>
        </row>
        <row r="7679">
          <cell r="A7679" t="str">
            <v>923 (51) МР ИП Соболева г.Мариуполь ул.Курчатова ,д.37 маг." Наша Марка " +79497302623</v>
          </cell>
          <cell r="B7679">
            <v>10</v>
          </cell>
          <cell r="C7679">
            <v>8</v>
          </cell>
        </row>
        <row r="7680">
          <cell r="A7680" t="str">
            <v>924 (45) МР ИП  Нижниченко И.Н. г.Мариуполь,ул.Лепса,д.1 маг."Луч" +380717323841</v>
          </cell>
          <cell r="B7680">
            <v>2</v>
          </cell>
          <cell r="C7680">
            <v>2</v>
          </cell>
        </row>
        <row r="7681">
          <cell r="A7681" t="str">
            <v>928 (51) МР ИП Тетерин г.Мариуполь,ул.Охотничья,д.31 маг."номер 50" +79497139291</v>
          </cell>
          <cell r="B7681">
            <v>3</v>
          </cell>
          <cell r="C7681">
            <v>3</v>
          </cell>
        </row>
        <row r="7682">
          <cell r="A7682" t="str">
            <v>933 (51) МР ИП Васильева О.А. г.Мариуполь,ул.Серафимовича,д.47 маг. синий+380717340172</v>
          </cell>
          <cell r="B7682">
            <v>3</v>
          </cell>
          <cell r="C7682">
            <v>3</v>
          </cell>
        </row>
        <row r="7683">
          <cell r="A7683" t="str">
            <v>963 (45)  МР ИП Савченко О.В. г.Мариуполь ул.8 марта,77 тел.0717213280</v>
          </cell>
          <cell r="B7683">
            <v>2</v>
          </cell>
          <cell r="C7683">
            <v>2</v>
          </cell>
        </row>
        <row r="7684">
          <cell r="A7684" t="str">
            <v>990 (48) МР ИП Пичкур С.А. г.Мариуполь ул.8 Марта,106 тел.0717169133</v>
          </cell>
          <cell r="B7684">
            <v>2</v>
          </cell>
          <cell r="C7684">
            <v>2</v>
          </cell>
        </row>
        <row r="7685">
          <cell r="A7685" t="str">
            <v>Вовк Яна Сергеевна</v>
          </cell>
          <cell r="B7685">
            <v>8</v>
          </cell>
          <cell r="C7685">
            <v>9</v>
          </cell>
        </row>
        <row r="7686">
          <cell r="A7686" t="str">
            <v>1004 (45) МР ИП Забильская г.Мариуполь,ул.Урицкого,д.63а маг." Кумушка" +380717097678</v>
          </cell>
          <cell r="B7686">
            <v>2</v>
          </cell>
          <cell r="C7686">
            <v>2</v>
          </cell>
        </row>
        <row r="7687">
          <cell r="A7687" t="str">
            <v>1005 (45) МР ИП Тиличенко М.А. г.Мариуполь,ул.Урицкого,д.96 маг." Квартал" +79497237034</v>
          </cell>
          <cell r="B7687">
            <v>3</v>
          </cell>
          <cell r="C7687">
            <v>3</v>
          </cell>
        </row>
        <row r="7688">
          <cell r="A7688" t="str">
            <v>901 (45) МР ИП Зубакова г.Мариуполь,ул.Урицкого,д.85 маг." Ассорти " +79497305171</v>
          </cell>
          <cell r="B7688">
            <v>1</v>
          </cell>
          <cell r="C7688">
            <v>1</v>
          </cell>
        </row>
        <row r="7689">
          <cell r="A7689" t="str">
            <v>948 (51) МР ИП Гриняев И.А.г. Мариуполь пр. Строителей д.87 маг." Ампер" +380717068254</v>
          </cell>
          <cell r="C7689">
            <v>1</v>
          </cell>
        </row>
        <row r="7690">
          <cell r="A7690" t="str">
            <v>950 (45) МР ИП Залавин, г. Мариуполь, ул. 50 лет СССР 75,  маг. "Продуктовая лавка" +79497275211</v>
          </cell>
          <cell r="B7690">
            <v>2</v>
          </cell>
          <cell r="C7690">
            <v>2</v>
          </cell>
        </row>
        <row r="7691">
          <cell r="A7691" t="str">
            <v>Земцов Артем</v>
          </cell>
          <cell r="B7691">
            <v>5</v>
          </cell>
          <cell r="C7691">
            <v>5</v>
          </cell>
        </row>
        <row r="7692">
          <cell r="A7692" t="str">
            <v>224(13) ИП Присяженко Р.,г.Бердянск,ул.Гостинная 25а,маг.Олива,+79900274102</v>
          </cell>
          <cell r="B7692">
            <v>2</v>
          </cell>
          <cell r="C7692">
            <v>2</v>
          </cell>
        </row>
        <row r="7693">
          <cell r="A7693" t="str">
            <v>263(11) ИП Ткаченко И.К."Зоря"г.Бердянск ул.Ленина 2</v>
          </cell>
          <cell r="B7693">
            <v>2</v>
          </cell>
          <cell r="C7693">
            <v>2</v>
          </cell>
        </row>
        <row r="7694">
          <cell r="A7694" t="str">
            <v>2840(11) ИП Юхненко Т.А.г.Бердянск,ул.Защитников Украины 34а,маг.Бриз(Дзерджинского)+79900272670</v>
          </cell>
          <cell r="B7694">
            <v>1</v>
          </cell>
          <cell r="C7694">
            <v>1</v>
          </cell>
        </row>
        <row r="7695">
          <cell r="A7695" t="str">
            <v>Кожемякин Максим Сергеевич</v>
          </cell>
          <cell r="B7695">
            <v>26</v>
          </cell>
          <cell r="C7695">
            <v>26</v>
          </cell>
        </row>
        <row r="7696">
          <cell r="A7696" t="str">
            <v>337 (7) ИП Пейчев В.В.,Бердянский р-н,г.Приморск,ул.Шевченко 84,Продмаг.,+79900244146</v>
          </cell>
          <cell r="B7696">
            <v>1</v>
          </cell>
          <cell r="C7696">
            <v>1</v>
          </cell>
        </row>
        <row r="7697">
          <cell r="A7697" t="str">
            <v>339 (7)ИП Волобуев г. Приморск ул. Морская,52 Торговый павильон "Зоря"  +380668705171</v>
          </cell>
          <cell r="B7697">
            <v>8</v>
          </cell>
          <cell r="C7697">
            <v>8</v>
          </cell>
        </row>
        <row r="7698">
          <cell r="A7698" t="str">
            <v>340 (7) ИП Стоева г. Приморск ул. Морская, 57 магазин "Родничок" (во дворе)</v>
          </cell>
          <cell r="B7698">
            <v>1</v>
          </cell>
          <cell r="C7698">
            <v>1</v>
          </cell>
        </row>
        <row r="7699">
          <cell r="A7699" t="str">
            <v>341 (7) ИП Романенко А.В. Бердянский р-н г.Приморск ул.Шевченко 130 м-н"Овощная Лавка"\+79900246069</v>
          </cell>
          <cell r="B7699">
            <v>1</v>
          </cell>
          <cell r="C7699">
            <v>1</v>
          </cell>
        </row>
        <row r="7700">
          <cell r="A7700" t="str">
            <v>557 (7) ИП Клюйкова г. Приморск ул. Пушкина 36 тел +79900079178</v>
          </cell>
          <cell r="B7700">
            <v>1</v>
          </cell>
          <cell r="C7700">
            <v>1</v>
          </cell>
        </row>
        <row r="7701">
          <cell r="A7701" t="str">
            <v>613 (7) ИП Сычева  г.Приморск ул. Морская 60 (а) маг. Софийка тел +79902311575</v>
          </cell>
          <cell r="B7701">
            <v>2</v>
          </cell>
          <cell r="C7701">
            <v>2</v>
          </cell>
        </row>
        <row r="7702">
          <cell r="A7702" t="str">
            <v>646 (7)ИП Степаненко г.Приморск ул.Куйбышево 85 или Дружбы 11 маг Большая корзина (быв.Щедрый кошик)</v>
          </cell>
          <cell r="B7702">
            <v>8</v>
          </cell>
          <cell r="C7702">
            <v>8</v>
          </cell>
        </row>
        <row r="7703">
          <cell r="A7703" t="str">
            <v>741 (7) ИП Иовова А.А г.Приморск ул.Банковая 106 а м-н Альянс</v>
          </cell>
          <cell r="B7703">
            <v>2</v>
          </cell>
          <cell r="C7703">
            <v>2</v>
          </cell>
        </row>
        <row r="7704">
          <cell r="A7704" t="str">
            <v>Б 719 (7) ИП Хребтова г.Приморск ул. Пушкина 63 маг.Анастасия</v>
          </cell>
          <cell r="B7704">
            <v>2</v>
          </cell>
          <cell r="C7704">
            <v>2</v>
          </cell>
        </row>
        <row r="7705">
          <cell r="A7705" t="str">
            <v>Моисеев Владислав Андреевич</v>
          </cell>
          <cell r="B7705">
            <v>6</v>
          </cell>
          <cell r="C7705">
            <v>4</v>
          </cell>
        </row>
        <row r="7706">
          <cell r="A7706" t="str">
            <v>1209 (42) МР ИП Карпека Л.П. пос.Ялта ул. Чапаева д. 65 маг." Ялита" +79495265284</v>
          </cell>
          <cell r="B7706">
            <v>2</v>
          </cell>
          <cell r="C7706">
            <v>2</v>
          </cell>
        </row>
        <row r="7707">
          <cell r="A7707" t="str">
            <v>1304 (46) МР ИП Белорусов пос.Мангуш ул. Ильича д.57 маг."ЮКС" +79497062117</v>
          </cell>
          <cell r="B7707">
            <v>2</v>
          </cell>
          <cell r="C7707">
            <v>2</v>
          </cell>
        </row>
        <row r="7708">
          <cell r="A7708" t="str">
            <v>1305 (46) ИП Прус И.С. пос.Мангуш, ул.Мира 75 маг."Орион" тел.0717157149</v>
          </cell>
          <cell r="B7708">
            <v>2</v>
          </cell>
        </row>
        <row r="7709">
          <cell r="A7709" t="str">
            <v>Онищенко Евгений</v>
          </cell>
          <cell r="B7709">
            <v>1</v>
          </cell>
          <cell r="C7709">
            <v>1</v>
          </cell>
        </row>
        <row r="7710">
          <cell r="A7710" t="str">
            <v>699 (14) ИП Кочубей Г.И с.Черниговка ул.Соборная 359 м-н"Владовский" (с 8 до 19) / +79901096069</v>
          </cell>
          <cell r="B7710">
            <v>1</v>
          </cell>
          <cell r="C7710">
            <v>1</v>
          </cell>
        </row>
        <row r="7711">
          <cell r="A7711" t="str">
            <v>6692 СЕРВЕЛАТ ПРИМА в/к в/у 0.28кг 8шт.  ОСТАНКИНО</v>
          </cell>
          <cell r="B7711">
            <v>163</v>
          </cell>
          <cell r="C7711">
            <v>184</v>
          </cell>
        </row>
        <row r="7712">
          <cell r="A7712" t="str">
            <v>Близнюк Максим</v>
          </cell>
          <cell r="B7712">
            <v>26</v>
          </cell>
          <cell r="C7712">
            <v>26</v>
          </cell>
        </row>
        <row r="7713">
          <cell r="A7713" t="str">
            <v>144(12) ИП Киосов Ф.В.,г.Бердянск,ул.Кирова 94,маг.Лев,+79900235890</v>
          </cell>
          <cell r="B7713">
            <v>1</v>
          </cell>
          <cell r="C7713">
            <v>1</v>
          </cell>
        </row>
        <row r="7714">
          <cell r="A7714" t="str">
            <v>254(12) ИП Суббота г Бердянск ул Кирова 52в\ +79900237965 Алла</v>
          </cell>
          <cell r="B7714">
            <v>2</v>
          </cell>
          <cell r="C7714">
            <v>2</v>
          </cell>
        </row>
        <row r="7715">
          <cell r="A7715" t="str">
            <v>265(6) ИП Удовиченко А.С г.Бердянск ул.Военный городок 10 А "Городок"</v>
          </cell>
          <cell r="B7715">
            <v>1</v>
          </cell>
          <cell r="C7715">
            <v>1</v>
          </cell>
        </row>
        <row r="7716">
          <cell r="A7716" t="str">
            <v>48 (22)ИП Година г Бердянск ул Софиевская 99 " Копейка" \ 80501568159 Анастасия</v>
          </cell>
          <cell r="B7716">
            <v>1</v>
          </cell>
          <cell r="C7716">
            <v>1</v>
          </cell>
        </row>
        <row r="7717">
          <cell r="A7717" t="str">
            <v>88 (12)ИП Жилин Г.В. г.Бердянск ул.Морозова 3в маг " Тандем" \ 79900282935 Алла</v>
          </cell>
          <cell r="B7717">
            <v>3</v>
          </cell>
          <cell r="C7717">
            <v>3</v>
          </cell>
        </row>
        <row r="7718">
          <cell r="A7718" t="str">
            <v>Б 28 (12)ИП Братенькова И.С. г.Бердянск ул.Европейская 54 маг.Зирочка 1\ 79900575605 Виталий</v>
          </cell>
          <cell r="B7718">
            <v>2</v>
          </cell>
          <cell r="C7718">
            <v>2</v>
          </cell>
        </row>
        <row r="7719">
          <cell r="A7719" t="str">
            <v>ООО "МЕРА"</v>
          </cell>
          <cell r="B7719">
            <v>16</v>
          </cell>
          <cell r="C7719">
            <v>16</v>
          </cell>
        </row>
        <row r="7720">
          <cell r="A7720" t="str">
            <v>Бышек Богдан Валентинович</v>
          </cell>
          <cell r="C7720">
            <v>14</v>
          </cell>
        </row>
        <row r="7721">
          <cell r="A7721" t="str">
            <v>434 (18) ИП Цивка А,И г,Пологи ул,Восточная 2 маг,Пятачок тел +79900757151</v>
          </cell>
          <cell r="C7721">
            <v>3</v>
          </cell>
        </row>
        <row r="7722">
          <cell r="A7722" t="str">
            <v>643 (25) ИП Таиров г. Пологи ул. Горького 15 маг. Петрикивка  тел +79900236265 (до 16,00)</v>
          </cell>
          <cell r="C7722">
            <v>3</v>
          </cell>
        </row>
        <row r="7723">
          <cell r="A7723" t="str">
            <v>674 (25) ИП Гонтарь И.В г.Пологи ул.Государственная 106 "Меценат" тел+79900244153</v>
          </cell>
          <cell r="C7723">
            <v>8</v>
          </cell>
        </row>
        <row r="7724">
          <cell r="A7724" t="str">
            <v>Вагабова Елена Гусейновна</v>
          </cell>
          <cell r="B7724">
            <v>93</v>
          </cell>
          <cell r="C7724">
            <v>100</v>
          </cell>
        </row>
        <row r="7725">
          <cell r="A7725" t="str">
            <v>1001 (45) МР ИП Ровкина г.Мариуполь,пр-т,Металлургов,д.174</v>
          </cell>
          <cell r="B7725">
            <v>2</v>
          </cell>
          <cell r="C7725">
            <v>2</v>
          </cell>
        </row>
        <row r="7726">
          <cell r="A7726" t="str">
            <v>1027 (45) МР ИП Лямцева Е.В. г.Мариуполь ул.Блажевича,69 маг. "Ассорти"  +79497439460</v>
          </cell>
          <cell r="B7726">
            <v>3</v>
          </cell>
          <cell r="C7726">
            <v>3</v>
          </cell>
        </row>
        <row r="7727">
          <cell r="A7727" t="str">
            <v>1033 (45) МР ООО Экомаркет " Наша Марка"г. Мариуполь, ул. Писарева ,д.28 тел.0717238744</v>
          </cell>
          <cell r="B7727">
            <v>3</v>
          </cell>
          <cell r="C7727">
            <v>3</v>
          </cell>
        </row>
        <row r="7728">
          <cell r="A7728" t="str">
            <v>1059 (45) МР ИП Забутский С.А. г.Мариуполь пр-т Металлургов д.44 маг." Феникс" +79497315200</v>
          </cell>
          <cell r="B7728">
            <v>5</v>
          </cell>
          <cell r="C7728">
            <v>5</v>
          </cell>
        </row>
        <row r="7729">
          <cell r="A7729" t="str">
            <v>1145 (44) МР ИП Мазепин А.А.г.Мариуполь,ул.Метрополитская,100  +79497533751</v>
          </cell>
          <cell r="B7729">
            <v>3</v>
          </cell>
          <cell r="C7729">
            <v>3</v>
          </cell>
        </row>
        <row r="7730">
          <cell r="A7730" t="str">
            <v>1146 (44) МР ИП Мазепин А.А. г.Мариуполь,ул. Ленина,д.102 маг. "Золотой век" +380717533751</v>
          </cell>
          <cell r="B7730">
            <v>3</v>
          </cell>
          <cell r="C7730">
            <v>3</v>
          </cell>
        </row>
        <row r="7731">
          <cell r="A7731" t="str">
            <v>1154 (50) МР ИП Ласкова Т.В. г.Мариуполь ул.Ровная,109 маг."Удача" тел.0717326851</v>
          </cell>
          <cell r="B7731">
            <v>1</v>
          </cell>
          <cell r="C7731">
            <v>1</v>
          </cell>
        </row>
        <row r="7732">
          <cell r="A7732" t="str">
            <v>1159 (50) МР ИП Шуть В. г.Мариуполь,ул.Ровная д.81/135 +380717198939</v>
          </cell>
          <cell r="B7732">
            <v>2</v>
          </cell>
          <cell r="C7732">
            <v>2</v>
          </cell>
        </row>
        <row r="7733">
          <cell r="A7733" t="str">
            <v>1194 (45) МР ИП Костюкова И.В.г.Мариуполь,пр.Илльча,д.2 Иллич р-н конт.№5 +380717173258</v>
          </cell>
          <cell r="B7733">
            <v>5</v>
          </cell>
          <cell r="C7733">
            <v>5</v>
          </cell>
        </row>
        <row r="7734">
          <cell r="A7734" t="str">
            <v>1227 (45) МР ИП Бондарь В.Н.г.Мариуполь,ул.Энгельса,д.39 маг."Мини маркет" +380714986158</v>
          </cell>
          <cell r="B7734">
            <v>2</v>
          </cell>
          <cell r="C7734">
            <v>2</v>
          </cell>
        </row>
        <row r="7735">
          <cell r="A7735" t="str">
            <v>1241 (48) МР ИП Фарафонова Е.Ю. г.Мариуполь ул. Орджоникидзе д.19  маг. " Для вас" +79497530901</v>
          </cell>
          <cell r="B7735">
            <v>1</v>
          </cell>
          <cell r="C7735">
            <v>1</v>
          </cell>
        </row>
        <row r="7736">
          <cell r="A7736" t="str">
            <v>1293 (45) МР ИП Вертянова А.Я.г.Мариуполь,пр-т.Мира,д.18/20 маг."Малина" +380717112161</v>
          </cell>
          <cell r="B7736">
            <v>2</v>
          </cell>
          <cell r="C7736">
            <v>2</v>
          </cell>
        </row>
        <row r="7737">
          <cell r="A7737" t="str">
            <v>1331 (45) МР ИП Мазепин Г.А г.Мариуполь (Цент.рынок)пр.Металургов 64 ( по ул.Метрополицкая) маг.Мега</v>
          </cell>
          <cell r="B7737">
            <v>3</v>
          </cell>
          <cell r="C7737">
            <v>3</v>
          </cell>
        </row>
        <row r="7738">
          <cell r="A7738" t="str">
            <v>865 (44) МР ИП Мазепин А.А.г.Мариуполь,ул.Энгельса,д.28а маг."Мега" +380717533751</v>
          </cell>
          <cell r="B7738">
            <v>4</v>
          </cell>
          <cell r="C7738">
            <v>8</v>
          </cell>
        </row>
        <row r="7739">
          <cell r="A7739" t="str">
            <v>866 (44) МР ИП Мазепин А.А.г.Мариуполь,пр-т.Металлургов,д.66/90 маг."Премьера" +380717533751</v>
          </cell>
          <cell r="B7739">
            <v>5</v>
          </cell>
          <cell r="C7739">
            <v>8</v>
          </cell>
        </row>
        <row r="7740">
          <cell r="A7740" t="str">
            <v>868 (44) МР ИП Мазепин А.А.г.Мариуполь,ул. Итальянская 107А  +79497533751</v>
          </cell>
          <cell r="B7740">
            <v>3</v>
          </cell>
          <cell r="C7740">
            <v>3</v>
          </cell>
        </row>
        <row r="7741">
          <cell r="A7741" t="str">
            <v>898 (45) МР ИП Коновалов В.А. г.Мариуполь ул. Варганова д.1 маг "Флоренция"м +7949756043</v>
          </cell>
          <cell r="B7741">
            <v>5</v>
          </cell>
          <cell r="C7741">
            <v>5</v>
          </cell>
        </row>
        <row r="7742">
          <cell r="A7742" t="str">
            <v>924 (45) МР ИП  Нижниченко И.Н. г.Мариуполь,ул.Лепса,д.1 маг."Луч" +380717323841</v>
          </cell>
          <cell r="B7742">
            <v>3</v>
          </cell>
          <cell r="C7742">
            <v>3</v>
          </cell>
        </row>
        <row r="7743">
          <cell r="A7743" t="str">
            <v>926 (50) МР ИП Жишкина г.Мариуполь ул.Светлая,21б маг."Теремок" тел.0717393542</v>
          </cell>
          <cell r="B7743">
            <v>1</v>
          </cell>
          <cell r="C7743">
            <v>1</v>
          </cell>
        </row>
        <row r="7744">
          <cell r="A7744" t="str">
            <v>927 (50) МР ИП Саколож В.Е. г.Мариуполь,ул.Заозерная,д.29 маг."Изобилие" +380717257987</v>
          </cell>
          <cell r="B7744">
            <v>1</v>
          </cell>
          <cell r="C7744">
            <v>1</v>
          </cell>
        </row>
        <row r="7745">
          <cell r="A7745" t="str">
            <v>929 (51) МР ИП Дюндык г. Мариуполь,ул.Яснополянская,д.25  +380717310159</v>
          </cell>
          <cell r="B7745">
            <v>2</v>
          </cell>
          <cell r="C7745">
            <v>2</v>
          </cell>
        </row>
        <row r="7746">
          <cell r="A7746" t="str">
            <v>930 (45) МР ИП Ягмурджи г. Мариуполь ул. Охотничьи 103 ( пос. Мирный) +79497384312</v>
          </cell>
          <cell r="B7746">
            <v>2</v>
          </cell>
          <cell r="C7746">
            <v>2</v>
          </cell>
        </row>
        <row r="7747">
          <cell r="A7747" t="str">
            <v>935 (45) МР ИП Харенко Г.А. г.Мариуполь ул. Васнецова,75  +79497243041</v>
          </cell>
          <cell r="B7747">
            <v>3</v>
          </cell>
          <cell r="C7747">
            <v>3</v>
          </cell>
        </row>
        <row r="7748">
          <cell r="A7748" t="str">
            <v>939 (48) МР ИП Фомина К.Н. г. Мариуполь ул. Киевская 45/3 маг."Восточный" +79497283464</v>
          </cell>
          <cell r="B7748">
            <v>2</v>
          </cell>
          <cell r="C7748">
            <v>2</v>
          </cell>
        </row>
        <row r="7749">
          <cell r="A7749" t="str">
            <v>965 (48) МР ИП Мирошниченко С. Ю. г. Мариуполь ул.Киевская д.33 А маг. "Деликатес"+7949 709 86 62</v>
          </cell>
          <cell r="B7749">
            <v>3</v>
          </cell>
          <cell r="C7749">
            <v>3</v>
          </cell>
        </row>
        <row r="7750">
          <cell r="A7750" t="str">
            <v>Б 1085 (48) МР ИП Мирошниченко г.Мариуполь пр-т Победы 32 маг." Деликатес " +79497098562</v>
          </cell>
          <cell r="B7750">
            <v>8</v>
          </cell>
          <cell r="C7750">
            <v>8</v>
          </cell>
        </row>
        <row r="7751">
          <cell r="A7751" t="str">
            <v>Б 925 (48) МР ИП Максимова г.Мариуполь ул. Мамина-Сибиряка д. 41 маг."Лига" +79497248482</v>
          </cell>
          <cell r="B7751">
            <v>16</v>
          </cell>
          <cell r="C7751">
            <v>16</v>
          </cell>
        </row>
        <row r="7752">
          <cell r="A7752" t="str">
            <v>Вовк Яна Сергеевна</v>
          </cell>
          <cell r="B7752">
            <v>19</v>
          </cell>
          <cell r="C7752">
            <v>19</v>
          </cell>
        </row>
        <row r="7753">
          <cell r="A7753" t="str">
            <v>1011 (45) МР ИП Головнич Н.В. г. Мариуполь ул.60 лет СССР л.31 маг."Мегаполис" тел.+79495995723</v>
          </cell>
          <cell r="B7753">
            <v>1</v>
          </cell>
          <cell r="C7753">
            <v>1</v>
          </cell>
        </row>
        <row r="7754">
          <cell r="A7754" t="str">
            <v>1137 (45)МР ИП Комарь г.Мариуполь,пр-т Строителей,д.138 маг." Продукты"+79497109491</v>
          </cell>
          <cell r="B7754">
            <v>1</v>
          </cell>
          <cell r="C7754">
            <v>1</v>
          </cell>
        </row>
        <row r="7755">
          <cell r="A7755" t="str">
            <v>1291 (45) МР ИП Комарь г.Мариуполь,ул. Митрополитская,17  маг." Лайт"+79497109491</v>
          </cell>
          <cell r="B7755">
            <v>2</v>
          </cell>
          <cell r="C7755">
            <v>2</v>
          </cell>
        </row>
        <row r="7756">
          <cell r="A7756" t="str">
            <v>1336 (45) МР ИП Поляков г. Мариуполь ул. Куприна 13, тел +79497197867</v>
          </cell>
          <cell r="B7756">
            <v>4</v>
          </cell>
          <cell r="C7756">
            <v>4</v>
          </cell>
        </row>
        <row r="7757">
          <cell r="A7757" t="str">
            <v>1338 (45) МР ИП 000 Азовтенгри г.Мариуполь,ул.Урицкого,д.85/18 маг."Сладкоежка" +380717273498</v>
          </cell>
          <cell r="B7757">
            <v>3</v>
          </cell>
          <cell r="C7757">
            <v>3</v>
          </cell>
        </row>
        <row r="7758">
          <cell r="A7758" t="str">
            <v>Б 870 (45) МР ИП Роменская А.Д.г.Мариуполь,ул.Зелинского,д.100а,Титан супермаркет +79495315865</v>
          </cell>
          <cell r="B7758">
            <v>8</v>
          </cell>
          <cell r="C7758">
            <v>8</v>
          </cell>
        </row>
        <row r="7759">
          <cell r="A7759" t="str">
            <v>Земцов Артем</v>
          </cell>
          <cell r="B7759">
            <v>11</v>
          </cell>
          <cell r="C7759">
            <v>11</v>
          </cell>
        </row>
        <row r="7760">
          <cell r="A7760" t="str">
            <v>149(11) ИП Корнилов Г.И. г Бердянск ул Чехова 61 " Продтовары " возле " краюшки" \ 79900279841 Леся</v>
          </cell>
          <cell r="B7760">
            <v>2</v>
          </cell>
          <cell r="C7760">
            <v>2</v>
          </cell>
        </row>
        <row r="7761">
          <cell r="A7761" t="str">
            <v>263(11) ИП Ткаченко И.К."Зоря"г.Бердянск ул.Ленина 2</v>
          </cell>
          <cell r="B7761">
            <v>2</v>
          </cell>
          <cell r="C7761">
            <v>2</v>
          </cell>
        </row>
        <row r="7762">
          <cell r="A7762" t="str">
            <v>266(11) ИП Филатова Л.Л. г.Бердянск ул.Морская 46А м-н"Шериф" \ +7990086671</v>
          </cell>
          <cell r="B7762">
            <v>1</v>
          </cell>
          <cell r="C7762">
            <v>1</v>
          </cell>
        </row>
        <row r="7763">
          <cell r="A7763" t="str">
            <v>510 (13) ИП Северин А.В г. Бердянск ул. Победы 45 маг. Ириска с10-19</v>
          </cell>
          <cell r="B7763">
            <v>1</v>
          </cell>
          <cell r="C7763">
            <v>1</v>
          </cell>
        </row>
        <row r="7764">
          <cell r="A7764" t="str">
            <v>628 (13) ИП Винник А.Ю г.Бердянск ул. Свободы 38 (Башня бывший приват банк ) тел.+79900256463</v>
          </cell>
          <cell r="B7764">
            <v>2</v>
          </cell>
          <cell r="C7764">
            <v>2</v>
          </cell>
        </row>
        <row r="7765">
          <cell r="A7765" t="str">
            <v>95 (11)ИП Прокопов г.Бердянск ул.Пролетарская 206А Меркурий</v>
          </cell>
          <cell r="B7765">
            <v>2</v>
          </cell>
          <cell r="C7765">
            <v>2</v>
          </cell>
        </row>
        <row r="7766">
          <cell r="A7766" t="str">
            <v>96 (11) ИП Прокопов И.Н.г.Бердянск ул.Юбилейная 27А маг.Меркурий</v>
          </cell>
          <cell r="B7766">
            <v>1</v>
          </cell>
          <cell r="C7766">
            <v>1</v>
          </cell>
        </row>
        <row r="7767">
          <cell r="A7767" t="str">
            <v>Кожемякин Максим Сергеевич</v>
          </cell>
          <cell r="B7767">
            <v>4</v>
          </cell>
          <cell r="C7767">
            <v>4</v>
          </cell>
        </row>
        <row r="7768">
          <cell r="A7768" t="str">
            <v>340 (7) ИП Стоева г. Приморск ул. Морская, 57 магазин "Родничок" (во дворе)</v>
          </cell>
          <cell r="B7768">
            <v>1</v>
          </cell>
          <cell r="C7768">
            <v>1</v>
          </cell>
        </row>
        <row r="7769">
          <cell r="A7769" t="str">
            <v>Б 326 (7) ИП Быблин Приморск ул.Навицкого 52 маг Покупайка \ 79900251156</v>
          </cell>
          <cell r="B7769">
            <v>1</v>
          </cell>
          <cell r="C7769">
            <v>1</v>
          </cell>
        </row>
        <row r="7770">
          <cell r="A7770" t="str">
            <v>Б 338 (7) ИП Мельникова  г.Приморск ул.Вишневая маг Вишневый \ 0992969463</v>
          </cell>
          <cell r="B7770">
            <v>2</v>
          </cell>
          <cell r="C7770">
            <v>2</v>
          </cell>
        </row>
        <row r="7771">
          <cell r="A7771" t="str">
            <v>Моисеев Владислав Андреевич</v>
          </cell>
          <cell r="B7771">
            <v>10</v>
          </cell>
          <cell r="C7771">
            <v>10</v>
          </cell>
        </row>
        <row r="7772">
          <cell r="A7772" t="str">
            <v>1256 (46) ИП Митрощенко В.В.пгт.Мангуш ул. Ленина,д.52а +380717063514</v>
          </cell>
          <cell r="B7772">
            <v>3</v>
          </cell>
          <cell r="C7772">
            <v>3</v>
          </cell>
        </row>
        <row r="7773">
          <cell r="A7773" t="str">
            <v>1267 (46) МР ИП Волошина пос.Мангуш ул.Ленина д.109 маг."Родинский" +79497128171</v>
          </cell>
          <cell r="B7773">
            <v>2</v>
          </cell>
          <cell r="C7773">
            <v>2</v>
          </cell>
        </row>
        <row r="7774">
          <cell r="A7774" t="str">
            <v>883 (46) МР ИП Омельчук пгт. Мангуш ул. Советская д.7А маг."Березка" тел.+79477285320</v>
          </cell>
          <cell r="B7774">
            <v>2</v>
          </cell>
          <cell r="C7774">
            <v>2</v>
          </cell>
        </row>
        <row r="7775">
          <cell r="A7775" t="str">
            <v>886 (46) МР ИП Савчук ПГТ Мангуш ул.Ленина 98 маг." Натали" +79497163019</v>
          </cell>
          <cell r="B7775">
            <v>2</v>
          </cell>
          <cell r="C7775">
            <v>2</v>
          </cell>
        </row>
        <row r="7776">
          <cell r="A7776" t="str">
            <v>Б 1255 (46) МР ИП Лыкова Е.С пгт.МАНГУШ ул. Мариупольская д.57 маг.Продукты +7949719577</v>
          </cell>
          <cell r="B7776">
            <v>1</v>
          </cell>
          <cell r="C7776">
            <v>1</v>
          </cell>
        </row>
        <row r="7777">
          <cell r="A7777" t="str">
            <v>6697 СЕРВЕЛАТ ФИНСКИЙ ПМ в/к в/у 0,35кг 8шт  ОСТАНКИНО</v>
          </cell>
          <cell r="B7777">
            <v>201</v>
          </cell>
          <cell r="C7777">
            <v>219</v>
          </cell>
        </row>
        <row r="7778">
          <cell r="A7778" t="str">
            <v>Близнюк Максим</v>
          </cell>
          <cell r="B7778">
            <v>43</v>
          </cell>
          <cell r="C7778">
            <v>43</v>
          </cell>
        </row>
        <row r="7779">
          <cell r="A7779" t="str">
            <v>104(12) ИП Жилин  Г.В. г.Бердянск ул. Европейская,54 магазин "Каштан" (до 12,00) +79900282959</v>
          </cell>
          <cell r="B7779">
            <v>2</v>
          </cell>
          <cell r="C7779">
            <v>2</v>
          </cell>
        </row>
        <row r="7780">
          <cell r="A7780" t="str">
            <v>144(12) ИП Киосов Ф.В.,г.Бердянск,ул.Кирова 94,маг.Лев,+79900235890</v>
          </cell>
          <cell r="B7780">
            <v>1</v>
          </cell>
          <cell r="C7780">
            <v>1</v>
          </cell>
        </row>
        <row r="7781">
          <cell r="A7781" t="str">
            <v>161(12) ИП Литвиненко г Бердянск ул Мелитопольское шоссе 97 А"Березка" рынок АКЗ \ 79900239870</v>
          </cell>
          <cell r="B7781">
            <v>2</v>
          </cell>
          <cell r="C7781">
            <v>2</v>
          </cell>
        </row>
        <row r="7782">
          <cell r="A7782" t="str">
            <v>254(12) ИП Суббота г Бердянск ул Кирова 52в\ +79900237965 Алла</v>
          </cell>
          <cell r="B7782">
            <v>2</v>
          </cell>
          <cell r="C7782">
            <v>2</v>
          </cell>
        </row>
        <row r="7783">
          <cell r="A7783" t="str">
            <v>265(6) ИП Удовиченко А.С г.Бердянск ул.Военный городок 10 А "Городок"</v>
          </cell>
          <cell r="B7783">
            <v>1</v>
          </cell>
          <cell r="C7783">
            <v>1</v>
          </cell>
        </row>
        <row r="7784">
          <cell r="A7784" t="str">
            <v>48 (22)ИП Година г Бердянск ул Софиевская 99 " Копейка" \ 80501568159 Анастасия</v>
          </cell>
          <cell r="B7784">
            <v>1</v>
          </cell>
          <cell r="C7784">
            <v>1</v>
          </cell>
        </row>
        <row r="7785">
          <cell r="A7785" t="str">
            <v>80(13)ИП Драганова А Н г Бердянск центральный рынок павильон 221, 223  просп Азовский 17 \ 79901</v>
          </cell>
          <cell r="B7785">
            <v>5</v>
          </cell>
          <cell r="C7785">
            <v>5</v>
          </cell>
        </row>
        <row r="7786">
          <cell r="A7786" t="str">
            <v>88 (12)ИП Жилин Г.В. г.Бердянск ул.Морозова 3в маг " Тандем" \ 79900282935 Алла</v>
          </cell>
          <cell r="B7786">
            <v>2</v>
          </cell>
          <cell r="C7786">
            <v>2</v>
          </cell>
        </row>
        <row r="7787">
          <cell r="A7787" t="str">
            <v>Б 28 (12)ИП Братенькова И.С. г.Бердянск ул.Европейская 54 маг.Зирочка 1\ 79900575605 Виталий</v>
          </cell>
          <cell r="B7787">
            <v>3</v>
          </cell>
          <cell r="C7787">
            <v>3</v>
          </cell>
        </row>
        <row r="7788">
          <cell r="A7788" t="str">
            <v>ООО "МЕРА"</v>
          </cell>
          <cell r="B7788">
            <v>24</v>
          </cell>
          <cell r="C7788">
            <v>24</v>
          </cell>
        </row>
        <row r="7789">
          <cell r="A7789" t="str">
            <v>Бышек Богдан Валентинович</v>
          </cell>
          <cell r="C7789">
            <v>17</v>
          </cell>
        </row>
        <row r="7790">
          <cell r="A7790" t="str">
            <v>434 (18) ИП Цивка А,И г,Пологи ул,Восточная 2 маг,Пятачок тел +79900757151</v>
          </cell>
          <cell r="C7790">
            <v>3</v>
          </cell>
        </row>
        <row r="7791">
          <cell r="A7791" t="str">
            <v>612 (18) ИП Родко С.А г. Пологи ул.Центральная 176  (а) маг.Абсолют тел +79900945356</v>
          </cell>
          <cell r="C7791">
            <v>8</v>
          </cell>
        </row>
        <row r="7792">
          <cell r="A7792" t="str">
            <v>643 (25) ИП Таиров г. Пологи ул. Горького 15 маг. Петрикивка  тел +79900236265 (до 16,00)</v>
          </cell>
          <cell r="C7792">
            <v>3</v>
          </cell>
        </row>
        <row r="7793">
          <cell r="A7793" t="str">
            <v>674 (25) ИП Гонтарь И.В г.Пологи ул.Государственная 106 "Меценат" тел+79900244153</v>
          </cell>
          <cell r="C7793">
            <v>3</v>
          </cell>
        </row>
        <row r="7794">
          <cell r="A7794" t="str">
            <v>Вагабова Елена Гусейновна</v>
          </cell>
          <cell r="B7794">
            <v>71</v>
          </cell>
          <cell r="C7794">
            <v>74</v>
          </cell>
        </row>
        <row r="7795">
          <cell r="A7795" t="str">
            <v>1001 (45) МР ИП Ровкина г.Мариуполь,пр-т,Металлургов,д.174</v>
          </cell>
          <cell r="B7795">
            <v>2</v>
          </cell>
          <cell r="C7795">
            <v>2</v>
          </cell>
        </row>
        <row r="7796">
          <cell r="A7796" t="str">
            <v>1027 (45) МР ИП Лямцева Е.В. г.Мариуполь ул.Блажевича,69 маг. "Ассорти"  +79497439460</v>
          </cell>
          <cell r="B7796">
            <v>3</v>
          </cell>
          <cell r="C7796">
            <v>3</v>
          </cell>
        </row>
        <row r="7797">
          <cell r="A7797" t="str">
            <v>1033 (45) МР ООО Экомаркет " Наша Марка"г. Мариуполь, ул. Писарева ,д.28 тел.0717238744</v>
          </cell>
          <cell r="B7797">
            <v>5</v>
          </cell>
          <cell r="C7797">
            <v>5</v>
          </cell>
        </row>
        <row r="7798">
          <cell r="A7798" t="str">
            <v>1059 (45) МР ИП Забутский С.А. г.Мариуполь пр-т Металлургов д.44 маг." Феникс" +79497315200</v>
          </cell>
          <cell r="B7798">
            <v>5</v>
          </cell>
          <cell r="C7798">
            <v>5</v>
          </cell>
        </row>
        <row r="7799">
          <cell r="A7799" t="str">
            <v>1154 (50) МР ИП Ласкова Т.В. г.Мариуполь ул.Ровная,109 маг."Удача" тел.0717326851</v>
          </cell>
          <cell r="B7799">
            <v>1</v>
          </cell>
          <cell r="C7799">
            <v>1</v>
          </cell>
        </row>
        <row r="7800">
          <cell r="A7800" t="str">
            <v>1159 (50) МР ИП Шуть В. г.Мариуполь,ул.Ровная д.81/135 +380717198939</v>
          </cell>
          <cell r="B7800">
            <v>2</v>
          </cell>
          <cell r="C7800">
            <v>2</v>
          </cell>
        </row>
        <row r="7801">
          <cell r="A7801" t="str">
            <v>1194 (45) МР ИП Костюкова И.В.г.Мариуполь,пр.Илльча,д.2 Иллич р-н конт.№5 +380717173258</v>
          </cell>
          <cell r="B7801">
            <v>5</v>
          </cell>
          <cell r="C7801">
            <v>5</v>
          </cell>
        </row>
        <row r="7802">
          <cell r="A7802" t="str">
            <v>1227 (45) МР ИП Бондарь В.Н.г.Мариуполь,ул.Энгельса,д.39 маг."Мини маркет" +380714986158</v>
          </cell>
          <cell r="B7802">
            <v>2</v>
          </cell>
          <cell r="C7802">
            <v>2</v>
          </cell>
        </row>
        <row r="7803">
          <cell r="A7803" t="str">
            <v>1241 (48) МР ИП Фарафонова Е.Ю. г.Мариуполь ул. Орджоникидзе д.19  маг. " Для вас" +79497530901</v>
          </cell>
          <cell r="B7803">
            <v>1</v>
          </cell>
          <cell r="C7803">
            <v>1</v>
          </cell>
        </row>
        <row r="7804">
          <cell r="A7804" t="str">
            <v>1293 (45) МР ИП Вертянова А.Я.г.Мариуполь,пр-т.Мира,д.18/20 маг."Малина" +380717112161</v>
          </cell>
          <cell r="B7804">
            <v>2</v>
          </cell>
          <cell r="C7804">
            <v>2</v>
          </cell>
        </row>
        <row r="7805">
          <cell r="A7805" t="str">
            <v>866 (44) МР ИП Мазепин А.А.г.Мариуполь,пр-т.Металлургов,д.66/90 маг."Премьера" +380717533751</v>
          </cell>
          <cell r="B7805">
            <v>3</v>
          </cell>
          <cell r="C7805">
            <v>3</v>
          </cell>
        </row>
        <row r="7806">
          <cell r="A7806" t="str">
            <v>867 (44) МР ИП Мазепин А.А.г.Мариуполь пр. металлургов д.200 маг."Мега"тел. +79497507339</v>
          </cell>
          <cell r="B7806">
            <v>5</v>
          </cell>
          <cell r="C7806">
            <v>8</v>
          </cell>
        </row>
        <row r="7807">
          <cell r="A7807" t="str">
            <v>898 (45) МР ИП Коновалов В.А. г.Мариуполь ул. Варганова д.1 маг "Флоренция"м +7949756043</v>
          </cell>
          <cell r="B7807">
            <v>5</v>
          </cell>
          <cell r="C7807">
            <v>5</v>
          </cell>
        </row>
        <row r="7808">
          <cell r="A7808" t="str">
            <v>916 (45) МР ИП Туру Н.В. г. Мариуполь пр. Металлургов, д.33 маг."Продукты" +79497144368</v>
          </cell>
          <cell r="B7808">
            <v>3</v>
          </cell>
          <cell r="C7808">
            <v>3</v>
          </cell>
        </row>
        <row r="7809">
          <cell r="A7809" t="str">
            <v>922 (50) МР ИП Серединский г.Мариуполь,ул.Ровная,д.184 маг."Юнион" +380717135514</v>
          </cell>
          <cell r="B7809">
            <v>2</v>
          </cell>
          <cell r="C7809">
            <v>2</v>
          </cell>
        </row>
        <row r="7810">
          <cell r="A7810" t="str">
            <v>924 (45) МР ИП  Нижниченко И.Н. г.Мариуполь,ул.Лепса,д.1 маг."Луч" +380717323841</v>
          </cell>
          <cell r="B7810">
            <v>3</v>
          </cell>
          <cell r="C7810">
            <v>3</v>
          </cell>
        </row>
        <row r="7811">
          <cell r="A7811" t="str">
            <v>926 (50) МР ИП Жишкина г.Мариуполь ул.Светлая,21б маг."Теремок" тел.0717393542</v>
          </cell>
          <cell r="B7811">
            <v>1</v>
          </cell>
          <cell r="C7811">
            <v>1</v>
          </cell>
        </row>
        <row r="7812">
          <cell r="A7812" t="str">
            <v>927 (50) МР ИП Саколож В.Е. г.Мариуполь,ул.Заозерная,д.29 маг."Изобилие" +380717257987</v>
          </cell>
          <cell r="B7812">
            <v>1</v>
          </cell>
          <cell r="C7812">
            <v>1</v>
          </cell>
        </row>
        <row r="7813">
          <cell r="A7813" t="str">
            <v>929 (51) МР ИП Дюндык г. Мариуполь,ул.Яснополянская,д.25  +380717310159</v>
          </cell>
          <cell r="B7813">
            <v>2</v>
          </cell>
          <cell r="C7813">
            <v>2</v>
          </cell>
        </row>
        <row r="7814">
          <cell r="A7814" t="str">
            <v>930 (45) МР ИП Ягмурджи г. Мариуполь ул. Охотничьи 103 ( пос. Мирный) +79497384312</v>
          </cell>
          <cell r="B7814">
            <v>2</v>
          </cell>
          <cell r="C7814">
            <v>2</v>
          </cell>
        </row>
        <row r="7815">
          <cell r="A7815" t="str">
            <v>935 (45) МР ИП Харенко Г.А. г.Мариуполь ул. Васнецова,75  +79497243041</v>
          </cell>
          <cell r="B7815">
            <v>3</v>
          </cell>
          <cell r="C7815">
            <v>3</v>
          </cell>
        </row>
        <row r="7816">
          <cell r="A7816" t="str">
            <v>939 (48) МР ИП Фомина К.Н. г. Мариуполь ул. Киевская 45/3 маг."Восточный" +79497283464</v>
          </cell>
          <cell r="B7816">
            <v>2</v>
          </cell>
          <cell r="C7816">
            <v>2</v>
          </cell>
        </row>
        <row r="7817">
          <cell r="A7817" t="str">
            <v>965 (48) МР ИП Мирошниченко С. Ю. г. Мариуполь ул.Киевская д.33 А маг. "Деликатес"+7949 709 86 62</v>
          </cell>
          <cell r="B7817">
            <v>3</v>
          </cell>
          <cell r="C7817">
            <v>3</v>
          </cell>
        </row>
        <row r="7818">
          <cell r="A7818" t="str">
            <v>Б 1085 (48) МР ИП Мирошниченко г.Мариуполь пр-т Победы 32 маг." Деликатес " +79497098562</v>
          </cell>
          <cell r="B7818">
            <v>8</v>
          </cell>
          <cell r="C7818">
            <v>8</v>
          </cell>
        </row>
        <row r="7819">
          <cell r="A7819" t="str">
            <v>Вовк Яна Сергеевна</v>
          </cell>
          <cell r="B7819">
            <v>14</v>
          </cell>
          <cell r="C7819">
            <v>14</v>
          </cell>
        </row>
        <row r="7820">
          <cell r="A7820" t="str">
            <v>1011 (45) МР ИП Головнич Н.В. г. Мариуполь ул.60 лет СССР л.31 маг."Мегаполис" тел.+79495995723</v>
          </cell>
          <cell r="B7820">
            <v>1</v>
          </cell>
          <cell r="C7820">
            <v>1</v>
          </cell>
        </row>
        <row r="7821">
          <cell r="A7821" t="str">
            <v>1137 (45)МР ИП Комарь г.Мариуполь,пр-т Строителей,д.138 маг." Продукты"+79497109491</v>
          </cell>
          <cell r="B7821">
            <v>1</v>
          </cell>
          <cell r="C7821">
            <v>1</v>
          </cell>
        </row>
        <row r="7822">
          <cell r="A7822" t="str">
            <v>1291 (45) МР ИП Комарь г.Мариуполь,ул. Митрополитская,17  маг." Лайт"+79497109491</v>
          </cell>
          <cell r="B7822">
            <v>2</v>
          </cell>
          <cell r="C7822">
            <v>2</v>
          </cell>
        </row>
        <row r="7823">
          <cell r="A7823" t="str">
            <v>1336 (45) МР ИП Поляков г. Мариуполь ул. Куприна 13, тел +79497197867</v>
          </cell>
          <cell r="B7823">
            <v>4</v>
          </cell>
          <cell r="C7823">
            <v>4</v>
          </cell>
        </row>
        <row r="7824">
          <cell r="A7824" t="str">
            <v>1338 (45) МР ИП 000 Азовтенгри г.Мариуполь,ул.Урицкого,д.85/18 маг."Сладкоежка" +380717273498</v>
          </cell>
          <cell r="B7824">
            <v>3</v>
          </cell>
          <cell r="C7824">
            <v>3</v>
          </cell>
        </row>
        <row r="7825">
          <cell r="A7825" t="str">
            <v>Б 862 (45) МР ИП "Аль- Фатлави М." г.Мариуполь пр-т Строителей,136а маг. " Палац" +79495992513</v>
          </cell>
          <cell r="B7825">
            <v>3</v>
          </cell>
          <cell r="C7825">
            <v>3</v>
          </cell>
        </row>
        <row r="7826">
          <cell r="A7826" t="str">
            <v>Земцов Артем</v>
          </cell>
          <cell r="B7826">
            <v>46</v>
          </cell>
          <cell r="C7826">
            <v>44</v>
          </cell>
        </row>
        <row r="7827">
          <cell r="A7827" t="str">
            <v>149(11) ИП Корнилов Г.И. г Бердянск ул Чехова 61 " Продтовары " возле " краюшки" \ 79900279841 Леся</v>
          </cell>
          <cell r="B7827">
            <v>2</v>
          </cell>
          <cell r="C7827">
            <v>2</v>
          </cell>
        </row>
        <row r="7828">
          <cell r="A7828" t="str">
            <v>263(11) ИП Ткаченко И.К."Зоря"г.Бердянск ул.Ленина 2</v>
          </cell>
          <cell r="B7828">
            <v>2</v>
          </cell>
          <cell r="C7828">
            <v>2</v>
          </cell>
        </row>
        <row r="7829">
          <cell r="A7829" t="str">
            <v>266(11) ИП Филатова Л.Л. г.Бердянск ул.Морская 46А м-н"Шериф" \ +7990086671</v>
          </cell>
          <cell r="B7829">
            <v>1</v>
          </cell>
          <cell r="C7829">
            <v>1</v>
          </cell>
        </row>
        <row r="7830">
          <cell r="A7830" t="str">
            <v>2840(11) ИП Юхненко Т.А.г.Бердянск,ул.Защитников Украины 34а,маг.Бриз(Дзерджинского)+79900272670</v>
          </cell>
          <cell r="B7830">
            <v>2</v>
          </cell>
          <cell r="C7830">
            <v>2</v>
          </cell>
        </row>
        <row r="7831">
          <cell r="A7831" t="str">
            <v>510 (13) ИП Северин А.В г. Бердянск ул. Победы 45 маг. Ириска с10-19</v>
          </cell>
          <cell r="B7831">
            <v>2</v>
          </cell>
          <cell r="C7831">
            <v>2</v>
          </cell>
        </row>
        <row r="7832">
          <cell r="A7832" t="str">
            <v>555 (66) ООО"Пыжик" №7 г.Бердянск проспект Труда 31 Е ( Центральный Рынок)</v>
          </cell>
          <cell r="B7832">
            <v>8</v>
          </cell>
          <cell r="C7832">
            <v>8</v>
          </cell>
        </row>
        <row r="7833">
          <cell r="A7833" t="str">
            <v>95 (11)ИП Прокопов г.Бердянск ул.Пролетарская 206А Меркурий</v>
          </cell>
          <cell r="B7833">
            <v>2</v>
          </cell>
          <cell r="C7833">
            <v>2</v>
          </cell>
        </row>
        <row r="7834">
          <cell r="A7834" t="str">
            <v>96 (11) ИП Прокопов И.Н.г.Бердянск ул.Юбилейная 27А маг.Меркурий</v>
          </cell>
          <cell r="B7834">
            <v>1</v>
          </cell>
          <cell r="C7834">
            <v>1</v>
          </cell>
        </row>
        <row r="7835">
          <cell r="A7835" t="str">
            <v>ООО "МЕРА"</v>
          </cell>
          <cell r="B7835">
            <v>26</v>
          </cell>
          <cell r="C7835">
            <v>24</v>
          </cell>
        </row>
        <row r="7836">
          <cell r="A7836" t="str">
            <v>Кожемякин Максим Сергеевич</v>
          </cell>
          <cell r="B7836">
            <v>19</v>
          </cell>
          <cell r="C7836">
            <v>19</v>
          </cell>
        </row>
        <row r="7837">
          <cell r="A7837" t="str">
            <v>324 (7) ИП Курцев О.Н г.Приморск  ул.Соборна 147 маг. Рыбалка) тел 79900245350</v>
          </cell>
          <cell r="B7837">
            <v>1</v>
          </cell>
          <cell r="C7837">
            <v>1</v>
          </cell>
        </row>
        <row r="7838">
          <cell r="A7838" t="str">
            <v>329 (7) ИП Крячко г.Приморск ул. Центральная 21 маг Росток \ 0508435986</v>
          </cell>
          <cell r="B7838">
            <v>1</v>
          </cell>
          <cell r="C7838">
            <v>1</v>
          </cell>
        </row>
        <row r="7839">
          <cell r="A7839" t="str">
            <v>340 (7) ИП Стоева г. Приморск ул. Морская, 57 магазин "Родничок" (во дворе)</v>
          </cell>
          <cell r="B7839">
            <v>1</v>
          </cell>
          <cell r="C7839">
            <v>1</v>
          </cell>
        </row>
        <row r="7840">
          <cell r="A7840" t="str">
            <v>741 (7) ИП Иовова А.А г.Приморск ул.Банковая 106 а м-н Альянс</v>
          </cell>
          <cell r="B7840">
            <v>2</v>
          </cell>
          <cell r="C7840">
            <v>2</v>
          </cell>
        </row>
        <row r="7841">
          <cell r="A7841" t="str">
            <v>8080 (77)ООО"Пыжик" №20 г.Приморск ул. Морская 57</v>
          </cell>
          <cell r="B7841">
            <v>1</v>
          </cell>
          <cell r="C7841">
            <v>1</v>
          </cell>
        </row>
        <row r="7842">
          <cell r="A7842" t="str">
            <v>888 (77) ООО "Пыжик" №17 г.Приморск ул. Соборная, 85</v>
          </cell>
          <cell r="B7842">
            <v>8</v>
          </cell>
          <cell r="C7842">
            <v>8</v>
          </cell>
        </row>
        <row r="7843">
          <cell r="A7843" t="str">
            <v>Б 326 (7) ИП Быблин Приморск ул.Навицкого 52 маг Покупайка \ 79900251156</v>
          </cell>
          <cell r="B7843">
            <v>1</v>
          </cell>
          <cell r="C7843">
            <v>1</v>
          </cell>
        </row>
        <row r="7844">
          <cell r="A7844" t="str">
            <v>Б 338 (7) ИП Мельникова  г.Приморск ул.Вишневая маг Вишневый \ 0992969463</v>
          </cell>
          <cell r="B7844">
            <v>1</v>
          </cell>
          <cell r="C7844">
            <v>1</v>
          </cell>
        </row>
        <row r="7845">
          <cell r="A7845" t="str">
            <v>Б 357 (7) ИП Жилякова г Приморск ул Крылова 78 " Любимчик" \ 79900458136</v>
          </cell>
          <cell r="B7845">
            <v>1</v>
          </cell>
          <cell r="C7845">
            <v>1</v>
          </cell>
        </row>
        <row r="7846">
          <cell r="A7846" t="str">
            <v>ООО "МЕРА"</v>
          </cell>
          <cell r="B7846">
            <v>2</v>
          </cell>
          <cell r="C7846">
            <v>2</v>
          </cell>
        </row>
        <row r="7847">
          <cell r="A7847" t="str">
            <v>Моисеев Владислав Андреевич</v>
          </cell>
          <cell r="B7847">
            <v>8</v>
          </cell>
          <cell r="C7847">
            <v>8</v>
          </cell>
        </row>
        <row r="7848">
          <cell r="A7848" t="str">
            <v>1256 (46) ИП Митрощенко В.В.пгт.Мангуш ул. Ленина,д.52а +380717063514</v>
          </cell>
          <cell r="B7848">
            <v>3</v>
          </cell>
          <cell r="C7848">
            <v>3</v>
          </cell>
        </row>
        <row r="7849">
          <cell r="A7849" t="str">
            <v>1267 (46) МР ИП Волошина пос.Мангуш ул.Ленина д.109 маг."Родинский" +79497128171</v>
          </cell>
          <cell r="B7849">
            <v>2</v>
          </cell>
          <cell r="C7849">
            <v>2</v>
          </cell>
        </row>
        <row r="7850">
          <cell r="A7850" t="str">
            <v>883 (46) МР ИП Омельчук пгт. Мангуш ул. Советская д.7А маг."Березка" тел.+79477285320</v>
          </cell>
          <cell r="B7850">
            <v>2</v>
          </cell>
          <cell r="C7850">
            <v>2</v>
          </cell>
        </row>
        <row r="7851">
          <cell r="A7851" t="str">
            <v>Б 1255 (46) МР ИП Лыкова Е.С пгт.МАНГУШ ул. Мариупольская д.57 маг.Продукты +7949719577</v>
          </cell>
          <cell r="B7851">
            <v>1</v>
          </cell>
          <cell r="C7851">
            <v>1</v>
          </cell>
        </row>
        <row r="7852">
          <cell r="A7852" t="str">
            <v>6713 СОЧНЫЙ ГРИЛЬ ПМ сос п/о мгс 0,41кг 8 шт.  ОСТАНКИНО</v>
          </cell>
          <cell r="B7852">
            <v>67</v>
          </cell>
          <cell r="C7852">
            <v>7</v>
          </cell>
        </row>
        <row r="7853">
          <cell r="A7853" t="str">
            <v>Близнюк Максим</v>
          </cell>
          <cell r="B7853">
            <v>24</v>
          </cell>
        </row>
        <row r="7854">
          <cell r="A7854" t="str">
            <v>ООО "МЕРА"</v>
          </cell>
          <cell r="B7854">
            <v>24</v>
          </cell>
        </row>
        <row r="7855">
          <cell r="A7855" t="str">
            <v>Бышек Богдан Валентинович</v>
          </cell>
          <cell r="B7855">
            <v>5</v>
          </cell>
        </row>
        <row r="7856">
          <cell r="A7856" t="str">
            <v>473 (18) ИП Змиевская г.Пологи ул Магистральная 504 маг.Хороший тел +79900795794</v>
          </cell>
          <cell r="B7856">
            <v>3</v>
          </cell>
        </row>
        <row r="7857">
          <cell r="A7857" t="str">
            <v>612 (18) ИП Родко С.А г. Пологи ул.Центральная 176  (а) маг.Абсолют тел +79900945356</v>
          </cell>
          <cell r="B7857">
            <v>2</v>
          </cell>
        </row>
        <row r="7858">
          <cell r="A7858" t="str">
            <v>Вагабова Елена Гусейновна</v>
          </cell>
          <cell r="C7858">
            <v>4</v>
          </cell>
        </row>
        <row r="7859">
          <cell r="A7859" t="str">
            <v>1160 (44) МР ИП Мирошниченко г.Мариуполь  бульвар Тараса Шевченка 91 маг.Делекатес</v>
          </cell>
          <cell r="C7859">
            <v>3</v>
          </cell>
        </row>
        <row r="7860">
          <cell r="A7860" t="str">
            <v>873 (45) МР ИП Куликова г. Мариуполь площ. Мичмона Павловна д.10 +79497239314</v>
          </cell>
          <cell r="C7860">
            <v>1</v>
          </cell>
        </row>
        <row r="7861">
          <cell r="A7861" t="str">
            <v>Вовк Яна Сергеевна</v>
          </cell>
          <cell r="C7861">
            <v>1</v>
          </cell>
        </row>
        <row r="7862">
          <cell r="A7862" t="str">
            <v>948 (51) МР ИП Гриняев И.А.г. Мариуполь пр. Строителей д.87 маг." Ампер" +380717068254</v>
          </cell>
          <cell r="C7862">
            <v>1</v>
          </cell>
        </row>
        <row r="7863">
          <cell r="A7863" t="str">
            <v>Земцов Артем</v>
          </cell>
          <cell r="B7863">
            <v>38</v>
          </cell>
          <cell r="C7863">
            <v>2</v>
          </cell>
        </row>
        <row r="7864">
          <cell r="A7864" t="str">
            <v>1010(66)ООО Пыжик №26 г. Бердянск Пролетарский проспект 234 район супермаркета ДАР</v>
          </cell>
          <cell r="B7864">
            <v>2</v>
          </cell>
          <cell r="C7864">
            <v>2</v>
          </cell>
        </row>
        <row r="7865">
          <cell r="A7865" t="str">
            <v>ООО "МЕРА"</v>
          </cell>
          <cell r="B7865">
            <v>36</v>
          </cell>
        </row>
        <row r="7866">
          <cell r="A7866" t="str">
            <v>6720 СОЧНЫЕ ПМ сос п/о мгс 0,45кг 10шт  Останкино</v>
          </cell>
          <cell r="B7866">
            <v>26</v>
          </cell>
          <cell r="C7866">
            <v>10</v>
          </cell>
        </row>
        <row r="7867">
          <cell r="A7867" t="str">
            <v>Близнюк Максим</v>
          </cell>
          <cell r="B7867">
            <v>16</v>
          </cell>
        </row>
        <row r="7868">
          <cell r="A7868" t="str">
            <v>ООО "МЕРА"</v>
          </cell>
          <cell r="B7868">
            <v>16</v>
          </cell>
        </row>
        <row r="7869">
          <cell r="A7869" t="str">
            <v>Земцов Артем</v>
          </cell>
          <cell r="B7869">
            <v>10</v>
          </cell>
          <cell r="C7869">
            <v>10</v>
          </cell>
        </row>
        <row r="7870">
          <cell r="A7870" t="str">
            <v>ООО "МЕРА"</v>
          </cell>
          <cell r="B7870">
            <v>10</v>
          </cell>
          <cell r="C7870">
            <v>10</v>
          </cell>
        </row>
        <row r="7871">
          <cell r="A7871" t="str">
            <v>6722 СОЧНЫЕ ПМ сос п/о мгс 0,41кг 10шт  ОСТАНКИНО</v>
          </cell>
          <cell r="B7871">
            <v>303.02600000000001</v>
          </cell>
          <cell r="C7871">
            <v>319.02600000000001</v>
          </cell>
        </row>
        <row r="7872">
          <cell r="A7872" t="str">
            <v>Близнюк Максим</v>
          </cell>
          <cell r="B7872">
            <v>55</v>
          </cell>
          <cell r="C7872">
            <v>55</v>
          </cell>
        </row>
        <row r="7873">
          <cell r="A7873" t="str">
            <v>104(12) ИП Жилин  Г.В. г.Бердянск ул. Европейская,54 магазин "Каштан" (до 12,00) +79900282959</v>
          </cell>
          <cell r="B7873">
            <v>4</v>
          </cell>
          <cell r="C7873">
            <v>2</v>
          </cell>
        </row>
        <row r="7874">
          <cell r="A7874" t="str">
            <v>112(22) ИП Братенькова И.С.,г.Бердянск,ул.Мелит.Шоссе 99в,(рынок АКЗ),маг.Клен,+79900257339 (29) (3)</v>
          </cell>
          <cell r="B7874">
            <v>3</v>
          </cell>
          <cell r="C7874">
            <v>3</v>
          </cell>
        </row>
        <row r="7875">
          <cell r="A7875" t="str">
            <v>144(12) ИП Киосов Ф.В.,г.Бердянск,ул.Кирова 94,маг.Лев,+79900235890</v>
          </cell>
          <cell r="B7875">
            <v>1</v>
          </cell>
          <cell r="C7875">
            <v>1</v>
          </cell>
        </row>
        <row r="7876">
          <cell r="A7876" t="str">
            <v>147(12) ИП Ковалевкая ,г.Бердянск,ул.Пионерская 51,маг.Фруктово-овощной Рай,+79900241107</v>
          </cell>
          <cell r="B7876">
            <v>1</v>
          </cell>
          <cell r="C7876">
            <v>1</v>
          </cell>
        </row>
        <row r="7877">
          <cell r="A7877" t="str">
            <v>227(12) ИП Пшеничная И.А г Бердянск ул Северная 15 Б" Деликатес" рынок Морозова\ +7990 Ирина</v>
          </cell>
          <cell r="B7877">
            <v>1</v>
          </cell>
          <cell r="C7877">
            <v>1</v>
          </cell>
        </row>
        <row r="7878">
          <cell r="A7878" t="str">
            <v>254(12) ИП Суббота г Бердянск ул Кирова 52в\ +79900237965 Алла</v>
          </cell>
          <cell r="B7878">
            <v>2</v>
          </cell>
          <cell r="C7878">
            <v>2</v>
          </cell>
        </row>
        <row r="7879">
          <cell r="A7879" t="str">
            <v>265(6) ИП Удовиченко А.С г.Бердянск ул.Военный городок 10 А "Городок"</v>
          </cell>
          <cell r="B7879">
            <v>1</v>
          </cell>
          <cell r="C7879">
            <v>1</v>
          </cell>
        </row>
        <row r="7880">
          <cell r="A7880" t="str">
            <v>346 (12) ИП Ткаченко  г Бердянск ул Гайдара 7</v>
          </cell>
          <cell r="B7880">
            <v>1</v>
          </cell>
        </row>
        <row r="7881">
          <cell r="A7881" t="str">
            <v>39 (12)ИП Войтых,г.Бердянск,ул.Мелитопольское Шоссе 90а,маг.Подорожник,+79900244143</v>
          </cell>
          <cell r="B7881">
            <v>2</v>
          </cell>
          <cell r="C7881">
            <v>2</v>
          </cell>
        </row>
        <row r="7882">
          <cell r="A7882" t="str">
            <v>48 (22)ИП Година г Бердянск ул Софиевская 99 " Копейка" \ 80501568159 Анастасия</v>
          </cell>
          <cell r="B7882">
            <v>2</v>
          </cell>
          <cell r="C7882">
            <v>2</v>
          </cell>
        </row>
        <row r="7883">
          <cell r="A7883" t="str">
            <v>68 (12)ИП Дойнов Д.Д г Бердянск ул Ростовская 2л " Продуктовый магазин"\ 799002444124 Дм</v>
          </cell>
          <cell r="B7883">
            <v>2</v>
          </cell>
          <cell r="C7883">
            <v>2</v>
          </cell>
        </row>
        <row r="7884">
          <cell r="A7884" t="str">
            <v>715 (12) ИП Ведина Н.И г.Бердянск ул. Польская 3 маг. Капелька</v>
          </cell>
          <cell r="B7884">
            <v>1</v>
          </cell>
          <cell r="C7884">
            <v>1</v>
          </cell>
        </row>
        <row r="7885">
          <cell r="A7885" t="str">
            <v>Б 1 (12) ИП Мартыщенко Б.Ю.,г.Бердянск ,ул. Довганюга 91,"Бердянский торговый ряд"(БТР),+79900257288</v>
          </cell>
          <cell r="B7885">
            <v>5</v>
          </cell>
          <cell r="C7885">
            <v>2</v>
          </cell>
        </row>
        <row r="7886">
          <cell r="A7886" t="str">
            <v>Б 28 (12)ИП Братенькова И.С. г.Бердянск ул.Европейская 54 маг.Зирочка 1\ 79900575605 Виталий</v>
          </cell>
          <cell r="B7886">
            <v>2</v>
          </cell>
          <cell r="C7886">
            <v>2</v>
          </cell>
        </row>
        <row r="7887">
          <cell r="A7887" t="str">
            <v>Б 49 (22) ИП Година О.Р. г.Бердянск ул Потийская 3а" Стриж" \ 79900402479</v>
          </cell>
          <cell r="B7887">
            <v>3</v>
          </cell>
          <cell r="C7887">
            <v>3</v>
          </cell>
        </row>
        <row r="7888">
          <cell r="A7888" t="str">
            <v>ООО "МЕРА"</v>
          </cell>
          <cell r="B7888">
            <v>24</v>
          </cell>
          <cell r="C7888">
            <v>30</v>
          </cell>
        </row>
        <row r="7889">
          <cell r="A7889" t="str">
            <v>Бышек Богдан Валентинович</v>
          </cell>
          <cell r="B7889">
            <v>9</v>
          </cell>
          <cell r="C7889">
            <v>14</v>
          </cell>
        </row>
        <row r="7890">
          <cell r="A7890" t="str">
            <v>612 (18) ИП Родко С.А г. Пологи ул.Центральная 176  (а) маг.Абсолют тел +79900945356</v>
          </cell>
          <cell r="C7890">
            <v>2</v>
          </cell>
        </row>
        <row r="7891">
          <cell r="A7891" t="str">
            <v>71(4)ИП Адамова, Бердянский р-н, с.Трояны, ул. Гагарина, 54, м-н Шанс, Макс +79900461595</v>
          </cell>
          <cell r="C7891">
            <v>3</v>
          </cell>
        </row>
        <row r="7892">
          <cell r="A7892" t="str">
            <v>Б 387 (15) ИП Лорвина с,Куйбышево пав,44</v>
          </cell>
          <cell r="B7892">
            <v>4</v>
          </cell>
          <cell r="C7892">
            <v>4</v>
          </cell>
        </row>
        <row r="7893">
          <cell r="A7893" t="str">
            <v>М 349 (15) ИП Куриленко с Куйбышево маг Новый</v>
          </cell>
          <cell r="B7893">
            <v>5</v>
          </cell>
          <cell r="C7893">
            <v>5</v>
          </cell>
        </row>
        <row r="7894">
          <cell r="A7894" t="str">
            <v>Вагабова Елена Гусейновна</v>
          </cell>
          <cell r="B7894">
            <v>134</v>
          </cell>
          <cell r="C7894">
            <v>134</v>
          </cell>
        </row>
        <row r="7895">
          <cell r="A7895" t="str">
            <v>1001 (45) МР ИП Ровкина г.Мариуполь,пр-т,Металлургов,д.174</v>
          </cell>
          <cell r="B7895">
            <v>2</v>
          </cell>
          <cell r="C7895">
            <v>2</v>
          </cell>
        </row>
        <row r="7896">
          <cell r="A7896" t="str">
            <v>1027 (45) МР ИП Лямцева Е.В. г.Мариуполь ул.Блажевича,69 маг. "Ассорти"  +79497439460</v>
          </cell>
          <cell r="B7896">
            <v>10</v>
          </cell>
          <cell r="C7896">
            <v>10</v>
          </cell>
        </row>
        <row r="7897">
          <cell r="A7897" t="str">
            <v>1033 (45) МР ООО Экомаркет " Наша Марка"г. Мариуполь, ул. Писарева ,д.28 тел.0717238744</v>
          </cell>
          <cell r="B7897">
            <v>3</v>
          </cell>
          <cell r="C7897">
            <v>3</v>
          </cell>
        </row>
        <row r="7898">
          <cell r="A7898" t="str">
            <v>1145 (44) МР ИП Мазепин А.А.г.Мариуполь,ул.Метрополитская,100  +79497533751</v>
          </cell>
          <cell r="B7898">
            <v>20</v>
          </cell>
          <cell r="C7898">
            <v>20</v>
          </cell>
        </row>
        <row r="7899">
          <cell r="A7899" t="str">
            <v>1146 (44) МР ИП Мазепин А.А. г.Мариуполь,ул. Ленина,д.102 маг. "Золотой век" +380717533751</v>
          </cell>
          <cell r="B7899">
            <v>6</v>
          </cell>
          <cell r="C7899">
            <v>6</v>
          </cell>
        </row>
        <row r="7900">
          <cell r="A7900" t="str">
            <v>1154 (50) МР ИП Ласкова Т.В. г.Мариуполь ул.Ровная,109 маг."Удача" тел.0717326851</v>
          </cell>
          <cell r="B7900">
            <v>4</v>
          </cell>
          <cell r="C7900">
            <v>4</v>
          </cell>
        </row>
        <row r="7901">
          <cell r="A7901" t="str">
            <v>1159 (50) МР ИП Шуть В. г.Мариуполь,ул.Ровная д.81/135 +380717198939</v>
          </cell>
          <cell r="B7901">
            <v>2</v>
          </cell>
          <cell r="C7901">
            <v>2</v>
          </cell>
        </row>
        <row r="7902">
          <cell r="A7902" t="str">
            <v>1210 (50) МР ИП Омельченко Ю.С. г.Мариуполь ул.Ровная,81/135 маг."Лидер" тел.9497467671</v>
          </cell>
          <cell r="B7902">
            <v>2</v>
          </cell>
          <cell r="C7902">
            <v>2</v>
          </cell>
        </row>
        <row r="7903">
          <cell r="A7903" t="str">
            <v>1331 (45) МР ИП Мазепин Г.А г.Мариуполь (Цент.рынок)пр.Металургов 64 ( по ул.Метрополицкая) маг.Мега</v>
          </cell>
          <cell r="B7903">
            <v>5</v>
          </cell>
          <cell r="C7903">
            <v>5</v>
          </cell>
        </row>
        <row r="7904">
          <cell r="A7904" t="str">
            <v>865 (44) МР ИП Мазепин А.А.г.Мариуполь,ул.Энгельса,д.28а маг."Мега" +380717533751</v>
          </cell>
          <cell r="B7904">
            <v>20</v>
          </cell>
          <cell r="C7904">
            <v>20</v>
          </cell>
        </row>
        <row r="7905">
          <cell r="A7905" t="str">
            <v>866 (44) МР ИП Мазепин А.А.г.Мариуполь,пр-т.Металлургов,д.66/90 маг."Премьера" +380717533751</v>
          </cell>
          <cell r="B7905">
            <v>5</v>
          </cell>
          <cell r="C7905">
            <v>5</v>
          </cell>
        </row>
        <row r="7906">
          <cell r="A7906" t="str">
            <v>867 (44) МР ИП Мазепин А.А.г.Мариуполь пр. металлургов д.200 маг."Мега"тел. +79497507339</v>
          </cell>
          <cell r="B7906">
            <v>30</v>
          </cell>
          <cell r="C7906">
            <v>30</v>
          </cell>
        </row>
        <row r="7907">
          <cell r="A7907" t="str">
            <v>916 (45) МР ИП Туру Н.В. г. Мариуполь пр. Металлургов, д.33 маг."Продукты" +79497144368</v>
          </cell>
          <cell r="B7907">
            <v>5</v>
          </cell>
          <cell r="C7907">
            <v>5</v>
          </cell>
        </row>
        <row r="7908">
          <cell r="A7908" t="str">
            <v>922 (50) МР ИП Серединский г.Мариуполь,ул.Ровная,д.184 маг."Юнион" +380717135514</v>
          </cell>
          <cell r="B7908">
            <v>3</v>
          </cell>
          <cell r="C7908">
            <v>3</v>
          </cell>
        </row>
        <row r="7909">
          <cell r="A7909" t="str">
            <v>927 (50) МР ИП Саколож В.Е. г.Мариуполь,ул.Заозерная,д.29 маг."Изобилие" +380717257987</v>
          </cell>
          <cell r="B7909">
            <v>2</v>
          </cell>
          <cell r="C7909">
            <v>2</v>
          </cell>
        </row>
        <row r="7910">
          <cell r="A7910" t="str">
            <v>928 (51) МР ИП Тетерин г.Мариуполь,ул.Охотничья,д.31 маг."номер 50" +79497139291</v>
          </cell>
          <cell r="B7910">
            <v>2</v>
          </cell>
          <cell r="C7910">
            <v>2</v>
          </cell>
        </row>
        <row r="7911">
          <cell r="A7911" t="str">
            <v>930 (45) МР ИП Ягмурджи г. Мариуполь ул. Охотничьи 103 ( пос. Мирный) +79497384312</v>
          </cell>
          <cell r="B7911">
            <v>2</v>
          </cell>
          <cell r="C7911">
            <v>2</v>
          </cell>
        </row>
        <row r="7912">
          <cell r="A7912" t="str">
            <v>933 (51) МР ИП Васильева О.А. г.Мариуполь,ул.Серафимовича,д.47 маг. синий+380717340172</v>
          </cell>
          <cell r="B7912">
            <v>3</v>
          </cell>
          <cell r="C7912">
            <v>3</v>
          </cell>
        </row>
        <row r="7913">
          <cell r="A7913" t="str">
            <v>935 (45) МР ИП Харенко Г.А. г.Мариуполь ул. Васнецова,75  +79497243041</v>
          </cell>
          <cell r="B7913">
            <v>2</v>
          </cell>
          <cell r="C7913">
            <v>2</v>
          </cell>
        </row>
        <row r="7914">
          <cell r="A7914" t="str">
            <v>965 (48) МР ИП Мирошниченко С. Ю. г. Мариуполь ул.Киевская д.33 А маг. "Деликатес"+7949 709 86 62</v>
          </cell>
          <cell r="B7914">
            <v>3</v>
          </cell>
          <cell r="C7914">
            <v>3</v>
          </cell>
        </row>
        <row r="7915">
          <cell r="A7915" t="str">
            <v>Б 1085 (48) МР ИП Мирошниченко г.Мариуполь пр-т Победы 32 маг." Деликатес " +79497098562</v>
          </cell>
          <cell r="B7915">
            <v>3</v>
          </cell>
          <cell r="C7915">
            <v>3</v>
          </cell>
        </row>
        <row r="7916">
          <cell r="A7916" t="str">
            <v>Вовк Яна Сергеевна</v>
          </cell>
          <cell r="B7916">
            <v>21</v>
          </cell>
          <cell r="C7916">
            <v>22</v>
          </cell>
        </row>
        <row r="7917">
          <cell r="A7917" t="str">
            <v xml:space="preserve"> 1230 (45) МР ИП Митина г.Мариуполь б- р. Шевченко 295 а рынок маг. "Квартал" + 7949 5153198</v>
          </cell>
          <cell r="B7917">
            <v>1</v>
          </cell>
          <cell r="C7917">
            <v>1</v>
          </cell>
        </row>
        <row r="7918">
          <cell r="A7918" t="str">
            <v>1005 (45) МР ИП Тиличенко М.А. г.Мариуполь,ул.Урицкого,д.96 маг." Квартал" +79497237034</v>
          </cell>
          <cell r="B7918">
            <v>4</v>
          </cell>
          <cell r="C7918">
            <v>4</v>
          </cell>
        </row>
        <row r="7919">
          <cell r="A7919" t="str">
            <v>1137 (45)МР ИП Комарь г.Мариуполь,пр-т Строителей,д.138 маг." Продукты"+79497109491</v>
          </cell>
          <cell r="B7919">
            <v>2</v>
          </cell>
          <cell r="C7919">
            <v>2</v>
          </cell>
        </row>
        <row r="7920">
          <cell r="A7920" t="str">
            <v>1163 (45) МР ИП Полищук г.Мариуполь ул.Грушевского,2б маг."Удача" +79497094719</v>
          </cell>
          <cell r="B7920">
            <v>2</v>
          </cell>
          <cell r="C7920">
            <v>2</v>
          </cell>
        </row>
        <row r="7921">
          <cell r="A7921" t="str">
            <v>1291 (45) МР ИП Комарь г.Мариуполь,ул. Митрополитская,17  маг." Лайт"+79497109491</v>
          </cell>
          <cell r="B7921">
            <v>2</v>
          </cell>
          <cell r="C7921">
            <v>2</v>
          </cell>
        </row>
        <row r="7922">
          <cell r="A7922" t="str">
            <v>948 (51) МР ИП Гриняев И.А.г. Мариуполь пр. Строителей д.87 маг." Ампер" +380717068254</v>
          </cell>
          <cell r="C7922">
            <v>1</v>
          </cell>
        </row>
        <row r="7923">
          <cell r="A7923" t="str">
            <v>Б 870 (45) МР ИП Роменская А.Д.г.Мариуполь,ул.Зелинского,д.100а,Титан супермаркет +79495315865</v>
          </cell>
          <cell r="B7923">
            <v>10</v>
          </cell>
          <cell r="C7923">
            <v>10</v>
          </cell>
        </row>
        <row r="7924">
          <cell r="A7924" t="str">
            <v>Земцов Артем</v>
          </cell>
          <cell r="B7924">
            <v>53.026000000000003</v>
          </cell>
          <cell r="C7924">
            <v>63.026000000000003</v>
          </cell>
        </row>
        <row r="7925">
          <cell r="A7925" t="str">
            <v>124(11) ИП Каира А.С г Бердянск ул Дюмина 92" Неделя" 79902512099 Вика</v>
          </cell>
          <cell r="B7925">
            <v>1</v>
          </cell>
          <cell r="C7925">
            <v>1</v>
          </cell>
        </row>
        <row r="7926">
          <cell r="A7926" t="str">
            <v>137(11) ИП Каракулова Н.Г.,г.Бердянск,ул.Толстого 151,маг.Лето напротив 151,+79900096480</v>
          </cell>
          <cell r="B7926">
            <v>3</v>
          </cell>
          <cell r="C7926">
            <v>3</v>
          </cell>
        </row>
        <row r="7927">
          <cell r="A7927" t="str">
            <v>149(11) ИП Корнилов Г.И. г Бердянск ул Чехова 61 " Продтовары " возле " краюшки" \ 79900279841 Леся</v>
          </cell>
          <cell r="B7927">
            <v>1</v>
          </cell>
          <cell r="C7927">
            <v>1</v>
          </cell>
        </row>
        <row r="7928">
          <cell r="A7928" t="str">
            <v>169(13) ИП Мартыщенко Б.Ю г Бердянск ул Свободы 38 " Дарина" \ +79900096637 Наталья</v>
          </cell>
          <cell r="B7928">
            <v>8</v>
          </cell>
          <cell r="C7928">
            <v>8</v>
          </cell>
        </row>
        <row r="7929">
          <cell r="A7929" t="str">
            <v>175(13) ИП Яцук Я.П  г Бердянск ул Центральная 3 " Карамелька" \ +79900280940 Наталья</v>
          </cell>
          <cell r="B7929">
            <v>1</v>
          </cell>
          <cell r="C7929">
            <v>1</v>
          </cell>
        </row>
        <row r="7930">
          <cell r="A7930" t="str">
            <v>263(11) ИП Ткаченко И.К."Зоря"г.Бердянск ул.Ленина 2</v>
          </cell>
          <cell r="B7930">
            <v>2</v>
          </cell>
          <cell r="C7930">
            <v>2</v>
          </cell>
        </row>
        <row r="7931">
          <cell r="A7931" t="str">
            <v>266(11) ИП Филатова Л.Л. г.Бердянск ул.Морская 46А м-н"Шериф" \ +7990086671</v>
          </cell>
          <cell r="B7931">
            <v>3</v>
          </cell>
          <cell r="C7931">
            <v>3</v>
          </cell>
        </row>
        <row r="7932">
          <cell r="A7932" t="str">
            <v>295 (13)ИП Черемисин А.С.,г.Бердянск,ул.Шевченко 13/11,маг.Винни-Фуд,+79900288081</v>
          </cell>
          <cell r="B7932">
            <v>1</v>
          </cell>
          <cell r="C7932">
            <v>1</v>
          </cell>
        </row>
        <row r="7933">
          <cell r="A7933" t="str">
            <v>46 (11)ИП Година О.Р.,г.Бердянск,ул.Итальянская 72а,маг.малибу,+79900096268</v>
          </cell>
          <cell r="B7933">
            <v>3</v>
          </cell>
          <cell r="C7933">
            <v>3</v>
          </cell>
        </row>
        <row r="7934">
          <cell r="A7934" t="str">
            <v>555 (66) ООО"Пыжик" №7 г.Бердянск проспект Труда 31 Е ( Центральный Рынок)</v>
          </cell>
          <cell r="C7934">
            <v>10</v>
          </cell>
        </row>
        <row r="7935">
          <cell r="A7935" t="str">
            <v>628 (13) ИП Винник А.Ю г.Бердянск ул. Свободы 38 (Башня бывший приват банк ) тел.+79900256463</v>
          </cell>
          <cell r="B7935">
            <v>4</v>
          </cell>
          <cell r="C7935">
            <v>4</v>
          </cell>
        </row>
        <row r="7936">
          <cell r="A7936" t="str">
            <v>95 (11)ИП Прокопов г.Бердянск ул.Пролетарская 206А Меркурий</v>
          </cell>
          <cell r="B7936">
            <v>2</v>
          </cell>
          <cell r="C7936">
            <v>2</v>
          </cell>
        </row>
        <row r="7937">
          <cell r="A7937" t="str">
            <v>96 (11) ИП Прокопов И.Н.г.Бердянск ул.Юбилейная 27А маг.Меркурий</v>
          </cell>
          <cell r="B7937">
            <v>2</v>
          </cell>
          <cell r="C7937">
            <v>2</v>
          </cell>
        </row>
        <row r="7938">
          <cell r="A7938" t="str">
            <v>Б 100(11) ИП Дмитровская г.Бердянск ул.Коммунаров 23т семиэтажка  травм-пункт буфет в больнице</v>
          </cell>
          <cell r="B7938">
            <v>2.0259999999999998</v>
          </cell>
          <cell r="C7938">
            <v>2.0259999999999998</v>
          </cell>
        </row>
        <row r="7939">
          <cell r="A7939" t="str">
            <v>ООО "МЕРА"</v>
          </cell>
          <cell r="B7939">
            <v>20</v>
          </cell>
          <cell r="C7939">
            <v>20</v>
          </cell>
        </row>
        <row r="7940">
          <cell r="A7940" t="str">
            <v>Кожемякин Максим Сергеевич</v>
          </cell>
          <cell r="B7940">
            <v>12</v>
          </cell>
          <cell r="C7940">
            <v>12</v>
          </cell>
        </row>
        <row r="7941">
          <cell r="A7941" t="str">
            <v>337 (7) ИП Пейчев В.В.,Бердянский р-н,г.Приморск,ул.Шевченко 84,Продмаг.,+79900244146</v>
          </cell>
          <cell r="B7941">
            <v>3</v>
          </cell>
          <cell r="C7941">
            <v>3</v>
          </cell>
        </row>
        <row r="7942">
          <cell r="A7942" t="str">
            <v>340 (7) ИП Стоева г. Приморск ул. Морская, 57 магазин "Родничок" (во дворе)</v>
          </cell>
          <cell r="B7942">
            <v>1</v>
          </cell>
          <cell r="C7942">
            <v>1</v>
          </cell>
        </row>
        <row r="7943">
          <cell r="A7943" t="str">
            <v>353 (7) ИП Рученка  г.Приморск ул.Морская 54 м-н Сувинир</v>
          </cell>
          <cell r="B7943">
            <v>2</v>
          </cell>
          <cell r="C7943">
            <v>2</v>
          </cell>
        </row>
        <row r="7944">
          <cell r="A7944" t="str">
            <v>8080 (77)ООО"Пыжик" №20 г.Приморск ул. Морская 57</v>
          </cell>
          <cell r="B7944">
            <v>2</v>
          </cell>
          <cell r="C7944">
            <v>2</v>
          </cell>
        </row>
        <row r="7945">
          <cell r="A7945" t="str">
            <v>Б 334 (7) ИП Остапенко г.Приморск ул.Соборная 97 маг. Свитанок +79900451845</v>
          </cell>
          <cell r="B7945">
            <v>4</v>
          </cell>
          <cell r="C7945">
            <v>4</v>
          </cell>
        </row>
        <row r="7946">
          <cell r="A7946" t="str">
            <v>Моисеев Владислав Андреевич</v>
          </cell>
          <cell r="B7946">
            <v>19</v>
          </cell>
          <cell r="C7946">
            <v>19</v>
          </cell>
        </row>
        <row r="7947">
          <cell r="A7947" t="str">
            <v>1252 (46) МР ИП Сапах Н. пгт.Мангуш ул. Почтовая д.3 маг."Пллада" тел.+79497067302</v>
          </cell>
          <cell r="B7947">
            <v>2</v>
          </cell>
          <cell r="C7947">
            <v>2</v>
          </cell>
        </row>
        <row r="7948">
          <cell r="A7948" t="str">
            <v>1267 (46) МР ИП Волошина пос.Мангуш ул.Ленина д.109 маг."Родинский" +79497128171</v>
          </cell>
          <cell r="B7948">
            <v>8</v>
          </cell>
          <cell r="C7948">
            <v>8</v>
          </cell>
        </row>
        <row r="7949">
          <cell r="A7949" t="str">
            <v>886 (46) МР ИП Савчук ПГТ Мангуш ул.Ленина 98 маг." Натали" +79497163019</v>
          </cell>
          <cell r="B7949">
            <v>2</v>
          </cell>
          <cell r="C7949">
            <v>2</v>
          </cell>
        </row>
        <row r="7950">
          <cell r="A7950" t="str">
            <v>893 (46) МР ИП Данилов ПГТ Мангуш ул.Катанова д.45 маг.№1  +79497036579</v>
          </cell>
          <cell r="B7950">
            <v>7</v>
          </cell>
          <cell r="C7950">
            <v>7</v>
          </cell>
        </row>
        <row r="7951">
          <cell r="A7951" t="str">
            <v>6751 СЛИВОЧНЫЕ СН сос п/о мгс 0,41 кг 10шт.  Останкино</v>
          </cell>
          <cell r="B7951">
            <v>127</v>
          </cell>
          <cell r="C7951">
            <v>142</v>
          </cell>
        </row>
        <row r="7952">
          <cell r="A7952" t="str">
            <v>Вагабова Елена Гусейновна</v>
          </cell>
          <cell r="B7952">
            <v>41</v>
          </cell>
          <cell r="C7952">
            <v>46</v>
          </cell>
        </row>
        <row r="7953">
          <cell r="A7953" t="str">
            <v>1059 (45) МР ИП Забутский С.А. г.Мариуполь пр-т Металлургов д.44 маг." Феникс" +79497315200</v>
          </cell>
          <cell r="B7953">
            <v>5</v>
          </cell>
          <cell r="C7953">
            <v>5</v>
          </cell>
        </row>
        <row r="7954">
          <cell r="A7954" t="str">
            <v>1331 (45) МР ИП Мазепин Г.А г.Мариуполь (Цент.рынок)пр.Металургов 64 ( по ул.Метрополицкая) маг.Мега</v>
          </cell>
          <cell r="B7954">
            <v>5</v>
          </cell>
          <cell r="C7954">
            <v>5</v>
          </cell>
        </row>
        <row r="7955">
          <cell r="A7955" t="str">
            <v>867 (44) МР ИП Мазепин А.А.г.Мариуполь пр. металлургов д.200 маг."Мега"тел. +79497507339</v>
          </cell>
          <cell r="B7955">
            <v>25</v>
          </cell>
          <cell r="C7955">
            <v>30</v>
          </cell>
        </row>
        <row r="7956">
          <cell r="A7956" t="str">
            <v>965 (48) МР ИП Мирошниченко С. Ю. г. Мариуполь ул.Киевская д.33 А маг. "Деликатес"+7949 709 86 62</v>
          </cell>
          <cell r="B7956">
            <v>3</v>
          </cell>
          <cell r="C7956">
            <v>3</v>
          </cell>
        </row>
        <row r="7957">
          <cell r="A7957" t="str">
            <v>995 (45) МР ИП Федосова Е.В. г. Мариуполь,ул.Варганова,д.2 маг."Сундучек" +380717108418</v>
          </cell>
          <cell r="B7957">
            <v>3</v>
          </cell>
          <cell r="C7957">
            <v>3</v>
          </cell>
        </row>
        <row r="7958">
          <cell r="A7958" t="str">
            <v>Вовк Яна Сергеевна</v>
          </cell>
          <cell r="B7958">
            <v>19</v>
          </cell>
          <cell r="C7958">
            <v>19</v>
          </cell>
        </row>
        <row r="7959">
          <cell r="A7959" t="str">
            <v xml:space="preserve"> 1230 (45) МР ИП Митина г.Мариуполь б- р. Шевченко 295 а рынок маг. "Квартал" + 7949 5153198</v>
          </cell>
          <cell r="B7959">
            <v>1</v>
          </cell>
          <cell r="C7959">
            <v>1</v>
          </cell>
        </row>
        <row r="7960">
          <cell r="A7960" t="str">
            <v>1005 (45) МР ИП Тиличенко М.А. г.Мариуполь,ул.Урицкого,д.96 маг." Квартал" +79497237034</v>
          </cell>
          <cell r="B7960">
            <v>4</v>
          </cell>
          <cell r="C7960">
            <v>4</v>
          </cell>
        </row>
        <row r="7961">
          <cell r="A7961" t="str">
            <v>1137 (45)МР ИП Комарь г.Мариуполь,пр-т Строителей,д.138 маг." Продукты"+79497109491</v>
          </cell>
          <cell r="B7961">
            <v>2</v>
          </cell>
          <cell r="C7961">
            <v>2</v>
          </cell>
        </row>
        <row r="7962">
          <cell r="A7962" t="str">
            <v>1291 (45) МР ИП Комарь г.Мариуполь,ул. Митрополитская,17  маг." Лайт"+79497109491</v>
          </cell>
          <cell r="B7962">
            <v>2</v>
          </cell>
          <cell r="C7962">
            <v>2</v>
          </cell>
        </row>
        <row r="7963">
          <cell r="A7963" t="str">
            <v>Б 870 (45) МР ИП Роменская А.Д.г.Мариуполь,ул.Зелинского,д.100а,Титан супермаркет +79495315865</v>
          </cell>
          <cell r="B7963">
            <v>10</v>
          </cell>
          <cell r="C7963">
            <v>10</v>
          </cell>
        </row>
        <row r="7964">
          <cell r="A7964" t="str">
            <v>Земцов Артем</v>
          </cell>
          <cell r="B7964">
            <v>62</v>
          </cell>
          <cell r="C7964">
            <v>72</v>
          </cell>
        </row>
        <row r="7965">
          <cell r="A7965" t="str">
            <v>282 (13) ИП Червоненко г.Бердянск ул.Свободы 38 крытый рынок напротив инспекторской</v>
          </cell>
          <cell r="B7965">
            <v>30</v>
          </cell>
          <cell r="C7965">
            <v>30</v>
          </cell>
        </row>
        <row r="7966">
          <cell r="A7966" t="str">
            <v>555 (66) ООО"Пыжик" №7 г.Бердянск проспект Труда 31 Е ( Центральный Рынок)</v>
          </cell>
          <cell r="C7966">
            <v>10</v>
          </cell>
        </row>
        <row r="7967">
          <cell r="A7967" t="str">
            <v>95 (11)ИП Прокопов г.Бердянск ул.Пролетарская 206А Меркурий</v>
          </cell>
          <cell r="B7967">
            <v>2</v>
          </cell>
          <cell r="C7967">
            <v>2</v>
          </cell>
        </row>
        <row r="7968">
          <cell r="A7968" t="str">
            <v>ООО "МЕРА"</v>
          </cell>
          <cell r="B7968">
            <v>30</v>
          </cell>
          <cell r="C7968">
            <v>30</v>
          </cell>
        </row>
        <row r="7969">
          <cell r="A7969" t="str">
            <v>Кожемякин Максим Сергеевич</v>
          </cell>
          <cell r="B7969">
            <v>3</v>
          </cell>
          <cell r="C7969">
            <v>3</v>
          </cell>
        </row>
        <row r="7970">
          <cell r="A7970" t="str">
            <v>340 (7) ИП Стоева г. Приморск ул. Морская, 57 магазин "Родничок" (во дворе)</v>
          </cell>
          <cell r="B7970">
            <v>1</v>
          </cell>
          <cell r="C7970">
            <v>1</v>
          </cell>
        </row>
        <row r="7971">
          <cell r="A7971" t="str">
            <v>8080 (77)ООО"Пыжик" №20 г.Приморск ул. Морская 57</v>
          </cell>
          <cell r="B7971">
            <v>2</v>
          </cell>
          <cell r="C7971">
            <v>2</v>
          </cell>
        </row>
        <row r="7972">
          <cell r="A7972" t="str">
            <v>Моисеев Владислав Андреевич</v>
          </cell>
          <cell r="B7972">
            <v>2</v>
          </cell>
          <cell r="C7972">
            <v>2</v>
          </cell>
        </row>
        <row r="7973">
          <cell r="A7973" t="str">
            <v>892 (46) МР ИП Савчук Н.В. пгт. Мангуш пр-т Ленина,98а маг."Натали" тел.0717241146</v>
          </cell>
          <cell r="B7973">
            <v>2</v>
          </cell>
          <cell r="C7973">
            <v>2</v>
          </cell>
        </row>
        <row r="7974">
          <cell r="A7974" t="str">
            <v>6755 ВЕТЧ.ЛЮБИТЕЛЬСКАЯ п/о 0,4кг 10шт.  Останкино</v>
          </cell>
          <cell r="B7974">
            <v>101</v>
          </cell>
          <cell r="C7974">
            <v>91</v>
          </cell>
        </row>
        <row r="7975">
          <cell r="A7975" t="str">
            <v>Близнюк Максим</v>
          </cell>
          <cell r="B7975">
            <v>20</v>
          </cell>
          <cell r="C7975">
            <v>21</v>
          </cell>
        </row>
        <row r="7976">
          <cell r="A7976" t="str">
            <v>104(12) ИП Жилин  Г.В. г.Бердянск ул. Европейская,54 магазин "Каштан" (до 12,00) +79900282959</v>
          </cell>
          <cell r="B7976">
            <v>2</v>
          </cell>
          <cell r="C7976">
            <v>2</v>
          </cell>
        </row>
        <row r="7977">
          <cell r="A7977" t="str">
            <v>120(6) ИП Ивановский С.А. г.Бердянск ул.Мелитопольское Шоссе 114В м-н"Дар-маркет"   рынка\+79900085</v>
          </cell>
          <cell r="B7977">
            <v>3</v>
          </cell>
          <cell r="C7977">
            <v>3</v>
          </cell>
        </row>
        <row r="7978">
          <cell r="A7978" t="str">
            <v>154(12) ИП Кузин А.Е г Бердянск ул Ивана Богуна 67  " Продукты" \ 79900405119</v>
          </cell>
          <cell r="B7978">
            <v>1</v>
          </cell>
          <cell r="C7978">
            <v>1</v>
          </cell>
        </row>
        <row r="7979">
          <cell r="A7979" t="str">
            <v>155(12) ИП Кушнир г Бердянск ул Волонтеров 178 А " У дома" \ 79900279660 Наталья</v>
          </cell>
          <cell r="B7979">
            <v>3</v>
          </cell>
          <cell r="C7979">
            <v>3</v>
          </cell>
        </row>
        <row r="7980">
          <cell r="A7980" t="str">
            <v>2020 (66) ООО "Пыжик" г.Бердянск ул.Пионерская 51</v>
          </cell>
          <cell r="B7980">
            <v>3</v>
          </cell>
          <cell r="C7980">
            <v>3</v>
          </cell>
        </row>
        <row r="7981">
          <cell r="A7981" t="str">
            <v>272 (5) ИП Воронина И.В., Бердянский р-н, с. Осипенко, ул. Декабристов, 17, Ветерок +79900273080</v>
          </cell>
          <cell r="C7981">
            <v>1</v>
          </cell>
        </row>
        <row r="7982">
          <cell r="A7982" t="str">
            <v>293(12)ИП Чепуренко Ю.Ю. г Бердянск ул Смоленская 34 " Кошик" \ 380661402201 Юлия</v>
          </cell>
          <cell r="B7982">
            <v>2</v>
          </cell>
          <cell r="C7982">
            <v>2</v>
          </cell>
        </row>
        <row r="7983">
          <cell r="A7983" t="str">
            <v>346 (12) ИП Ткаченко  г Бердянск ул Гайдара 7</v>
          </cell>
          <cell r="B7983">
            <v>1</v>
          </cell>
          <cell r="C7983">
            <v>1</v>
          </cell>
        </row>
        <row r="7984">
          <cell r="A7984" t="str">
            <v>597 (12) ИП Карацюпа Л.А г.Бердянск ул Мелитопольское шоссе 99 маг.Метро тел+79900235711</v>
          </cell>
          <cell r="B7984">
            <v>1</v>
          </cell>
          <cell r="C7984">
            <v>1</v>
          </cell>
        </row>
        <row r="7985">
          <cell r="A7985" t="str">
            <v>610 (12)ИП Дяченко А.В г. Бердянск ул. Мелитопольское шоссе 97 маг.Фермер (до 10,00) тел+79900467764</v>
          </cell>
          <cell r="B7985">
            <v>2</v>
          </cell>
          <cell r="C7985">
            <v>2</v>
          </cell>
        </row>
        <row r="7986">
          <cell r="A7986" t="str">
            <v>650 (12) ИП Ушакова О.С г.Бердянск ул Смоленская 34 тел+7990290568</v>
          </cell>
          <cell r="B7986">
            <v>2</v>
          </cell>
          <cell r="C7986">
            <v>2</v>
          </cell>
        </row>
        <row r="7987">
          <cell r="A7987" t="str">
            <v>Вагабова Елена Гусейновна</v>
          </cell>
          <cell r="B7987">
            <v>13</v>
          </cell>
          <cell r="C7987">
            <v>13</v>
          </cell>
        </row>
        <row r="7988">
          <cell r="A7988" t="str">
            <v>1033 (45) МР ООО Экомаркет " Наша Марка"г. Мариуполь, ул. Писарева ,д.28 тел.0717238744</v>
          </cell>
          <cell r="B7988">
            <v>3</v>
          </cell>
          <cell r="C7988">
            <v>3</v>
          </cell>
        </row>
        <row r="7989">
          <cell r="A7989" t="str">
            <v>1160 (44) МР ИП Мирошниченко г.Мариуполь  бульвар Тараса Шевченка 91 маг.Делекатес</v>
          </cell>
          <cell r="B7989">
            <v>5</v>
          </cell>
          <cell r="C7989">
            <v>5</v>
          </cell>
        </row>
        <row r="7990">
          <cell r="A7990" t="str">
            <v>897 (45) МР ИП Топалова г.Мариуполь,пр-т Мира д.3 +79497347157</v>
          </cell>
          <cell r="B7990">
            <v>2</v>
          </cell>
          <cell r="C7990">
            <v>2</v>
          </cell>
        </row>
        <row r="7991">
          <cell r="A7991" t="str">
            <v>995 (45) МР ИП Федосова Е.В. г. Мариуполь,ул.Варганова,д.2 маг."Сундучек" +380717108418</v>
          </cell>
          <cell r="B7991">
            <v>3</v>
          </cell>
          <cell r="C7991">
            <v>3</v>
          </cell>
        </row>
        <row r="7992">
          <cell r="A7992" t="str">
            <v>Вовк Яна Сергеевна</v>
          </cell>
          <cell r="B7992">
            <v>3</v>
          </cell>
          <cell r="C7992">
            <v>3</v>
          </cell>
        </row>
        <row r="7993">
          <cell r="A7993" t="str">
            <v>1055 (45) МР ИП Синеок С.М. г.Мариуполь ул.Латышева,35 а маг.Дюшес" тел.0717251602</v>
          </cell>
          <cell r="B7993">
            <v>1</v>
          </cell>
          <cell r="C7993">
            <v>1</v>
          </cell>
        </row>
        <row r="7994">
          <cell r="A7994" t="str">
            <v>1057 (45)МР ИП Шульга М.В. г.Мариуполь,пр-т Строителей ,д.60 ( Бахчик.) Мамина Пекарня +794975005381</v>
          </cell>
          <cell r="B7994">
            <v>2</v>
          </cell>
          <cell r="C7994">
            <v>2</v>
          </cell>
        </row>
        <row r="7995">
          <cell r="A7995" t="str">
            <v>Земцов Артем</v>
          </cell>
          <cell r="B7995">
            <v>48</v>
          </cell>
          <cell r="C7995">
            <v>37</v>
          </cell>
        </row>
        <row r="7996">
          <cell r="A7996" t="str">
            <v>1010(66)ООО Пыжик №26 г. Бердянск Пролетарский проспект 234 район супермаркета ДАР</v>
          </cell>
          <cell r="B7996">
            <v>10</v>
          </cell>
          <cell r="C7996">
            <v>10</v>
          </cell>
        </row>
        <row r="7997">
          <cell r="A7997" t="str">
            <v>14 (11)ИП Арбузов С.В. г Бердянск ул Морская 4Б " Залив"  \ 79900089448 ( 0980916841) Людмила</v>
          </cell>
          <cell r="B7997">
            <v>1</v>
          </cell>
          <cell r="C7997">
            <v>1</v>
          </cell>
        </row>
        <row r="7998">
          <cell r="A7998" t="str">
            <v>203 (4) ИП Малярчук Запорож.обл.Бердянский р-он с Андровка ул Школьная 57 " Рыбка" \ 79900079134 Евг</v>
          </cell>
          <cell r="B7998">
            <v>2</v>
          </cell>
          <cell r="C7998">
            <v>2</v>
          </cell>
        </row>
        <row r="7999">
          <cell r="A7999" t="str">
            <v>224(13) ИП Присяженко Р.,г.Бердянск,ул.Гостинная 25а,маг.Олива,+79900274102</v>
          </cell>
          <cell r="B7999">
            <v>1</v>
          </cell>
          <cell r="C7999">
            <v>1</v>
          </cell>
        </row>
        <row r="8000">
          <cell r="A8000" t="str">
            <v>416 (4)ИП Омельченко С.И Бердянский р-н  с.Андреевка  маг Трешка тел +79900657972 Алена</v>
          </cell>
          <cell r="B8000">
            <v>1</v>
          </cell>
          <cell r="C8000">
            <v>1</v>
          </cell>
        </row>
        <row r="8001">
          <cell r="A8001" t="str">
            <v>555 (66) ООО"Пыжик" №7 г.Бердянск проспект Труда 31 Е ( Центральный Рынок)</v>
          </cell>
          <cell r="B8001">
            <v>11</v>
          </cell>
          <cell r="C8001">
            <v>10</v>
          </cell>
        </row>
        <row r="8002">
          <cell r="A8002" t="str">
            <v>628 (13) ИП Винник А.Ю г.Бердянск ул. Свободы 38 (Башня бывший приват банк ) тел.+79900256463</v>
          </cell>
          <cell r="B8002">
            <v>1</v>
          </cell>
          <cell r="C8002">
            <v>1</v>
          </cell>
        </row>
        <row r="8003">
          <cell r="A8003" t="str">
            <v>92(5) ИП Красюк Бердянский р-н  с. Роза ул Мира 56 " Живчик" \ 79900993535 Галина Сергеевна</v>
          </cell>
          <cell r="B8003">
            <v>1</v>
          </cell>
          <cell r="C8003">
            <v>1</v>
          </cell>
        </row>
        <row r="8004">
          <cell r="A8004" t="str">
            <v>ООО "МЕРА"</v>
          </cell>
          <cell r="B8004">
            <v>20</v>
          </cell>
          <cell r="C8004">
            <v>10</v>
          </cell>
        </row>
        <row r="8005">
          <cell r="A8005" t="str">
            <v>Моисеев Владислав Андреевич</v>
          </cell>
          <cell r="B8005">
            <v>17</v>
          </cell>
          <cell r="C8005">
            <v>17</v>
          </cell>
        </row>
        <row r="8006">
          <cell r="A8006" t="str">
            <v>1112 (43) МР ИП Глухова Л.А. пгт. Володарск ул. Ленина д.15А маг."Сильпо" +7949</v>
          </cell>
          <cell r="B8006">
            <v>1</v>
          </cell>
          <cell r="C8006">
            <v>1</v>
          </cell>
        </row>
        <row r="8007">
          <cell r="A8007" t="str">
            <v>1280 (43) МР ИП Чернявский Е.Н пгт. Володарское ул.Куйбышева 46 маг.Радуга +79494152773</v>
          </cell>
          <cell r="B8007">
            <v>2</v>
          </cell>
          <cell r="C8007">
            <v>2</v>
          </cell>
        </row>
        <row r="8008">
          <cell r="A8008" t="str">
            <v>1287 (43) ИП Симонова Т.В. пгт. Володарск ул.Ленина 79/8 маг. "У Татьяны" рынок +79495994157</v>
          </cell>
          <cell r="B8008">
            <v>3</v>
          </cell>
          <cell r="C8008">
            <v>3</v>
          </cell>
        </row>
        <row r="8009">
          <cell r="A8009" t="str">
            <v>1310 (43) МР ИП Романович С.В пгт.Володарское ул.Калинина 111 маг.Виват тел +79497153369</v>
          </cell>
          <cell r="B8009">
            <v>1</v>
          </cell>
          <cell r="C8009">
            <v>1</v>
          </cell>
        </row>
        <row r="8010">
          <cell r="A8010" t="str">
            <v>1312 (43)МР ИП Тлустова И.В (Володарский р-н ) с.Республика ул.Калинина 67 маг.Дюшес тел+79497420377</v>
          </cell>
          <cell r="B8010">
            <v>1</v>
          </cell>
          <cell r="C8010">
            <v>1</v>
          </cell>
        </row>
        <row r="8011">
          <cell r="A8011" t="str">
            <v>1314 (42) МР ИП Дернов с. Бабах-Тарама ул. Седова, 38 + 79497144689</v>
          </cell>
          <cell r="B8011">
            <v>2</v>
          </cell>
          <cell r="C8011">
            <v>2</v>
          </cell>
        </row>
        <row r="8012">
          <cell r="A8012" t="str">
            <v>1316 (42) МР ИП Дернов пос. Урзуф ул. Ленина,51 +794950114946</v>
          </cell>
          <cell r="B8012">
            <v>2</v>
          </cell>
          <cell r="C8012">
            <v>2</v>
          </cell>
        </row>
        <row r="8013">
          <cell r="A8013" t="str">
            <v>825 (43) МР ИП Савченко Н.С. ПГТ Володарск ул. Катовского,д.25 маг."Магнит" +79495994546</v>
          </cell>
          <cell r="B8013">
            <v>1</v>
          </cell>
          <cell r="C8013">
            <v>1</v>
          </cell>
        </row>
        <row r="8014">
          <cell r="A8014" t="str">
            <v>883 (46) МР ИП Омельчук пгт. Мангуш ул. Советская д.7А маг."Березка" тел.+79477285320</v>
          </cell>
          <cell r="B8014">
            <v>2</v>
          </cell>
          <cell r="C8014">
            <v>2</v>
          </cell>
        </row>
        <row r="8015">
          <cell r="A8015" t="str">
            <v>Б 885 (46) МР ИП Гаврилов А.Л. с. Мангуш ул. Ленина,55 маг. Дежурный +79497127842</v>
          </cell>
          <cell r="B8015">
            <v>2</v>
          </cell>
          <cell r="C8015">
            <v>2</v>
          </cell>
        </row>
        <row r="8016">
          <cell r="A8016" t="str">
            <v>5997 ОСОБАЯ Коровино вар п/о  ОСТАНКИНО</v>
          </cell>
          <cell r="B8016">
            <v>24.196000000000002</v>
          </cell>
          <cell r="C8016">
            <v>24.196000000000002</v>
          </cell>
        </row>
        <row r="8017">
          <cell r="A8017" t="str">
            <v>Близнюк Максим</v>
          </cell>
          <cell r="B8017">
            <v>4.0430000000000001</v>
          </cell>
          <cell r="C8017">
            <v>4.0430000000000001</v>
          </cell>
        </row>
        <row r="8018">
          <cell r="A8018" t="str">
            <v>104(12) ИП Жилин  Г.В. г.Бердянск ул. Европейская,54 магазин "Каштан" (до 12,00) +79900282959</v>
          </cell>
          <cell r="B8018">
            <v>1.3420000000000001</v>
          </cell>
          <cell r="C8018">
            <v>1.3420000000000001</v>
          </cell>
        </row>
        <row r="8019">
          <cell r="A8019" t="str">
            <v>715 (12) ИП Ведина Н.И г.Бердянск ул. Польская 3 маг. Капелька</v>
          </cell>
          <cell r="B8019">
            <v>2.7010000000000001</v>
          </cell>
          <cell r="C8019">
            <v>2.7010000000000001</v>
          </cell>
        </row>
        <row r="8020">
          <cell r="A8020" t="str">
            <v>Бышек Богдан Валентинович</v>
          </cell>
          <cell r="B8020">
            <v>2.6789999999999998</v>
          </cell>
          <cell r="C8020">
            <v>2.6789999999999998</v>
          </cell>
        </row>
        <row r="8021">
          <cell r="A8021" t="str">
            <v>722 (15) ИП Мищенко А.Н Куйбышевкий р-н с.Куйбышево ул. Центральная 166 маг.Аврора тел +79900465442</v>
          </cell>
          <cell r="B8021">
            <v>2.6789999999999998</v>
          </cell>
          <cell r="C8021">
            <v>2.6789999999999998</v>
          </cell>
        </row>
        <row r="8022">
          <cell r="A8022" t="str">
            <v>Вагабова Елена Гусейновна</v>
          </cell>
          <cell r="B8022">
            <v>6.7350000000000003</v>
          </cell>
          <cell r="C8022">
            <v>6.7350000000000003</v>
          </cell>
        </row>
        <row r="8023">
          <cell r="A8023" t="str">
            <v>995 (45) МР ИП Федосова Е.В. г. Мариуполь,ул.Варганова,д.2 маг."Сундучек" +380717108418</v>
          </cell>
          <cell r="B8023">
            <v>2.71</v>
          </cell>
          <cell r="C8023">
            <v>2.71</v>
          </cell>
        </row>
        <row r="8024">
          <cell r="A8024" t="str">
            <v>Б 925 (48) МР ИП Максимова г.Мариуполь ул. Мамина-Сибиряка д. 41 маг."Лига" +79497248482</v>
          </cell>
          <cell r="B8024">
            <v>4.0250000000000004</v>
          </cell>
          <cell r="C8024">
            <v>4.0250000000000004</v>
          </cell>
        </row>
        <row r="8025">
          <cell r="A8025" t="str">
            <v>Земцов Артем</v>
          </cell>
          <cell r="B8025">
            <v>5.3719999999999999</v>
          </cell>
          <cell r="C8025">
            <v>5.3719999999999999</v>
          </cell>
        </row>
        <row r="8026">
          <cell r="A8026" t="str">
            <v>169(13) ИП Мартыщенко Б.Ю г Бердянск ул Свободы 38 " Дарина" \ +79900096637 Наталья</v>
          </cell>
          <cell r="B8026">
            <v>1.339</v>
          </cell>
          <cell r="C8026">
            <v>1.339</v>
          </cell>
        </row>
        <row r="8027">
          <cell r="A8027" t="str">
            <v>263(11) ИП Ткаченко И.К."Зоря"г.Бердянск ул.Ленина 2</v>
          </cell>
          <cell r="B8027">
            <v>1.341</v>
          </cell>
          <cell r="C8027">
            <v>1.341</v>
          </cell>
        </row>
        <row r="8028">
          <cell r="A8028" t="str">
            <v>295 (13)ИП Черемисин А.С.,г.Бердянск,ул.Шевченко 13/11,маг.Винни-Фуд,+79900288081</v>
          </cell>
          <cell r="B8028">
            <v>1.341</v>
          </cell>
          <cell r="C8028">
            <v>1.341</v>
          </cell>
        </row>
        <row r="8029">
          <cell r="A8029" t="str">
            <v>46 (11)ИП Година О.Р.,г.Бердянск,ул.Итальянская 72а,маг.малибу,+79900096268</v>
          </cell>
          <cell r="B8029">
            <v>1.351</v>
          </cell>
          <cell r="C8029">
            <v>1.351</v>
          </cell>
        </row>
        <row r="8030">
          <cell r="A8030" t="str">
            <v>Кожемякин Максим Сергеевич</v>
          </cell>
          <cell r="B8030">
            <v>2.6819999999999999</v>
          </cell>
          <cell r="C8030">
            <v>2.6819999999999999</v>
          </cell>
        </row>
        <row r="8031">
          <cell r="A8031" t="str">
            <v>8080 (77)ООО"Пыжик" №20 г.Приморск ул. Морская 57</v>
          </cell>
          <cell r="B8031">
            <v>2.6819999999999999</v>
          </cell>
          <cell r="C8031">
            <v>2.6819999999999999</v>
          </cell>
        </row>
        <row r="8032">
          <cell r="A8032" t="str">
            <v>Моисеев Владислав Андреевич</v>
          </cell>
          <cell r="B8032">
            <v>2.6850000000000001</v>
          </cell>
          <cell r="C8032">
            <v>2.6850000000000001</v>
          </cell>
        </row>
        <row r="8033">
          <cell r="A8033" t="str">
            <v>1252 (46) МР ИП Сапах Н. пгт.Мангуш ул. Почтовая д.3 маг."Пллада" тел.+79497067302</v>
          </cell>
          <cell r="B8033">
            <v>1.345</v>
          </cell>
          <cell r="C8033">
            <v>1.345</v>
          </cell>
        </row>
        <row r="8034">
          <cell r="A8034" t="str">
            <v>1332 (49) МР ИП Шуйван О.Л с.Радянська Украина ул.Победы 17 (а) маг.Центр</v>
          </cell>
          <cell r="B8034">
            <v>1.34</v>
          </cell>
          <cell r="C8034">
            <v>1.34</v>
          </cell>
        </row>
        <row r="8035">
          <cell r="A8035" t="str">
            <v>6026 ВЕТЧ.ОСОБАЯ Коровино п/о   ОСТАНКИНО</v>
          </cell>
          <cell r="B8035">
            <v>10.164999999999999</v>
          </cell>
          <cell r="C8035">
            <v>10.164999999999999</v>
          </cell>
        </row>
        <row r="8036">
          <cell r="A8036" t="str">
            <v>Близнюк Максим</v>
          </cell>
          <cell r="B8036">
            <v>4.0350000000000001</v>
          </cell>
          <cell r="C8036">
            <v>4.0350000000000001</v>
          </cell>
        </row>
        <row r="8037">
          <cell r="A8037" t="str">
            <v>104(12) ИП Жилин  Г.В. г.Бердянск ул. Европейская,54 магазин "Каштан" (до 12,00) +79900282959</v>
          </cell>
          <cell r="B8037">
            <v>2.0249999999999999</v>
          </cell>
          <cell r="C8037">
            <v>2.0249999999999999</v>
          </cell>
        </row>
        <row r="8038">
          <cell r="A8038" t="str">
            <v>Б 28 (12)ИП Братенькова И.С. г.Бердянск ул.Европейская 54 маг.Зирочка 1\ 79900575605 Виталий</v>
          </cell>
          <cell r="B8038">
            <v>2.0099999999999998</v>
          </cell>
          <cell r="C8038">
            <v>2.0099999999999998</v>
          </cell>
        </row>
        <row r="8039">
          <cell r="A8039" t="str">
            <v>Земцов Артем</v>
          </cell>
          <cell r="B8039">
            <v>2.0150000000000001</v>
          </cell>
          <cell r="C8039">
            <v>2.0150000000000001</v>
          </cell>
        </row>
        <row r="8040">
          <cell r="A8040" t="str">
            <v>Б 100(11) ИП Дмитровская г.Бердянск ул.Коммунаров 23т семиэтажка  травм-пункт буфет в больнице</v>
          </cell>
          <cell r="B8040">
            <v>2.0150000000000001</v>
          </cell>
          <cell r="C8040">
            <v>2.0150000000000001</v>
          </cell>
        </row>
        <row r="8041">
          <cell r="A8041" t="str">
            <v>Кожемякин Максим Сергеевич</v>
          </cell>
          <cell r="B8041">
            <v>2.0550000000000002</v>
          </cell>
          <cell r="C8041">
            <v>2.0550000000000002</v>
          </cell>
        </row>
        <row r="8042">
          <cell r="A8042" t="str">
            <v>646 (7)ИП Степаненко г.Приморск ул.Куйбышево 85 или Дружбы 11 маг Большая корзина (быв.Щедрый кошик)</v>
          </cell>
          <cell r="B8042">
            <v>2.0550000000000002</v>
          </cell>
          <cell r="C8042">
            <v>2.0550000000000002</v>
          </cell>
        </row>
        <row r="8043">
          <cell r="A8043" t="str">
            <v>Моисеев Владислав Андреевич</v>
          </cell>
          <cell r="B8043">
            <v>2.06</v>
          </cell>
          <cell r="C8043">
            <v>2.06</v>
          </cell>
        </row>
        <row r="8044">
          <cell r="A8044" t="str">
            <v>1332 (49) МР ИП Шуйван О.Л с.Радянська Украина ул.Победы 17 (а) маг.Центр</v>
          </cell>
          <cell r="B8044">
            <v>2.06</v>
          </cell>
          <cell r="C8044">
            <v>2.06</v>
          </cell>
        </row>
        <row r="8045">
          <cell r="A8045" t="str">
            <v>6467 БАЛЫКОВАЯ Коровино п/к в/у  ОСТАНКИНО</v>
          </cell>
          <cell r="B8045">
            <v>1.6</v>
          </cell>
        </row>
        <row r="8046">
          <cell r="A8046" t="str">
            <v>Близнюк Максим</v>
          </cell>
          <cell r="B8046">
            <v>1.6</v>
          </cell>
        </row>
        <row r="8047">
          <cell r="A8047" t="str">
            <v>104(12) ИП Жилин  Г.В. г.Бердянск ул. Европейская,54 магазин "Каштан" (до 12,00) +79900282959</v>
          </cell>
          <cell r="B8047">
            <v>1.6</v>
          </cell>
        </row>
        <row r="8048">
          <cell r="A8048" t="str">
            <v>4611 ВЕТЧ.ЛЮБИТЕЛЬСКАЯ п/о 0.4кг ОСТАНКИНО</v>
          </cell>
          <cell r="B8048">
            <v>17</v>
          </cell>
        </row>
        <row r="8049">
          <cell r="A8049" t="str">
            <v>Близнюк Максим</v>
          </cell>
          <cell r="B8049">
            <v>17</v>
          </cell>
        </row>
        <row r="8050">
          <cell r="A8050" t="str">
            <v>272 (5) ИП Воронина И.В., Бердянский р-н, с. Осипенко, ул. Декабристов, 17, Ветерок +79900273080</v>
          </cell>
          <cell r="B8050">
            <v>1</v>
          </cell>
        </row>
        <row r="8051">
          <cell r="A8051" t="str">
            <v>ООО "МЕРА"</v>
          </cell>
          <cell r="B8051">
            <v>16</v>
          </cell>
        </row>
        <row r="8052">
          <cell r="A8052" t="str">
            <v>6716 ОСОБАЯ Коровино ( в сетке) 0,5кг 8шт  Останкино</v>
          </cell>
          <cell r="B8052">
            <v>50</v>
          </cell>
          <cell r="C8052">
            <v>50</v>
          </cell>
        </row>
        <row r="8053">
          <cell r="A8053" t="str">
            <v>Близнюк Максим</v>
          </cell>
          <cell r="B8053">
            <v>12</v>
          </cell>
          <cell r="C8053">
            <v>12</v>
          </cell>
        </row>
        <row r="8054">
          <cell r="A8054" t="str">
            <v>104(12) ИП Жилин  Г.В. г.Бердянск ул. Европейская,54 магазин "Каштан" (до 12,00) +79900282959</v>
          </cell>
          <cell r="B8054">
            <v>2</v>
          </cell>
          <cell r="C8054">
            <v>2</v>
          </cell>
        </row>
        <row r="8055">
          <cell r="A8055" t="str">
            <v>140(22) ИП Карацюпа Л.А.,г.Бердянск,ул.Мелитопольское шоссе 99а,рынок АКЗ,маг.Меркурий,+79900264801</v>
          </cell>
          <cell r="B8055">
            <v>1</v>
          </cell>
          <cell r="C8055">
            <v>1</v>
          </cell>
        </row>
        <row r="8056">
          <cell r="A8056" t="str">
            <v>227(12) ИП Пшеничная И.А г Бердянск ул Северная 15 Б" Деликатес" рынок Морозова\ +7990 Ирина</v>
          </cell>
          <cell r="B8056">
            <v>1</v>
          </cell>
          <cell r="C8056">
            <v>1</v>
          </cell>
        </row>
        <row r="8057">
          <cell r="A8057" t="str">
            <v>237(12) ИП Рець Анастасия Петровна г.Бердянск,ул.Северная 1г,маг.Святлячек +79900274234</v>
          </cell>
          <cell r="B8057">
            <v>1</v>
          </cell>
          <cell r="C8057">
            <v>1</v>
          </cell>
        </row>
        <row r="8058">
          <cell r="A8058" t="str">
            <v>265(6) ИП Удовиченко А.С г.Бердянск ул.Военный городок 10 А "Городок"</v>
          </cell>
          <cell r="B8058">
            <v>1</v>
          </cell>
          <cell r="C8058">
            <v>1</v>
          </cell>
        </row>
        <row r="8059">
          <cell r="A8059" t="str">
            <v>48 (22)ИП Година г Бердянск ул Софиевская 99 " Копейка" \ 80501568159 Анастасия</v>
          </cell>
          <cell r="B8059">
            <v>1</v>
          </cell>
          <cell r="C8059">
            <v>1</v>
          </cell>
        </row>
        <row r="8060">
          <cell r="A8060" t="str">
            <v>715 (12) ИП Ведина Н.И г.Бердянск ул. Польская 3 маг. Капелька</v>
          </cell>
          <cell r="B8060">
            <v>1</v>
          </cell>
          <cell r="C8060">
            <v>1</v>
          </cell>
        </row>
        <row r="8061">
          <cell r="A8061" t="str">
            <v>Б 28 (12)ИП Братенькова И.С. г.Бердянск ул.Европейская 54 маг.Зирочка 1\ 79900575605 Виталий</v>
          </cell>
          <cell r="B8061">
            <v>4</v>
          </cell>
          <cell r="C8061">
            <v>4</v>
          </cell>
        </row>
        <row r="8062">
          <cell r="A8062" t="str">
            <v>Вагабова Елена Гусейновна</v>
          </cell>
          <cell r="B8062">
            <v>2</v>
          </cell>
          <cell r="C8062">
            <v>2</v>
          </cell>
        </row>
        <row r="8063">
          <cell r="A8063" t="str">
            <v>1154 (50) МР ИП Ласкова Т.В. г.Мариуполь ул.Ровная,109 маг."Удача" тел.0717326851</v>
          </cell>
          <cell r="B8063">
            <v>1</v>
          </cell>
          <cell r="C8063">
            <v>1</v>
          </cell>
        </row>
        <row r="8064">
          <cell r="A8064" t="str">
            <v>926 (50) МР ИП Жишкина г.Мариуполь ул.Светлая,21б маг."Теремок" тел.0717393542</v>
          </cell>
          <cell r="B8064">
            <v>1</v>
          </cell>
          <cell r="C8064">
            <v>1</v>
          </cell>
        </row>
        <row r="8065">
          <cell r="A8065" t="str">
            <v>Вовк Яна Сергеевна</v>
          </cell>
          <cell r="B8065">
            <v>8</v>
          </cell>
          <cell r="C8065">
            <v>8</v>
          </cell>
        </row>
        <row r="8066">
          <cell r="A8066" t="str">
            <v xml:space="preserve"> 1230 (45) МР ИП Митина г.Мариуполь б- р. Шевченко 295 а рынок маг. "Квартал" + 7949 5153198</v>
          </cell>
          <cell r="B8066">
            <v>2</v>
          </cell>
          <cell r="C8066">
            <v>2</v>
          </cell>
        </row>
        <row r="8067">
          <cell r="A8067" t="str">
            <v>1137 (45)МР ИП Комарь г.Мариуполь,пр-т Строителей,д.138 маг." Продукты"+79497109491</v>
          </cell>
          <cell r="B8067">
            <v>1</v>
          </cell>
          <cell r="C8067">
            <v>1</v>
          </cell>
        </row>
        <row r="8068">
          <cell r="A8068" t="str">
            <v>1291 (45) МР ИП Комарь г.Мариуполь,ул. Митрополитская,17  маг." Лайт"+79497109491</v>
          </cell>
          <cell r="B8068">
            <v>2</v>
          </cell>
          <cell r="C8068">
            <v>2</v>
          </cell>
        </row>
        <row r="8069">
          <cell r="A8069" t="str">
            <v>Б 862 (45) МР ИП "Аль- Фатлави М." г.Мариуполь пр-т Строителей,136а маг. " Палац" +79495992513</v>
          </cell>
          <cell r="B8069">
            <v>3</v>
          </cell>
          <cell r="C8069">
            <v>3</v>
          </cell>
        </row>
        <row r="8070">
          <cell r="A8070" t="str">
            <v>Земцов Артем</v>
          </cell>
          <cell r="B8070">
            <v>17</v>
          </cell>
          <cell r="C8070">
            <v>17</v>
          </cell>
        </row>
        <row r="8071">
          <cell r="A8071" t="str">
            <v>124(11) ИП Каира А.С г Бердянск ул Дюмина 92" Неделя" 79902512099 Вика</v>
          </cell>
          <cell r="B8071">
            <v>1</v>
          </cell>
          <cell r="C8071">
            <v>1</v>
          </cell>
        </row>
        <row r="8072">
          <cell r="A8072" t="str">
            <v>149(11) ИП Корнилов Г.И. г Бердянск ул Чехова 61 " Продтовары " возле " краюшки" \ 79900279841 Леся</v>
          </cell>
          <cell r="B8072">
            <v>2</v>
          </cell>
          <cell r="C8072">
            <v>2</v>
          </cell>
        </row>
        <row r="8073">
          <cell r="A8073" t="str">
            <v>252(11) ИП Соколенко г Бердянск ул Свободы 9 Б " Поляна" возле автовокзала\ +79900079928 Елена</v>
          </cell>
          <cell r="B8073">
            <v>2</v>
          </cell>
          <cell r="C8073">
            <v>2</v>
          </cell>
        </row>
        <row r="8074">
          <cell r="A8074" t="str">
            <v>263(11) ИП Ткаченко И.К."Зоря"г.Бердянск ул.Ленина 2</v>
          </cell>
          <cell r="B8074">
            <v>2</v>
          </cell>
          <cell r="C8074">
            <v>2</v>
          </cell>
        </row>
        <row r="8075">
          <cell r="A8075" t="str">
            <v>266(11) ИП Филатова Л.Л. г.Бердянск ул.Морская 46А м-н"Шериф" \ +7990086671</v>
          </cell>
          <cell r="B8075">
            <v>1</v>
          </cell>
          <cell r="C8075">
            <v>1</v>
          </cell>
        </row>
        <row r="8076">
          <cell r="A8076" t="str">
            <v>295 (13)ИП Черемисин А.С.,г.Бердянск,ул.Шевченко 13/11,маг.Винни-Фуд,+79900288081</v>
          </cell>
          <cell r="B8076">
            <v>2</v>
          </cell>
          <cell r="C8076">
            <v>2</v>
          </cell>
        </row>
        <row r="8077">
          <cell r="A8077" t="str">
            <v>46 (11)ИП Година О.Р.,г.Бердянск,ул.Итальянская 72а,маг.малибу,+79900096268</v>
          </cell>
          <cell r="B8077">
            <v>2</v>
          </cell>
          <cell r="C8077">
            <v>2</v>
          </cell>
        </row>
        <row r="8078">
          <cell r="A8078" t="str">
            <v>510 (13) ИП Северин А.В г. Бердянск ул. Победы 45 маг. Ириска с10-19</v>
          </cell>
          <cell r="B8078">
            <v>1</v>
          </cell>
          <cell r="C8078">
            <v>1</v>
          </cell>
        </row>
        <row r="8079">
          <cell r="A8079" t="str">
            <v>628 (13) ИП Винник А.Ю г.Бердянск ул. Свободы 38 (Башня бывший приват банк ) тел.+79900256463</v>
          </cell>
          <cell r="B8079">
            <v>2</v>
          </cell>
          <cell r="C8079">
            <v>2</v>
          </cell>
        </row>
        <row r="8080">
          <cell r="A8080" t="str">
            <v>95 (11)ИП Прокопов г.Бердянск ул.Пролетарская 206А Меркурий</v>
          </cell>
          <cell r="B8080">
            <v>2</v>
          </cell>
          <cell r="C8080">
            <v>2</v>
          </cell>
        </row>
        <row r="8081">
          <cell r="A8081" t="str">
            <v>Кожемякин Максим Сергеевич</v>
          </cell>
          <cell r="B8081">
            <v>9</v>
          </cell>
          <cell r="C8081">
            <v>9</v>
          </cell>
        </row>
        <row r="8082">
          <cell r="A8082" t="str">
            <v>339 (7)ИП Волобуев г. Приморск ул. Морская,52 Торговый павильон "Зоря"  +380668705171</v>
          </cell>
          <cell r="B8082">
            <v>8</v>
          </cell>
          <cell r="C8082">
            <v>8</v>
          </cell>
        </row>
        <row r="8083">
          <cell r="A8083" t="str">
            <v>340 (7) ИП Стоева г. Приморск ул. Морская, 57 магазин "Родничок" (во дворе)</v>
          </cell>
          <cell r="B8083">
            <v>1</v>
          </cell>
          <cell r="C8083">
            <v>1</v>
          </cell>
        </row>
        <row r="8084">
          <cell r="A8084" t="str">
            <v>Моисеев Владислав Андреевич</v>
          </cell>
          <cell r="B8084">
            <v>2</v>
          </cell>
          <cell r="C8084">
            <v>2</v>
          </cell>
        </row>
        <row r="8085">
          <cell r="A8085" t="str">
            <v>883 (46) МР ИП Омельчук пгт. Мангуш ул. Советская д.7А маг."Березка" тел.+79477285320</v>
          </cell>
          <cell r="B8085">
            <v>2</v>
          </cell>
          <cell r="C8085">
            <v>2</v>
          </cell>
        </row>
        <row r="8086">
          <cell r="A8086" t="str">
            <v>6734 ОСОБАЯ СО ШПИКОМ Коровино(в сетке) 0,5кг  Останкино</v>
          </cell>
          <cell r="B8086">
            <v>41</v>
          </cell>
          <cell r="C8086">
            <v>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  <sheetName val="Лист1"/>
    </sheetNames>
    <sheetDataSet>
      <sheetData sheetId="0">
        <row r="3">
          <cell r="A3" t="str">
            <v>Параметры:</v>
          </cell>
        </row>
        <row r="4">
          <cell r="E4" t="str">
            <v>13 по  18</v>
          </cell>
          <cell r="J4" t="str">
            <v>13 по 18</v>
          </cell>
          <cell r="L4" t="str">
            <v>на 20.11</v>
          </cell>
          <cell r="M4">
            <v>45258</v>
          </cell>
          <cell r="N4" t="str">
            <v>13 по 18</v>
          </cell>
        </row>
        <row r="5">
          <cell r="A5" t="str">
            <v>Склад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G5" t="str">
            <v>Метка</v>
          </cell>
          <cell r="H5" t="str">
            <v>Кратность</v>
          </cell>
          <cell r="I5" t="str">
            <v>Сроки</v>
          </cell>
          <cell r="J5" t="str">
            <v>Заявки</v>
          </cell>
          <cell r="K5" t="str">
            <v>Разница</v>
          </cell>
          <cell r="L5" t="str">
            <v>Заказ  в Пути</v>
          </cell>
          <cell r="M5" t="str">
            <v>Основной заказ</v>
          </cell>
          <cell r="N5" t="str">
            <v>Ср-пр в день</v>
          </cell>
          <cell r="O5" t="str">
            <v>Остаток на кол-во дней</v>
          </cell>
          <cell r="P5" t="str">
            <v>Остаток Факт</v>
          </cell>
          <cell r="Q5" t="str">
            <v>заказ сети</v>
          </cell>
          <cell r="R5" t="str">
            <v>Заказ Под Сети</v>
          </cell>
          <cell r="S5" t="str">
            <v>Средние прод. На 04.11</v>
          </cell>
          <cell r="T5" t="str">
            <v>Средние прод. На  11.11</v>
          </cell>
          <cell r="U5" t="str">
            <v>Коментарий</v>
          </cell>
          <cell r="V5" t="str">
            <v>Вес</v>
          </cell>
          <cell r="W5" t="str">
            <v>Вес</v>
          </cell>
        </row>
        <row r="6">
          <cell r="A6" t="str">
            <v>Номенклатура</v>
          </cell>
          <cell r="B6" t="str">
            <v>Количество</v>
          </cell>
        </row>
        <row r="7">
          <cell r="B7" t="str">
            <v>Ед. изм.</v>
          </cell>
        </row>
        <row r="8">
          <cell r="A8" t="str">
            <v>1 КОЛБАСНЫЕ ИЗДЕЛИЯ Мелитополь</v>
          </cell>
          <cell r="E8">
            <v>2987.3029999999999</v>
          </cell>
          <cell r="F8">
            <v>2084.3760000000002</v>
          </cell>
          <cell r="J8">
            <v>3597.9920000000002</v>
          </cell>
          <cell r="K8">
            <v>-610.68900000000008</v>
          </cell>
          <cell r="L8">
            <v>6100</v>
          </cell>
          <cell r="M8">
            <v>1530</v>
          </cell>
          <cell r="N8">
            <v>584.66060000000004</v>
          </cell>
          <cell r="Q8">
            <v>0</v>
          </cell>
          <cell r="R8">
            <v>0</v>
          </cell>
          <cell r="S8">
            <v>818.28360000000032</v>
          </cell>
          <cell r="T8">
            <v>826.23500000000013</v>
          </cell>
          <cell r="V8">
            <v>838.19999999999993</v>
          </cell>
          <cell r="W8">
            <v>0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>н</v>
          </cell>
          <cell r="H9">
            <v>1</v>
          </cell>
          <cell r="I9">
            <v>120</v>
          </cell>
          <cell r="J9">
            <v>0</v>
          </cell>
          <cell r="K9">
            <v>0</v>
          </cell>
          <cell r="L9">
            <v>20</v>
          </cell>
          <cell r="M9">
            <v>20</v>
          </cell>
          <cell r="N9">
            <v>0</v>
          </cell>
          <cell r="O9" t="e">
            <v>#DIV/0!</v>
          </cell>
          <cell r="P9" t="e">
            <v>#DIV/0!</v>
          </cell>
          <cell r="S9">
            <v>0</v>
          </cell>
          <cell r="T9">
            <v>0</v>
          </cell>
          <cell r="V9">
            <v>20</v>
          </cell>
        </row>
        <row r="10">
          <cell r="A10" t="str">
            <v>3657 СЕРВЕЛАТ ФИНСКИЙ в/к в/у_Ашан  ОСТАНКИНО</v>
          </cell>
          <cell r="B10" t="str">
            <v>кг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>Не в матрице</v>
          </cell>
          <cell r="J10">
            <v>0</v>
          </cell>
          <cell r="K10">
            <v>0</v>
          </cell>
          <cell r="N10">
            <v>0</v>
          </cell>
          <cell r="O10" t="e">
            <v>#DIV/0!</v>
          </cell>
          <cell r="P10" t="e">
            <v>#DIV/0!</v>
          </cell>
          <cell r="S10">
            <v>0</v>
          </cell>
          <cell r="T10">
            <v>0</v>
          </cell>
          <cell r="V10">
            <v>0</v>
          </cell>
        </row>
        <row r="11">
          <cell r="A11" t="str">
            <v>3812 СОЧНЫЕ сос п/о мгс 2*2  Останкино</v>
          </cell>
          <cell r="C11">
            <v>127.43300000000001</v>
          </cell>
          <cell r="D11">
            <v>2.1669999999999998</v>
          </cell>
          <cell r="E11">
            <v>129.59200000000001</v>
          </cell>
          <cell r="F11">
            <v>8.0000000000000002E-3</v>
          </cell>
          <cell r="G11" t="str">
            <v>Новый код</v>
          </cell>
          <cell r="J11">
            <v>128.59200000000001</v>
          </cell>
          <cell r="K11">
            <v>1</v>
          </cell>
          <cell r="L11">
            <v>200</v>
          </cell>
          <cell r="M11">
            <v>100</v>
          </cell>
          <cell r="N11">
            <v>25.918400000000002</v>
          </cell>
          <cell r="O11">
            <v>11.575097228223964</v>
          </cell>
          <cell r="P11">
            <v>3.0866102845854683E-4</v>
          </cell>
          <cell r="S11">
            <v>11.817600000000001</v>
          </cell>
          <cell r="T11">
            <v>29.459199999999999</v>
          </cell>
          <cell r="V11">
            <v>0</v>
          </cell>
        </row>
        <row r="12">
          <cell r="A12" t="str">
            <v>3678 СОЧНЫЕ сос п/о мгс 2*2     ОСТАНКИНО</v>
          </cell>
          <cell r="B12" t="str">
            <v>кг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старый код</v>
          </cell>
          <cell r="H12">
            <v>1</v>
          </cell>
          <cell r="I12">
            <v>45</v>
          </cell>
          <cell r="J12">
            <v>0</v>
          </cell>
          <cell r="K12">
            <v>0</v>
          </cell>
          <cell r="N12">
            <v>0</v>
          </cell>
          <cell r="O12" t="e">
            <v>#DIV/0!</v>
          </cell>
          <cell r="P12" t="e">
            <v>#DIV/0!</v>
          </cell>
          <cell r="S12">
            <v>12</v>
          </cell>
          <cell r="T12">
            <v>0</v>
          </cell>
          <cell r="V12">
            <v>0</v>
          </cell>
        </row>
        <row r="13">
          <cell r="A13" t="str">
            <v>3717 СОЧНЫЕ сос п/о мгс 1*6 ОСТАНКИНО</v>
          </cell>
          <cell r="B13" t="str">
            <v>кг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старый код</v>
          </cell>
          <cell r="H13">
            <v>1</v>
          </cell>
          <cell r="I13">
            <v>45</v>
          </cell>
          <cell r="J13">
            <v>0</v>
          </cell>
          <cell r="K13">
            <v>0</v>
          </cell>
          <cell r="N13">
            <v>0</v>
          </cell>
          <cell r="O13" t="e">
            <v>#DIV/0!</v>
          </cell>
          <cell r="P13" t="e">
            <v>#DIV/0!</v>
          </cell>
          <cell r="S13">
            <v>19</v>
          </cell>
          <cell r="T13">
            <v>0</v>
          </cell>
          <cell r="V13">
            <v>0</v>
          </cell>
        </row>
        <row r="14">
          <cell r="A14" t="str">
            <v>3822 СЕРВЕЛАТ КОНЬЯЧНЫЙ в/к в/у Ашан  ОСТАНКИНО</v>
          </cell>
          <cell r="B14" t="str">
            <v>кг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Не в матрице</v>
          </cell>
          <cell r="J14">
            <v>0</v>
          </cell>
          <cell r="K14">
            <v>0</v>
          </cell>
          <cell r="N14">
            <v>0</v>
          </cell>
          <cell r="O14" t="e">
            <v>#DIV/0!</v>
          </cell>
          <cell r="P14" t="e">
            <v>#DIV/0!</v>
          </cell>
          <cell r="S14">
            <v>0</v>
          </cell>
          <cell r="T14">
            <v>0</v>
          </cell>
          <cell r="V14">
            <v>0</v>
          </cell>
        </row>
        <row r="15">
          <cell r="A15" t="str">
            <v>3970 ЮБИЛЕЙНАЯ с/к в/у_Ашан  ОСТАНКИНО</v>
          </cell>
          <cell r="B15" t="str">
            <v>кг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Не в матрице</v>
          </cell>
          <cell r="J15">
            <v>0</v>
          </cell>
          <cell r="K15">
            <v>0</v>
          </cell>
          <cell r="N15">
            <v>0</v>
          </cell>
          <cell r="O15" t="e">
            <v>#DIV/0!</v>
          </cell>
          <cell r="P15" t="e">
            <v>#DIV/0!</v>
          </cell>
          <cell r="S15">
            <v>0</v>
          </cell>
          <cell r="T15">
            <v>0</v>
          </cell>
          <cell r="V15">
            <v>0</v>
          </cell>
        </row>
        <row r="16">
          <cell r="A16" t="str">
            <v>4063 МЯСНАЯ Папа может вар п/о_Л   ОСТАНКИНО</v>
          </cell>
          <cell r="B16" t="str">
            <v>кг</v>
          </cell>
          <cell r="C16">
            <v>92.924000000000007</v>
          </cell>
          <cell r="D16">
            <v>60.933</v>
          </cell>
          <cell r="E16">
            <v>114.376</v>
          </cell>
          <cell r="F16">
            <v>39.481000000000002</v>
          </cell>
          <cell r="G16" t="str">
            <v>акция</v>
          </cell>
          <cell r="H16">
            <v>1</v>
          </cell>
          <cell r="I16">
            <v>60</v>
          </cell>
          <cell r="J16">
            <v>113.25</v>
          </cell>
          <cell r="K16">
            <v>1.1260000000000048</v>
          </cell>
          <cell r="L16">
            <v>180</v>
          </cell>
          <cell r="M16">
            <v>110</v>
          </cell>
          <cell r="N16">
            <v>22.8752</v>
          </cell>
          <cell r="O16">
            <v>14.403415052108834</v>
          </cell>
          <cell r="P16">
            <v>1.7259302650905786</v>
          </cell>
          <cell r="S16">
            <v>19.256999999999998</v>
          </cell>
          <cell r="T16">
            <v>22.973199999999999</v>
          </cell>
          <cell r="V16">
            <v>110</v>
          </cell>
        </row>
        <row r="17">
          <cell r="A17" t="str">
            <v>4070 ЕВРЕЙСКАЯ полусухая с/к в/у_Ашан  ОСТАНКИНО</v>
          </cell>
          <cell r="B17" t="str">
            <v>кг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>Не в матрице</v>
          </cell>
          <cell r="J17">
            <v>0</v>
          </cell>
          <cell r="K17">
            <v>0</v>
          </cell>
          <cell r="N17">
            <v>0</v>
          </cell>
          <cell r="O17" t="e">
            <v>#DIV/0!</v>
          </cell>
          <cell r="P17" t="e">
            <v>#DIV/0!</v>
          </cell>
          <cell r="S17">
            <v>0</v>
          </cell>
          <cell r="T17">
            <v>0</v>
          </cell>
          <cell r="V17">
            <v>0</v>
          </cell>
        </row>
        <row r="18">
          <cell r="A18" t="str">
            <v>4117 ЭКСТРА Папа может с/к в/у_Л   ОСТАНКИНО</v>
          </cell>
          <cell r="B18" t="str">
            <v>кг</v>
          </cell>
          <cell r="C18">
            <v>16.204000000000001</v>
          </cell>
          <cell r="D18">
            <v>7.4820000000000002</v>
          </cell>
          <cell r="E18">
            <v>13.545999999999999</v>
          </cell>
          <cell r="F18">
            <v>10.14</v>
          </cell>
          <cell r="H18">
            <v>1</v>
          </cell>
          <cell r="I18">
            <v>120</v>
          </cell>
          <cell r="J18">
            <v>9.7940000000000005</v>
          </cell>
          <cell r="K18">
            <v>3.7519999999999989</v>
          </cell>
          <cell r="L18">
            <v>30</v>
          </cell>
          <cell r="N18">
            <v>2.7092000000000001</v>
          </cell>
          <cell r="O18">
            <v>14.816181898715488</v>
          </cell>
          <cell r="P18">
            <v>3.7428023032629558</v>
          </cell>
          <cell r="S18">
            <v>2.1402000000000001</v>
          </cell>
          <cell r="T18">
            <v>3.0751999999999997</v>
          </cell>
          <cell r="V18">
            <v>0</v>
          </cell>
        </row>
        <row r="19">
          <cell r="A19" t="str">
            <v>4574 Мясная со шпиком Папа может вар п/о ОСТАНКИНО</v>
          </cell>
          <cell r="B19" t="str">
            <v>кг</v>
          </cell>
          <cell r="C19">
            <v>19.085000000000001</v>
          </cell>
          <cell r="D19">
            <v>20.190000000000001</v>
          </cell>
          <cell r="E19">
            <v>28.495999999999999</v>
          </cell>
          <cell r="F19">
            <v>10.765000000000001</v>
          </cell>
          <cell r="H19">
            <v>1</v>
          </cell>
          <cell r="I19">
            <v>60</v>
          </cell>
          <cell r="J19">
            <v>26.524999999999999</v>
          </cell>
          <cell r="K19">
            <v>1.9710000000000001</v>
          </cell>
          <cell r="L19">
            <v>30</v>
          </cell>
          <cell r="M19">
            <v>20</v>
          </cell>
          <cell r="N19">
            <v>5.6991999999999994</v>
          </cell>
          <cell r="O19">
            <v>10.66202274003369</v>
          </cell>
          <cell r="P19">
            <v>1.88886159460977</v>
          </cell>
          <cell r="S19">
            <v>6.1818</v>
          </cell>
          <cell r="T19">
            <v>5.9805999999999999</v>
          </cell>
          <cell r="V19">
            <v>20</v>
          </cell>
        </row>
        <row r="20">
          <cell r="A20" t="str">
            <v>4613 БРАУНШВЕЙГСКАЯ полусухая с/к в/у_Ашан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Не в матрице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S20">
            <v>0</v>
          </cell>
          <cell r="T20">
            <v>0</v>
          </cell>
          <cell r="V20">
            <v>0</v>
          </cell>
        </row>
        <row r="21">
          <cell r="A21" t="str">
            <v>4813 ФИЛЕЙНАЯ Папа может вар п/о_Л   ОСТАНКИНО</v>
          </cell>
          <cell r="B21" t="str">
            <v>кг</v>
          </cell>
          <cell r="C21">
            <v>20.582000000000001</v>
          </cell>
          <cell r="D21">
            <v>40.527000000000001</v>
          </cell>
          <cell r="E21">
            <v>44.915999999999997</v>
          </cell>
          <cell r="F21">
            <v>16.193000000000001</v>
          </cell>
          <cell r="H21">
            <v>1</v>
          </cell>
          <cell r="I21">
            <v>60</v>
          </cell>
          <cell r="J21">
            <v>54.575000000000003</v>
          </cell>
          <cell r="K21">
            <v>-9.659000000000006</v>
          </cell>
          <cell r="L21">
            <v>140</v>
          </cell>
          <cell r="N21">
            <v>8.9832000000000001</v>
          </cell>
          <cell r="O21">
            <v>17.387233947813698</v>
          </cell>
          <cell r="P21">
            <v>1.8025870513848072</v>
          </cell>
          <cell r="S21">
            <v>12.019</v>
          </cell>
          <cell r="T21">
            <v>17.149799999999999</v>
          </cell>
          <cell r="V21">
            <v>0</v>
          </cell>
        </row>
        <row r="22">
          <cell r="A22" t="str">
            <v>5206 Ладожская с/к в/у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>Не в матрице</v>
          </cell>
          <cell r="H22">
            <v>1</v>
          </cell>
          <cell r="I22">
            <v>120</v>
          </cell>
          <cell r="J22">
            <v>0</v>
          </cell>
          <cell r="K22">
            <v>0</v>
          </cell>
          <cell r="N22">
            <v>0</v>
          </cell>
          <cell r="O22" t="e">
            <v>#DIV/0!</v>
          </cell>
          <cell r="P22" t="e">
            <v>#DIV/0!</v>
          </cell>
          <cell r="S22">
            <v>0</v>
          </cell>
          <cell r="T22">
            <v>0</v>
          </cell>
          <cell r="V22">
            <v>0</v>
          </cell>
        </row>
        <row r="23">
          <cell r="A23" t="str">
            <v>5341 СЕРВЕЛАТ ОХОТНИЧИЙ в/к в/у  ОСТАНКИНО</v>
          </cell>
          <cell r="B23" t="str">
            <v>кг</v>
          </cell>
          <cell r="C23">
            <v>57.334000000000003</v>
          </cell>
          <cell r="D23">
            <v>0.81399999999999995</v>
          </cell>
          <cell r="E23">
            <v>58.131999999999998</v>
          </cell>
          <cell r="F23">
            <v>1.6E-2</v>
          </cell>
          <cell r="G23" t="str">
            <v>акция</v>
          </cell>
          <cell r="H23">
            <v>1</v>
          </cell>
          <cell r="I23">
            <v>45</v>
          </cell>
          <cell r="J23">
            <v>64.680000000000007</v>
          </cell>
          <cell r="K23">
            <v>-6.5480000000000089</v>
          </cell>
          <cell r="L23">
            <v>150</v>
          </cell>
          <cell r="N23">
            <v>11.6264</v>
          </cell>
          <cell r="O23">
            <v>12.903048235051262</v>
          </cell>
          <cell r="P23">
            <v>1.3761783527145117E-3</v>
          </cell>
          <cell r="S23">
            <v>13.569599999999999</v>
          </cell>
          <cell r="T23">
            <v>19.935200000000002</v>
          </cell>
          <cell r="V23">
            <v>0</v>
          </cell>
        </row>
        <row r="24">
          <cell r="A24" t="str">
            <v>5452 ВЕТЧ.МЯСНАЯ Папа может п/о    ОСТАНКИНО</v>
          </cell>
          <cell r="B24" t="str">
            <v>кг</v>
          </cell>
          <cell r="C24">
            <v>5.5049999999999999</v>
          </cell>
          <cell r="D24">
            <v>61.47</v>
          </cell>
          <cell r="E24">
            <v>5.4749999999999996</v>
          </cell>
          <cell r="F24">
            <v>57.4</v>
          </cell>
          <cell r="H24">
            <v>1</v>
          </cell>
          <cell r="I24">
            <v>60</v>
          </cell>
          <cell r="J24">
            <v>6.3150000000000004</v>
          </cell>
          <cell r="K24">
            <v>-0.84000000000000075</v>
          </cell>
          <cell r="N24">
            <v>1.095</v>
          </cell>
          <cell r="O24">
            <v>52.420091324200911</v>
          </cell>
          <cell r="P24">
            <v>52.420091324200911</v>
          </cell>
          <cell r="S24">
            <v>6.5790000000000006</v>
          </cell>
          <cell r="T24">
            <v>1.375</v>
          </cell>
          <cell r="V24">
            <v>0</v>
          </cell>
        </row>
        <row r="25">
          <cell r="A25" t="str">
            <v>Ветчина Папа может 400г Мясная п/о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>?</v>
          </cell>
          <cell r="H25">
            <v>1</v>
          </cell>
          <cell r="I25">
            <v>45</v>
          </cell>
          <cell r="J25">
            <v>0</v>
          </cell>
          <cell r="N25">
            <v>0</v>
          </cell>
          <cell r="O25" t="e">
            <v>#DIV/0!</v>
          </cell>
          <cell r="P25" t="e">
            <v>#DIV/0!</v>
          </cell>
          <cell r="S25">
            <v>0</v>
          </cell>
          <cell r="T25">
            <v>0</v>
          </cell>
          <cell r="V25">
            <v>0</v>
          </cell>
        </row>
        <row r="26">
          <cell r="A26" t="str">
            <v>5544 Сервелат Финский в/к в/у_45с НОВАЯ ОСТАНКИНО</v>
          </cell>
          <cell r="B26" t="str">
            <v>кг</v>
          </cell>
          <cell r="C26">
            <v>2.61</v>
          </cell>
          <cell r="D26">
            <v>150.619</v>
          </cell>
          <cell r="E26">
            <v>45.895000000000003</v>
          </cell>
          <cell r="F26">
            <v>104.724</v>
          </cell>
          <cell r="G26" t="str">
            <v>акция</v>
          </cell>
          <cell r="H26">
            <v>1</v>
          </cell>
          <cell r="I26">
            <v>45</v>
          </cell>
          <cell r="J26">
            <v>50.343000000000004</v>
          </cell>
          <cell r="K26">
            <v>-4.4480000000000004</v>
          </cell>
          <cell r="M26">
            <v>20</v>
          </cell>
          <cell r="N26">
            <v>9.1790000000000003</v>
          </cell>
          <cell r="O26">
            <v>13.587972546028979</v>
          </cell>
          <cell r="P26">
            <v>11.409085957075934</v>
          </cell>
          <cell r="S26">
            <v>16.395</v>
          </cell>
          <cell r="T26">
            <v>7.6650000000000009</v>
          </cell>
          <cell r="V26">
            <v>20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0</v>
          </cell>
          <cell r="D27">
            <v>49.892000000000003</v>
          </cell>
          <cell r="E27">
            <v>5.2720000000000002</v>
          </cell>
          <cell r="F27">
            <v>44.62</v>
          </cell>
          <cell r="H27">
            <v>1</v>
          </cell>
          <cell r="I27">
            <v>120</v>
          </cell>
          <cell r="J27">
            <v>5.2380000000000004</v>
          </cell>
          <cell r="K27">
            <v>3.3999999999999808E-2</v>
          </cell>
          <cell r="N27">
            <v>1.0544</v>
          </cell>
          <cell r="O27">
            <v>42.317905918057662</v>
          </cell>
          <cell r="P27">
            <v>42.317905918057662</v>
          </cell>
          <cell r="S27">
            <v>4.4008000000000003</v>
          </cell>
          <cell r="T27">
            <v>0</v>
          </cell>
          <cell r="V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?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N28">
            <v>0</v>
          </cell>
          <cell r="O28" t="e">
            <v>#DIV/0!</v>
          </cell>
          <cell r="P28" t="e">
            <v>#DIV/0!</v>
          </cell>
          <cell r="S28">
            <v>0</v>
          </cell>
          <cell r="T28">
            <v>0</v>
          </cell>
          <cell r="V28">
            <v>0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40.381</v>
          </cell>
          <cell r="D29">
            <v>0</v>
          </cell>
          <cell r="E29">
            <v>33.545999999999999</v>
          </cell>
          <cell r="F29">
            <v>0</v>
          </cell>
          <cell r="G29" t="str">
            <v>акция</v>
          </cell>
          <cell r="H29">
            <v>1</v>
          </cell>
          <cell r="I29">
            <v>60</v>
          </cell>
          <cell r="J29">
            <v>46.905999999999999</v>
          </cell>
          <cell r="K29">
            <v>-13.36</v>
          </cell>
          <cell r="L29">
            <v>220</v>
          </cell>
          <cell r="N29">
            <v>6.7092000000000001</v>
          </cell>
          <cell r="O29">
            <v>32.790794729624992</v>
          </cell>
          <cell r="P29">
            <v>0</v>
          </cell>
          <cell r="S29">
            <v>0.80600000000000005</v>
          </cell>
          <cell r="T29">
            <v>17.497599999999998</v>
          </cell>
          <cell r="V29">
            <v>0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C30">
            <v>0.01</v>
          </cell>
          <cell r="D30">
            <v>118.148</v>
          </cell>
          <cell r="E30">
            <v>45.305999999999997</v>
          </cell>
          <cell r="F30">
            <v>72.841999999999999</v>
          </cell>
          <cell r="H30">
            <v>1</v>
          </cell>
          <cell r="I30">
            <v>45</v>
          </cell>
          <cell r="J30">
            <v>51.512</v>
          </cell>
          <cell r="K30">
            <v>-6.2060000000000031</v>
          </cell>
          <cell r="M30">
            <v>40</v>
          </cell>
          <cell r="N30">
            <v>9.0611999999999995</v>
          </cell>
          <cell r="O30">
            <v>12.453317441398491</v>
          </cell>
          <cell r="P30">
            <v>8.038891096102061</v>
          </cell>
          <cell r="S30">
            <v>14.432400000000001</v>
          </cell>
          <cell r="T30">
            <v>8.6620000000000008</v>
          </cell>
          <cell r="V30">
            <v>40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?</v>
          </cell>
          <cell r="H31">
            <v>1</v>
          </cell>
          <cell r="I31">
            <v>45</v>
          </cell>
          <cell r="J31">
            <v>0</v>
          </cell>
          <cell r="K31">
            <v>0</v>
          </cell>
          <cell r="N31">
            <v>0</v>
          </cell>
          <cell r="O31" t="e">
            <v>#DIV/0!</v>
          </cell>
          <cell r="P31" t="e">
            <v>#DIV/0!</v>
          </cell>
          <cell r="S31">
            <v>0</v>
          </cell>
          <cell r="T31">
            <v>0</v>
          </cell>
          <cell r="V31">
            <v>0</v>
          </cell>
        </row>
        <row r="32">
          <cell r="A32" t="str">
            <v>6062 МОЛОЧНЫЕ К ЗАВТРАКУ сос п/о мгс 2*2   ОСТАНКИНО</v>
          </cell>
          <cell r="B32" t="str">
            <v>кг</v>
          </cell>
          <cell r="C32">
            <v>97.918000000000006</v>
          </cell>
          <cell r="D32">
            <v>0.48199999999999998</v>
          </cell>
          <cell r="E32">
            <v>98.010999999999996</v>
          </cell>
          <cell r="F32">
            <v>0.38900000000000001</v>
          </cell>
          <cell r="H32">
            <v>1</v>
          </cell>
          <cell r="I32">
            <v>45</v>
          </cell>
          <cell r="J32">
            <v>100.514</v>
          </cell>
          <cell r="K32">
            <v>-2.5030000000000001</v>
          </cell>
          <cell r="L32">
            <v>150</v>
          </cell>
          <cell r="M32">
            <v>120</v>
          </cell>
          <cell r="N32">
            <v>19.6022</v>
          </cell>
          <cell r="O32">
            <v>13.793808858189388</v>
          </cell>
          <cell r="P32">
            <v>1.9844711307914417E-2</v>
          </cell>
          <cell r="S32">
            <v>15.719399999999998</v>
          </cell>
          <cell r="T32">
            <v>17.977600000000002</v>
          </cell>
          <cell r="V32">
            <v>120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61.761000000000003</v>
          </cell>
          <cell r="D33">
            <v>172.482</v>
          </cell>
          <cell r="E33">
            <v>106.419</v>
          </cell>
          <cell r="F33">
            <v>127.824</v>
          </cell>
          <cell r="G33" t="str">
            <v>акция</v>
          </cell>
          <cell r="H33">
            <v>1</v>
          </cell>
          <cell r="I33">
            <v>45</v>
          </cell>
          <cell r="J33">
            <v>98.93</v>
          </cell>
          <cell r="K33">
            <v>7.4889999999999901</v>
          </cell>
          <cell r="L33">
            <v>120</v>
          </cell>
          <cell r="M33">
            <v>60</v>
          </cell>
          <cell r="N33">
            <v>21.283799999999999</v>
          </cell>
          <cell r="O33">
            <v>14.462830885462184</v>
          </cell>
          <cell r="P33">
            <v>6.0056944718518315</v>
          </cell>
          <cell r="S33">
            <v>11.977</v>
          </cell>
          <cell r="T33">
            <v>12.5848</v>
          </cell>
          <cell r="V33">
            <v>60</v>
          </cell>
        </row>
        <row r="34">
          <cell r="A34" t="str">
            <v>6122 СЛИВОЧНЫЕ ПМ сос п/о мгс 1*4 АШАН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Не в матрице</v>
          </cell>
          <cell r="J34">
            <v>0</v>
          </cell>
          <cell r="K34">
            <v>0</v>
          </cell>
          <cell r="N34">
            <v>0</v>
          </cell>
          <cell r="O34" t="e">
            <v>#DIV/0!</v>
          </cell>
          <cell r="P34" t="e">
            <v>#DIV/0!</v>
          </cell>
          <cell r="S34">
            <v>0</v>
          </cell>
          <cell r="T34">
            <v>0</v>
          </cell>
          <cell r="V34">
            <v>0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0.23200000000000001</v>
          </cell>
          <cell r="D35">
            <v>252.846</v>
          </cell>
          <cell r="E35">
            <v>73.870999999999995</v>
          </cell>
          <cell r="F35">
            <v>178.97499999999999</v>
          </cell>
          <cell r="H35">
            <v>1</v>
          </cell>
          <cell r="I35">
            <v>45</v>
          </cell>
          <cell r="J35">
            <v>91.210999999999999</v>
          </cell>
          <cell r="K35">
            <v>-17.340000000000003</v>
          </cell>
          <cell r="N35">
            <v>14.774199999999999</v>
          </cell>
          <cell r="O35">
            <v>12.11402309431306</v>
          </cell>
          <cell r="P35">
            <v>12.11402309431306</v>
          </cell>
          <cell r="S35">
            <v>31.806799999999999</v>
          </cell>
          <cell r="T35">
            <v>12.760200000000001</v>
          </cell>
          <cell r="V35">
            <v>0</v>
          </cell>
        </row>
        <row r="36">
          <cell r="A36" t="str">
            <v>6192 БЕЗ ШПИКА Папа может вар п/о_Kvalita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str">
            <v>Не в матрице</v>
          </cell>
          <cell r="J36">
            <v>0</v>
          </cell>
          <cell r="K36">
            <v>0</v>
          </cell>
          <cell r="N36">
            <v>0</v>
          </cell>
          <cell r="O36" t="e">
            <v>#DIV/0!</v>
          </cell>
          <cell r="P36" t="e">
            <v>#DIV/0!</v>
          </cell>
          <cell r="S36">
            <v>0</v>
          </cell>
          <cell r="T36">
            <v>0</v>
          </cell>
          <cell r="V36">
            <v>0</v>
          </cell>
        </row>
        <row r="37">
          <cell r="A37" t="str">
            <v>6461 СОЧНЫЙ ГРИЛЬ ПМ сос п/о мгс 1*6  ОСТАНКИНО</v>
          </cell>
          <cell r="B37" t="str">
            <v>кг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 t="str">
            <v>Не в матрице</v>
          </cell>
          <cell r="H37">
            <v>1</v>
          </cell>
          <cell r="I37">
            <v>45</v>
          </cell>
          <cell r="J37">
            <v>1</v>
          </cell>
          <cell r="K37">
            <v>-1</v>
          </cell>
          <cell r="N37">
            <v>0</v>
          </cell>
          <cell r="O37" t="e">
            <v>#DIV/0!</v>
          </cell>
          <cell r="P37" t="e">
            <v>#DIV/0!</v>
          </cell>
          <cell r="S37">
            <v>6</v>
          </cell>
          <cell r="T37">
            <v>0</v>
          </cell>
          <cell r="V37">
            <v>0</v>
          </cell>
        </row>
        <row r="38">
          <cell r="A38" t="str">
            <v>6498 МОЛОЧНАЯ Папа может вар п/о  ОСТАНКИНО</v>
          </cell>
          <cell r="B38" t="str">
            <v>кг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str">
            <v>вывод</v>
          </cell>
          <cell r="H38">
            <v>1</v>
          </cell>
          <cell r="I38">
            <v>60</v>
          </cell>
          <cell r="J38">
            <v>3.6</v>
          </cell>
          <cell r="K38">
            <v>-3.6</v>
          </cell>
          <cell r="N38">
            <v>0</v>
          </cell>
          <cell r="O38" t="e">
            <v>#DIV/0!</v>
          </cell>
          <cell r="P38" t="e">
            <v>#DIV/0!</v>
          </cell>
          <cell r="S38">
            <v>4</v>
          </cell>
          <cell r="T38">
            <v>0</v>
          </cell>
          <cell r="V38">
            <v>0</v>
          </cell>
        </row>
        <row r="39">
          <cell r="A39" t="str">
            <v>6527 ШПИКАЧКИ СОЧНЫЕ ПМ сар б/о мгс 1*3 45с ОСТАНКИНО</v>
          </cell>
          <cell r="B39" t="str">
            <v>кг</v>
          </cell>
          <cell r="C39">
            <v>2.1059999999999999</v>
          </cell>
          <cell r="D39">
            <v>198.726</v>
          </cell>
          <cell r="E39">
            <v>72.745999999999995</v>
          </cell>
          <cell r="F39">
            <v>125.98</v>
          </cell>
          <cell r="H39">
            <v>1</v>
          </cell>
          <cell r="I39">
            <v>45</v>
          </cell>
          <cell r="J39">
            <v>94.453999999999994</v>
          </cell>
          <cell r="K39">
            <v>-21.707999999999998</v>
          </cell>
          <cell r="M39">
            <v>60</v>
          </cell>
          <cell r="N39">
            <v>14.549199999999999</v>
          </cell>
          <cell r="O39">
            <v>12.782833420394251</v>
          </cell>
          <cell r="P39">
            <v>8.6588953344513797</v>
          </cell>
          <cell r="S39">
            <v>20.076799999999999</v>
          </cell>
          <cell r="T39">
            <v>0</v>
          </cell>
          <cell r="V39">
            <v>60</v>
          </cell>
        </row>
        <row r="40">
          <cell r="A40" t="str">
            <v>6563 СЛИВОЧНЫЕ СН сос п/о мгс 1*6  ОСТАНКИНО</v>
          </cell>
          <cell r="B40" t="str">
            <v>кг</v>
          </cell>
          <cell r="C40">
            <v>0</v>
          </cell>
          <cell r="D40">
            <v>19.349</v>
          </cell>
          <cell r="E40">
            <v>6.5119999999999996</v>
          </cell>
          <cell r="F40">
            <v>12.837</v>
          </cell>
          <cell r="G40" t="str">
            <v>вывод</v>
          </cell>
          <cell r="H40">
            <v>1</v>
          </cell>
          <cell r="I40">
            <v>45</v>
          </cell>
          <cell r="J40">
            <v>6.3390000000000004</v>
          </cell>
          <cell r="K40">
            <v>0.17299999999999915</v>
          </cell>
          <cell r="N40">
            <v>1.3024</v>
          </cell>
          <cell r="O40">
            <v>9.8564189189189193</v>
          </cell>
          <cell r="P40">
            <v>9.8564189189189193</v>
          </cell>
          <cell r="S40">
            <v>4</v>
          </cell>
          <cell r="T40">
            <v>3.8115999999999999</v>
          </cell>
          <cell r="V40">
            <v>0</v>
          </cell>
        </row>
        <row r="41">
          <cell r="A41" t="str">
            <v>6588 МОЛОЧНЫЕ ГОСТ СН сос п/о мгс 1*6  ОСТАНКИНО</v>
          </cell>
          <cell r="B41" t="str">
            <v>кг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вывод</v>
          </cell>
          <cell r="H41">
            <v>1</v>
          </cell>
          <cell r="I41">
            <v>45</v>
          </cell>
          <cell r="J41">
            <v>0</v>
          </cell>
          <cell r="K41">
            <v>0</v>
          </cell>
          <cell r="N41">
            <v>0</v>
          </cell>
          <cell r="O41" t="e">
            <v>#DIV/0!</v>
          </cell>
          <cell r="P41" t="e">
            <v>#DIV/0!</v>
          </cell>
          <cell r="S41">
            <v>0</v>
          </cell>
          <cell r="T41">
            <v>0</v>
          </cell>
          <cell r="V41">
            <v>0</v>
          </cell>
        </row>
        <row r="42">
          <cell r="A42" t="str">
            <v>6592 ДОКТОРСКАЯ СН вар п/о  ОСТАНКИНО</v>
          </cell>
          <cell r="B42" t="str">
            <v>кг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вывод</v>
          </cell>
          <cell r="H42">
            <v>1</v>
          </cell>
          <cell r="I42">
            <v>60</v>
          </cell>
          <cell r="J42">
            <v>0</v>
          </cell>
          <cell r="K42">
            <v>0</v>
          </cell>
          <cell r="N42">
            <v>0</v>
          </cell>
          <cell r="O42" t="e">
            <v>#DIV/0!</v>
          </cell>
          <cell r="P42" t="e">
            <v>#DIV/0!</v>
          </cell>
          <cell r="S42">
            <v>0</v>
          </cell>
          <cell r="T42">
            <v>0</v>
          </cell>
          <cell r="V42">
            <v>0</v>
          </cell>
        </row>
        <row r="43">
          <cell r="A43" t="str">
            <v>6594 МОЛОЧНАЯ СН вар п/о  ОСТАНКИНО</v>
          </cell>
          <cell r="B43" t="str">
            <v>кг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 t="str">
            <v>вывод</v>
          </cell>
          <cell r="H43">
            <v>1</v>
          </cell>
          <cell r="I43">
            <v>60</v>
          </cell>
          <cell r="J43">
            <v>0</v>
          </cell>
          <cell r="K43">
            <v>0</v>
          </cell>
          <cell r="N43">
            <v>0</v>
          </cell>
          <cell r="O43" t="e">
            <v>#DIV/0!</v>
          </cell>
          <cell r="P43" t="e">
            <v>#DIV/0!</v>
          </cell>
          <cell r="S43">
            <v>0</v>
          </cell>
          <cell r="T43">
            <v>0</v>
          </cell>
          <cell r="V43">
            <v>0</v>
          </cell>
        </row>
        <row r="44">
          <cell r="A44" t="str">
            <v>6596 РУССКАЯ СН вар п/о  ОСТАНКИНО</v>
          </cell>
          <cell r="B44" t="str">
            <v>кг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str">
            <v>вывод</v>
          </cell>
          <cell r="H44">
            <v>1</v>
          </cell>
          <cell r="I44">
            <v>60</v>
          </cell>
          <cell r="J44">
            <v>0</v>
          </cell>
          <cell r="K44">
            <v>0</v>
          </cell>
          <cell r="N44">
            <v>0</v>
          </cell>
          <cell r="O44" t="e">
            <v>#DIV/0!</v>
          </cell>
          <cell r="P44" t="e">
            <v>#DIV/0!</v>
          </cell>
          <cell r="S44">
            <v>0</v>
          </cell>
          <cell r="T44">
            <v>0</v>
          </cell>
          <cell r="V44">
            <v>0</v>
          </cell>
        </row>
        <row r="45">
          <cell r="A45" t="str">
            <v>6606 СЫТНЫЕ Папа может сар б/о мгс 1*3 45c  ОСТАНКИНО</v>
          </cell>
          <cell r="B45" t="str">
            <v>кг</v>
          </cell>
          <cell r="C45">
            <v>0.108</v>
          </cell>
          <cell r="D45">
            <v>0</v>
          </cell>
          <cell r="E45">
            <v>0</v>
          </cell>
          <cell r="F45">
            <v>0</v>
          </cell>
          <cell r="H45">
            <v>1</v>
          </cell>
          <cell r="I45">
            <v>45</v>
          </cell>
          <cell r="J45">
            <v>9</v>
          </cell>
          <cell r="K45">
            <v>-9</v>
          </cell>
          <cell r="L45">
            <v>160</v>
          </cell>
          <cell r="N45">
            <v>0</v>
          </cell>
          <cell r="O45" t="e">
            <v>#DIV/0!</v>
          </cell>
          <cell r="P45" t="e">
            <v>#DIV/0!</v>
          </cell>
          <cell r="S45">
            <v>12.116200000000001</v>
          </cell>
          <cell r="T45">
            <v>23.765599999999999</v>
          </cell>
          <cell r="V45">
            <v>0</v>
          </cell>
        </row>
        <row r="46">
          <cell r="A46" t="str">
            <v>6611 СЕРВЕЛАТ ФИНСКИЙ СН в/к п/о  ОСТАНКИНО</v>
          </cell>
          <cell r="B46" t="str">
            <v>кг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Не в матрице</v>
          </cell>
          <cell r="J46">
            <v>0</v>
          </cell>
          <cell r="K46">
            <v>0</v>
          </cell>
          <cell r="N46">
            <v>0</v>
          </cell>
          <cell r="O46" t="e">
            <v>#DIV/0!</v>
          </cell>
          <cell r="P46" t="e">
            <v>#DIV/0!</v>
          </cell>
          <cell r="S46">
            <v>0</v>
          </cell>
          <cell r="T46">
            <v>0</v>
          </cell>
          <cell r="V46">
            <v>0</v>
          </cell>
        </row>
        <row r="47">
          <cell r="A47" t="str">
            <v>6612 СЕРВЕЛАТ ОРЕХОВЫЙ СН в/к п/о  ОСТАНКИНО</v>
          </cell>
          <cell r="B47" t="str">
            <v>кг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Не в матрице</v>
          </cell>
          <cell r="J47">
            <v>0</v>
          </cell>
          <cell r="K47">
            <v>0</v>
          </cell>
          <cell r="N47">
            <v>0</v>
          </cell>
          <cell r="O47" t="e">
            <v>#DIV/0!</v>
          </cell>
          <cell r="P47" t="e">
            <v>#DIV/0!</v>
          </cell>
          <cell r="S47">
            <v>0</v>
          </cell>
          <cell r="T47">
            <v>0</v>
          </cell>
          <cell r="V47">
            <v>0</v>
          </cell>
        </row>
        <row r="48">
          <cell r="A48" t="str">
            <v>6627 МОЛОЧНЫЕ ОРИГ.сос п/о мгс 1.5*4_Kvalita  ОСТАНКИНО</v>
          </cell>
          <cell r="B48" t="str">
            <v>кг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str">
            <v>Не в матрице</v>
          </cell>
          <cell r="J48">
            <v>0</v>
          </cell>
          <cell r="K48">
            <v>0</v>
          </cell>
          <cell r="N48">
            <v>0</v>
          </cell>
          <cell r="O48" t="e">
            <v>#DIV/0!</v>
          </cell>
          <cell r="P48" t="e">
            <v>#DIV/0!</v>
          </cell>
          <cell r="S48">
            <v>0</v>
          </cell>
          <cell r="T48">
            <v>0</v>
          </cell>
          <cell r="V48">
            <v>0</v>
          </cell>
        </row>
        <row r="49">
          <cell r="A49" t="str">
            <v>6647 СОЧНЫЙ ГРИЛЬ ПМ сос п/о мгс 2*2_Ашан  ОСТАНКИНО</v>
          </cell>
          <cell r="B49" t="str">
            <v>кг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 t="str">
            <v>Не в матрице</v>
          </cell>
          <cell r="J49">
            <v>0</v>
          </cell>
          <cell r="K49">
            <v>0</v>
          </cell>
          <cell r="N49">
            <v>0</v>
          </cell>
          <cell r="O49" t="e">
            <v>#DIV/0!</v>
          </cell>
          <cell r="P49" t="e">
            <v>#DIV/0!</v>
          </cell>
          <cell r="S49">
            <v>0</v>
          </cell>
          <cell r="T49">
            <v>0</v>
          </cell>
          <cell r="V49">
            <v>0</v>
          </cell>
        </row>
        <row r="50">
          <cell r="A50" t="str">
            <v>6656 ГОВЯЖЬИ СН сос п/о мгс 2*2  ОСТАНКИНО</v>
          </cell>
          <cell r="B50" t="str">
            <v>кг</v>
          </cell>
          <cell r="C50">
            <v>1.2E-2</v>
          </cell>
          <cell r="D50">
            <v>61.076999999999998</v>
          </cell>
          <cell r="E50">
            <v>56.963999999999999</v>
          </cell>
          <cell r="F50">
            <v>4.1130000000000004</v>
          </cell>
          <cell r="J50">
            <v>56.692999999999998</v>
          </cell>
          <cell r="K50">
            <v>0.2710000000000008</v>
          </cell>
          <cell r="L50">
            <v>60</v>
          </cell>
          <cell r="M50">
            <v>80</v>
          </cell>
          <cell r="N50">
            <v>11.392799999999999</v>
          </cell>
          <cell r="O50">
            <v>12.649480373569272</v>
          </cell>
          <cell r="P50">
            <v>0.36101748472719619</v>
          </cell>
          <cell r="S50">
            <v>9.8000000000000007</v>
          </cell>
          <cell r="T50">
            <v>9.8168000000000006</v>
          </cell>
          <cell r="V50">
            <v>0</v>
          </cell>
        </row>
        <row r="51">
          <cell r="A51" t="str">
            <v>БОНУС_6088 СОЧНЫЕ сос п/о мгс 1*6 ОСТАНКИНО</v>
          </cell>
          <cell r="B51" t="str">
            <v>кг</v>
          </cell>
          <cell r="C51">
            <v>65.533000000000001</v>
          </cell>
          <cell r="D51">
            <v>0</v>
          </cell>
          <cell r="E51">
            <v>0</v>
          </cell>
          <cell r="F51">
            <v>0</v>
          </cell>
          <cell r="H51">
            <v>1</v>
          </cell>
          <cell r="I51">
            <v>45</v>
          </cell>
          <cell r="J51">
            <v>4</v>
          </cell>
          <cell r="K51">
            <v>-4</v>
          </cell>
          <cell r="N51">
            <v>0</v>
          </cell>
          <cell r="O51" t="e">
            <v>#DIV/0!</v>
          </cell>
          <cell r="P51" t="e">
            <v>#DIV/0!</v>
          </cell>
          <cell r="S51">
            <v>2.4649999999999999</v>
          </cell>
          <cell r="T51">
            <v>4.2458</v>
          </cell>
          <cell r="V51">
            <v>0</v>
          </cell>
        </row>
        <row r="52">
          <cell r="A52" t="str">
            <v>3136 СЕРВЕЛАТ ШВЕЙЦАРСКИЙ в/к с/н в/у 1/100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str">
            <v>Не в матрице</v>
          </cell>
          <cell r="J52">
            <v>0</v>
          </cell>
          <cell r="K52">
            <v>0</v>
          </cell>
          <cell r="N52">
            <v>0</v>
          </cell>
          <cell r="O52" t="e">
            <v>#DIV/0!</v>
          </cell>
          <cell r="P52" t="e">
            <v>#DIV/0!</v>
          </cell>
          <cell r="S52">
            <v>0</v>
          </cell>
          <cell r="T52">
            <v>0</v>
          </cell>
          <cell r="V52">
            <v>0</v>
          </cell>
        </row>
        <row r="53">
          <cell r="A53" t="str">
            <v>3215 ВЕТЧ.МЯСНАЯ Папа может п/о 0.4кг 8шт.    ОСТАНКИНО</v>
          </cell>
          <cell r="B53" t="str">
            <v>шт</v>
          </cell>
          <cell r="C53">
            <v>113</v>
          </cell>
          <cell r="D53">
            <v>16</v>
          </cell>
          <cell r="E53">
            <v>89</v>
          </cell>
          <cell r="F53">
            <v>40</v>
          </cell>
          <cell r="H53">
            <v>0.4</v>
          </cell>
          <cell r="I53">
            <v>60</v>
          </cell>
          <cell r="J53">
            <v>86</v>
          </cell>
          <cell r="K53">
            <v>3</v>
          </cell>
          <cell r="L53">
            <v>80</v>
          </cell>
          <cell r="M53">
            <v>120</v>
          </cell>
          <cell r="N53">
            <v>17.8</v>
          </cell>
          <cell r="O53">
            <v>13.48314606741573</v>
          </cell>
          <cell r="P53">
            <v>2.2471910112359548</v>
          </cell>
          <cell r="S53">
            <v>13.8</v>
          </cell>
          <cell r="T53">
            <v>17.600000000000001</v>
          </cell>
          <cell r="V53">
            <v>48</v>
          </cell>
        </row>
        <row r="54">
          <cell r="A54" t="str">
            <v>3413 ПАПА МОЖЕТ! сосиски ц/о в/у 1/350*8 охл  ОСТАНКИНО</v>
          </cell>
          <cell r="B54" t="str">
            <v>шт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Не в матрице</v>
          </cell>
          <cell r="J54">
            <v>0</v>
          </cell>
          <cell r="K54">
            <v>0</v>
          </cell>
          <cell r="N54">
            <v>0</v>
          </cell>
          <cell r="O54" t="e">
            <v>#DIV/0!</v>
          </cell>
          <cell r="P54" t="e">
            <v>#DIV/0!</v>
          </cell>
          <cell r="S54">
            <v>0</v>
          </cell>
          <cell r="T54">
            <v>0</v>
          </cell>
          <cell r="V54">
            <v>0</v>
          </cell>
        </row>
        <row r="55">
          <cell r="A55" t="str">
            <v>3984 ПРЕСИЖН ПО-ОСТАН.с/к в/у 1/250 8 шт.  ОСТАНКИНО</v>
          </cell>
          <cell r="B55" t="str">
            <v>шт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 t="str">
            <v>Не в матрице</v>
          </cell>
          <cell r="J55">
            <v>0</v>
          </cell>
          <cell r="K55">
            <v>0</v>
          </cell>
          <cell r="N55">
            <v>0</v>
          </cell>
          <cell r="O55" t="e">
            <v>#DIV/0!</v>
          </cell>
          <cell r="P55" t="e">
            <v>#DIV/0!</v>
          </cell>
          <cell r="S55">
            <v>0</v>
          </cell>
          <cell r="T55">
            <v>0</v>
          </cell>
          <cell r="V55">
            <v>0</v>
          </cell>
        </row>
        <row r="56">
          <cell r="A56" t="str">
            <v>4473 БЕКОН ПО-ИСПАНСКИ к/в с/н в/у 1/150 8шт.   ОСТАНКИНО</v>
          </cell>
          <cell r="B56" t="str">
            <v>шт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str">
            <v>Не в матрице</v>
          </cell>
          <cell r="J56">
            <v>0</v>
          </cell>
          <cell r="K56">
            <v>0</v>
          </cell>
          <cell r="N56">
            <v>0</v>
          </cell>
          <cell r="O56" t="e">
            <v>#DIV/0!</v>
          </cell>
          <cell r="P56" t="e">
            <v>#DIV/0!</v>
          </cell>
          <cell r="S56">
            <v>0</v>
          </cell>
          <cell r="T56">
            <v>0</v>
          </cell>
          <cell r="V56">
            <v>0</v>
          </cell>
        </row>
        <row r="57">
          <cell r="A57" t="str">
            <v>4993 САЛЯМИ ИТАЛЬЯНСКАЯ с/к в/у 1/250*8_120c ОСТАНКИНО</v>
          </cell>
          <cell r="B57" t="str">
            <v>шт</v>
          </cell>
          <cell r="C57">
            <v>36</v>
          </cell>
          <cell r="D57">
            <v>24</v>
          </cell>
          <cell r="E57">
            <v>60</v>
          </cell>
          <cell r="F57">
            <v>0</v>
          </cell>
          <cell r="H57">
            <v>0.25</v>
          </cell>
          <cell r="I57">
            <v>120</v>
          </cell>
          <cell r="J57">
            <v>67</v>
          </cell>
          <cell r="K57">
            <v>-7</v>
          </cell>
          <cell r="L57">
            <v>160</v>
          </cell>
          <cell r="N57">
            <v>12</v>
          </cell>
          <cell r="O57">
            <v>13.333333333333334</v>
          </cell>
          <cell r="P57">
            <v>0</v>
          </cell>
          <cell r="S57">
            <v>11.6</v>
          </cell>
          <cell r="T57">
            <v>15.2</v>
          </cell>
          <cell r="V57">
            <v>0</v>
          </cell>
        </row>
        <row r="58">
          <cell r="A58" t="str">
            <v>5159 Нежный пашт п/о 1/150 16шт.   ОСТАНКИНО</v>
          </cell>
          <cell r="B58" t="str">
            <v>шт</v>
          </cell>
          <cell r="C58">
            <v>18</v>
          </cell>
          <cell r="D58">
            <v>0</v>
          </cell>
          <cell r="E58">
            <v>18</v>
          </cell>
          <cell r="F58">
            <v>0</v>
          </cell>
          <cell r="H58">
            <v>0.15</v>
          </cell>
          <cell r="I58">
            <v>60</v>
          </cell>
          <cell r="J58">
            <v>20</v>
          </cell>
          <cell r="K58">
            <v>-2</v>
          </cell>
          <cell r="L58">
            <v>240</v>
          </cell>
          <cell r="N58">
            <v>3.6</v>
          </cell>
          <cell r="O58">
            <v>66.666666666666671</v>
          </cell>
          <cell r="P58">
            <v>0</v>
          </cell>
          <cell r="S58">
            <v>0</v>
          </cell>
          <cell r="T58">
            <v>31.6</v>
          </cell>
          <cell r="V58">
            <v>0</v>
          </cell>
        </row>
        <row r="59">
          <cell r="A59" t="str">
            <v>5160 Мясной пашт п/о 0,150 ОСТАНКИНО</v>
          </cell>
          <cell r="B59" t="str">
            <v>шт</v>
          </cell>
          <cell r="C59">
            <v>5</v>
          </cell>
          <cell r="D59">
            <v>48</v>
          </cell>
          <cell r="E59">
            <v>53</v>
          </cell>
          <cell r="F59">
            <v>0</v>
          </cell>
          <cell r="H59">
            <v>0.15</v>
          </cell>
          <cell r="I59">
            <v>60</v>
          </cell>
          <cell r="J59">
            <v>81</v>
          </cell>
          <cell r="K59">
            <v>-28</v>
          </cell>
          <cell r="L59">
            <v>160</v>
          </cell>
          <cell r="N59">
            <v>10.6</v>
          </cell>
          <cell r="O59">
            <v>15.09433962264151</v>
          </cell>
          <cell r="P59">
            <v>0</v>
          </cell>
          <cell r="S59">
            <v>19.2</v>
          </cell>
          <cell r="T59">
            <v>24.8</v>
          </cell>
          <cell r="V59">
            <v>0</v>
          </cell>
        </row>
        <row r="60">
          <cell r="A60" t="str">
            <v>5161 Печеночный пашт 0,150 ОСТАНКИНО</v>
          </cell>
          <cell r="B60" t="str">
            <v>шт</v>
          </cell>
          <cell r="C60">
            <v>1</v>
          </cell>
          <cell r="D60">
            <v>96</v>
          </cell>
          <cell r="E60">
            <v>62</v>
          </cell>
          <cell r="F60">
            <v>35</v>
          </cell>
          <cell r="H60">
            <v>0.15</v>
          </cell>
          <cell r="I60">
            <v>60</v>
          </cell>
          <cell r="J60">
            <v>83</v>
          </cell>
          <cell r="K60">
            <v>-21</v>
          </cell>
          <cell r="L60">
            <v>100</v>
          </cell>
          <cell r="N60">
            <v>12.4</v>
          </cell>
          <cell r="O60">
            <v>10.887096774193548</v>
          </cell>
          <cell r="P60">
            <v>2.82258064516129</v>
          </cell>
          <cell r="S60">
            <v>19.2</v>
          </cell>
          <cell r="T60">
            <v>19</v>
          </cell>
          <cell r="V60">
            <v>0</v>
          </cell>
        </row>
        <row r="61">
          <cell r="A61" t="str">
            <v>5344 ГРИЛЬ-МАСТЕР сос п/о мгс 0.45кг 7шт.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H61">
            <v>0.45</v>
          </cell>
          <cell r="I61">
            <v>45</v>
          </cell>
          <cell r="J61">
            <v>38</v>
          </cell>
          <cell r="K61">
            <v>-38</v>
          </cell>
          <cell r="N61">
            <v>3</v>
          </cell>
          <cell r="O61">
            <v>0</v>
          </cell>
          <cell r="P61">
            <v>0</v>
          </cell>
          <cell r="S61">
            <v>3</v>
          </cell>
          <cell r="T61">
            <v>2.8</v>
          </cell>
          <cell r="V61">
            <v>0</v>
          </cell>
        </row>
        <row r="62">
          <cell r="A62" t="str">
            <v>5483 ЭКСТРА Папа может с/к в/у 1/250 8шт.   ОСТАНКИНО</v>
          </cell>
          <cell r="B62" t="str">
            <v>шт</v>
          </cell>
          <cell r="C62">
            <v>108</v>
          </cell>
          <cell r="D62">
            <v>0</v>
          </cell>
          <cell r="E62">
            <v>107</v>
          </cell>
          <cell r="F62">
            <v>1</v>
          </cell>
          <cell r="H62">
            <v>0.25</v>
          </cell>
          <cell r="I62">
            <v>120</v>
          </cell>
          <cell r="J62">
            <v>117</v>
          </cell>
          <cell r="K62">
            <v>-10</v>
          </cell>
          <cell r="L62">
            <v>280</v>
          </cell>
          <cell r="N62">
            <v>21.4</v>
          </cell>
          <cell r="O62">
            <v>13.130841121495328</v>
          </cell>
          <cell r="P62">
            <v>4.6728971962616828E-2</v>
          </cell>
          <cell r="S62">
            <v>26</v>
          </cell>
          <cell r="T62">
            <v>34.6</v>
          </cell>
          <cell r="V62">
            <v>0</v>
          </cell>
        </row>
        <row r="63">
          <cell r="A63" t="str">
            <v>5517 БЕКОН с/к с/н в/у 1/180 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>Не в матрице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 t="e">
            <v>#DIV/0!</v>
          </cell>
          <cell r="S63">
            <v>0</v>
          </cell>
          <cell r="T63">
            <v>0</v>
          </cell>
          <cell r="V63">
            <v>0</v>
          </cell>
        </row>
        <row r="64">
          <cell r="A64" t="str">
            <v>5532 СОЧНЫЕ сос п/о мгс 0.45кг 10шт_45с   ОСТАНКИНО</v>
          </cell>
          <cell r="B64" t="str">
            <v>шт</v>
          </cell>
          <cell r="C64">
            <v>0</v>
          </cell>
          <cell r="D64">
            <v>173</v>
          </cell>
          <cell r="E64">
            <v>123</v>
          </cell>
          <cell r="F64">
            <v>50</v>
          </cell>
          <cell r="H64">
            <v>0.45</v>
          </cell>
          <cell r="I64">
            <v>45</v>
          </cell>
          <cell r="J64">
            <v>126</v>
          </cell>
          <cell r="K64">
            <v>-3</v>
          </cell>
          <cell r="L64">
            <v>60</v>
          </cell>
          <cell r="M64">
            <v>180</v>
          </cell>
          <cell r="N64">
            <v>24.6</v>
          </cell>
          <cell r="O64">
            <v>11.78861788617886</v>
          </cell>
          <cell r="P64">
            <v>2.0325203252032518</v>
          </cell>
          <cell r="S64">
            <v>28</v>
          </cell>
          <cell r="T64">
            <v>17.399999999999999</v>
          </cell>
          <cell r="V64">
            <v>81</v>
          </cell>
        </row>
        <row r="65">
          <cell r="A65" t="str">
            <v>5679 САЛЯМИ ИТАЛЬЯНСКАЯ с/к в/у 1/150_60с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Не в матрице</v>
          </cell>
          <cell r="H65">
            <v>0.15</v>
          </cell>
          <cell r="I65">
            <v>120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S65">
            <v>0</v>
          </cell>
          <cell r="T65">
            <v>0</v>
          </cell>
          <cell r="V65">
            <v>0</v>
          </cell>
        </row>
        <row r="66">
          <cell r="A66" t="str">
            <v>5682 САЛЯМИ МЕЛКОЗЕРНЕНАЯ с/к в/у 1/120_60с   ОСТАНКИНО</v>
          </cell>
          <cell r="B66" t="str">
            <v>шт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Не в матрице</v>
          </cell>
          <cell r="H66">
            <v>0.12</v>
          </cell>
          <cell r="I66">
            <v>120</v>
          </cell>
          <cell r="J66">
            <v>0</v>
          </cell>
          <cell r="K66">
            <v>0</v>
          </cell>
          <cell r="N66">
            <v>0</v>
          </cell>
          <cell r="O66" t="e">
            <v>#DIV/0!</v>
          </cell>
          <cell r="P66" t="e">
            <v>#DIV/0!</v>
          </cell>
          <cell r="S66">
            <v>0</v>
          </cell>
          <cell r="T66">
            <v>0</v>
          </cell>
          <cell r="V66">
            <v>0</v>
          </cell>
        </row>
        <row r="67">
          <cell r="A67" t="str">
            <v>5706 АРОМАТНАЯ Папа может с/к в/у 1/250 8шт.  ОСТАНКИНО</v>
          </cell>
          <cell r="B67" t="str">
            <v>шт</v>
          </cell>
          <cell r="C67">
            <v>2</v>
          </cell>
          <cell r="D67">
            <v>105</v>
          </cell>
          <cell r="E67">
            <v>68</v>
          </cell>
          <cell r="F67">
            <v>39</v>
          </cell>
          <cell r="H67">
            <v>0.25</v>
          </cell>
          <cell r="I67">
            <v>120</v>
          </cell>
          <cell r="J67">
            <v>72</v>
          </cell>
          <cell r="K67">
            <v>-4</v>
          </cell>
          <cell r="L67">
            <v>120</v>
          </cell>
          <cell r="N67">
            <v>13.6</v>
          </cell>
          <cell r="O67">
            <v>11.691176470588236</v>
          </cell>
          <cell r="P67">
            <v>2.8676470588235294</v>
          </cell>
          <cell r="S67">
            <v>18</v>
          </cell>
          <cell r="T67">
            <v>14.8</v>
          </cell>
          <cell r="V67">
            <v>0</v>
          </cell>
        </row>
        <row r="68">
          <cell r="A68" t="str">
            <v>5915 КЛАССИКА Папа может сос п/о в/у 1/350   ОСТАНКИНО</v>
          </cell>
          <cell r="B68" t="str">
            <v>шт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 t="str">
            <v>Не в матрице</v>
          </cell>
          <cell r="J68">
            <v>0</v>
          </cell>
          <cell r="K68">
            <v>0</v>
          </cell>
          <cell r="N68">
            <v>0</v>
          </cell>
          <cell r="O68" t="e">
            <v>#DIV/0!</v>
          </cell>
          <cell r="P68" t="e">
            <v>#DIV/0!</v>
          </cell>
          <cell r="S68">
            <v>0</v>
          </cell>
          <cell r="T68">
            <v>0</v>
          </cell>
          <cell r="V68">
            <v>0</v>
          </cell>
        </row>
        <row r="69">
          <cell r="A69" t="str">
            <v>5999 МОЛОЧНЫЕ ПРЕМИУМ сос п/о мгс 0,6кг_45с  ОСТАНКИНО</v>
          </cell>
          <cell r="B69" t="str">
            <v>шт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Не в матрице</v>
          </cell>
          <cell r="J69">
            <v>0</v>
          </cell>
          <cell r="K69">
            <v>0</v>
          </cell>
          <cell r="N69">
            <v>0</v>
          </cell>
          <cell r="O69" t="e">
            <v>#DIV/0!</v>
          </cell>
          <cell r="P69" t="e">
            <v>#DIV/0!</v>
          </cell>
          <cell r="S69">
            <v>0</v>
          </cell>
          <cell r="T69">
            <v>0</v>
          </cell>
          <cell r="V69">
            <v>0</v>
          </cell>
        </row>
        <row r="70">
          <cell r="A70" t="str">
            <v>6042 МОЛОЧНЫЕ К ЗАВТРАКУ сос п/о в/у 0.4кг   ОСТАНКИНО</v>
          </cell>
          <cell r="B70" t="str">
            <v>шт</v>
          </cell>
          <cell r="C70">
            <v>0</v>
          </cell>
          <cell r="D70">
            <v>208</v>
          </cell>
          <cell r="E70">
            <v>131</v>
          </cell>
          <cell r="F70">
            <v>77</v>
          </cell>
          <cell r="G70" t="str">
            <v>акция</v>
          </cell>
          <cell r="H70">
            <v>0.4</v>
          </cell>
          <cell r="I70">
            <v>45</v>
          </cell>
          <cell r="J70">
            <v>163</v>
          </cell>
          <cell r="K70">
            <v>-32</v>
          </cell>
          <cell r="L70">
            <v>250</v>
          </cell>
          <cell r="N70">
            <v>26.2</v>
          </cell>
          <cell r="O70">
            <v>12.480916030534351</v>
          </cell>
          <cell r="P70">
            <v>2.9389312977099236</v>
          </cell>
          <cell r="S70">
            <v>41.2</v>
          </cell>
          <cell r="T70">
            <v>38.6</v>
          </cell>
          <cell r="V70">
            <v>0</v>
          </cell>
        </row>
        <row r="71">
          <cell r="A71" t="str">
            <v>6052 В ДОМИКЕ МОЛОЧНЫЕ сос ц/о мгс 0.3кг   ОСТАНКИНО</v>
          </cell>
          <cell r="B71" t="str">
            <v>шт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Не в матрице</v>
          </cell>
          <cell r="J71">
            <v>0</v>
          </cell>
          <cell r="K71">
            <v>0</v>
          </cell>
          <cell r="N71">
            <v>0</v>
          </cell>
          <cell r="O71" t="e">
            <v>#DIV/0!</v>
          </cell>
          <cell r="P71" t="e">
            <v>#DIV/0!</v>
          </cell>
          <cell r="S71">
            <v>0</v>
          </cell>
          <cell r="T71">
            <v>0</v>
          </cell>
          <cell r="V71">
            <v>0</v>
          </cell>
        </row>
        <row r="72">
          <cell r="A72" t="str">
            <v>6068 БОГАТЫРСКИЕ ПМ сос п/о в/у 0,4кг_45с  ОСТАНКИНО</v>
          </cell>
          <cell r="B72" t="str">
            <v>шт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Не в матрице</v>
          </cell>
          <cell r="J72">
            <v>0</v>
          </cell>
          <cell r="K72">
            <v>0</v>
          </cell>
          <cell r="N72">
            <v>0</v>
          </cell>
          <cell r="O72" t="e">
            <v>#DIV/0!</v>
          </cell>
          <cell r="P72" t="e">
            <v>#DIV/0!</v>
          </cell>
          <cell r="S72">
            <v>0</v>
          </cell>
          <cell r="T72">
            <v>0</v>
          </cell>
          <cell r="V72">
            <v>0</v>
          </cell>
        </row>
        <row r="73">
          <cell r="A73" t="str">
            <v>6196 ВЕТЧ.ФИЛЕЙНАЯ Папа может п/о 400*6   ОСТАНКИНО</v>
          </cell>
          <cell r="B73" t="str">
            <v>шт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 t="str">
            <v>Не в матрице</v>
          </cell>
          <cell r="J73">
            <v>0</v>
          </cell>
          <cell r="K73">
            <v>0</v>
          </cell>
          <cell r="N73">
            <v>0</v>
          </cell>
          <cell r="O73" t="e">
            <v>#DIV/0!</v>
          </cell>
          <cell r="P73" t="e">
            <v>#DIV/0!</v>
          </cell>
          <cell r="S73">
            <v>0</v>
          </cell>
          <cell r="T73">
            <v>0</v>
          </cell>
          <cell r="V73">
            <v>0</v>
          </cell>
        </row>
        <row r="74">
          <cell r="A74" t="str">
            <v>6217 ШПИКАЧКИ ДОМАШНИЕ СН п/о мгс 0,4кг 8 шт.  ОСТАНКИНО</v>
          </cell>
          <cell r="B74" t="str">
            <v>шт</v>
          </cell>
          <cell r="C74">
            <v>0</v>
          </cell>
          <cell r="D74">
            <v>152</v>
          </cell>
          <cell r="E74">
            <v>36</v>
          </cell>
          <cell r="F74">
            <v>116</v>
          </cell>
          <cell r="J74">
            <v>37</v>
          </cell>
          <cell r="K74">
            <v>-1</v>
          </cell>
          <cell r="N74">
            <v>7.2</v>
          </cell>
          <cell r="O74">
            <v>16.111111111111111</v>
          </cell>
          <cell r="P74">
            <v>16.111111111111111</v>
          </cell>
          <cell r="S74">
            <v>14.4</v>
          </cell>
          <cell r="T74">
            <v>0</v>
          </cell>
          <cell r="V74">
            <v>0</v>
          </cell>
        </row>
        <row r="75">
          <cell r="A75" t="str">
            <v>6236 СЛИВОЧНЫЕ ПМ сос п/о мгс 0,45кг 10шт  ОСТАНКИНО</v>
          </cell>
          <cell r="B75" t="str">
            <v>шт</v>
          </cell>
          <cell r="C75">
            <v>0</v>
          </cell>
          <cell r="D75">
            <v>160</v>
          </cell>
          <cell r="E75">
            <v>79</v>
          </cell>
          <cell r="F75">
            <v>81</v>
          </cell>
          <cell r="H75">
            <v>0.45</v>
          </cell>
          <cell r="I75">
            <v>45</v>
          </cell>
          <cell r="J75">
            <v>88</v>
          </cell>
          <cell r="K75">
            <v>-9</v>
          </cell>
          <cell r="L75">
            <v>40</v>
          </cell>
          <cell r="N75">
            <v>0</v>
          </cell>
          <cell r="O75" t="e">
            <v>#DIV/0!</v>
          </cell>
          <cell r="P75" t="e">
            <v>#DIV/0!</v>
          </cell>
          <cell r="S75">
            <v>16</v>
          </cell>
          <cell r="T75">
            <v>0</v>
          </cell>
          <cell r="V75">
            <v>0</v>
          </cell>
        </row>
        <row r="76">
          <cell r="A76" t="str">
            <v>6238 ГРИЛЬ-МАСТЕР сос п/о мгс 0,45кг 7шт  ОСТАНКИНО</v>
          </cell>
          <cell r="B76" t="str">
            <v>шт</v>
          </cell>
          <cell r="C76">
            <v>0</v>
          </cell>
          <cell r="D76">
            <v>28</v>
          </cell>
          <cell r="E76">
            <v>28</v>
          </cell>
          <cell r="F76">
            <v>0</v>
          </cell>
          <cell r="H76">
            <v>0.45</v>
          </cell>
          <cell r="I76">
            <v>45</v>
          </cell>
          <cell r="J76">
            <v>53</v>
          </cell>
          <cell r="K76">
            <v>-25</v>
          </cell>
          <cell r="L76">
            <v>210</v>
          </cell>
          <cell r="N76">
            <v>5.6</v>
          </cell>
          <cell r="O76">
            <v>37.5</v>
          </cell>
          <cell r="P76">
            <v>0</v>
          </cell>
          <cell r="S76">
            <v>19.600000000000001</v>
          </cell>
          <cell r="T76">
            <v>33.200000000000003</v>
          </cell>
          <cell r="V76">
            <v>0</v>
          </cell>
        </row>
        <row r="77">
          <cell r="A77" t="str">
            <v>6277 ГРУДИНКА ОСОБАЯ к/в мл/к в/у 0,3кг_45с  ОСТАНКИНО</v>
          </cell>
          <cell r="B77" t="str">
            <v>шт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Не в матрице</v>
          </cell>
          <cell r="J77">
            <v>0</v>
          </cell>
          <cell r="K77">
            <v>0</v>
          </cell>
          <cell r="N77">
            <v>0</v>
          </cell>
          <cell r="O77" t="e">
            <v>#DIV/0!</v>
          </cell>
          <cell r="P77" t="e">
            <v>#DIV/0!</v>
          </cell>
          <cell r="S77">
            <v>0</v>
          </cell>
          <cell r="T77">
            <v>0</v>
          </cell>
          <cell r="V77">
            <v>0</v>
          </cell>
        </row>
        <row r="78">
          <cell r="A78" t="str">
            <v>6278 ГРУДИНКА ОСОБАЯ к/в с/н в/у 1/150_45с  ОСТАНКИНО</v>
          </cell>
          <cell r="B78" t="str">
            <v>шт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Не в матрице</v>
          </cell>
          <cell r="J78">
            <v>0</v>
          </cell>
          <cell r="K78">
            <v>0</v>
          </cell>
          <cell r="N78">
            <v>0</v>
          </cell>
          <cell r="O78" t="e">
            <v>#DIV/0!</v>
          </cell>
          <cell r="P78" t="e">
            <v>#DIV/0!</v>
          </cell>
          <cell r="S78">
            <v>0</v>
          </cell>
          <cell r="T78">
            <v>0</v>
          </cell>
          <cell r="V78">
            <v>0</v>
          </cell>
        </row>
        <row r="79">
          <cell r="A79" t="str">
            <v>6281 СВИНИНА ДЕЛИКАТ. к/в мл/к в/у 0.3кг 45с  ОСТАНКИНО</v>
          </cell>
          <cell r="B79" t="str">
            <v>шт</v>
          </cell>
          <cell r="C79">
            <v>0</v>
          </cell>
          <cell r="D79">
            <v>102</v>
          </cell>
          <cell r="E79">
            <v>102</v>
          </cell>
          <cell r="F79">
            <v>0</v>
          </cell>
          <cell r="H79">
            <v>0.3</v>
          </cell>
          <cell r="I79">
            <v>45</v>
          </cell>
          <cell r="J79">
            <v>154</v>
          </cell>
          <cell r="K79">
            <v>-52</v>
          </cell>
          <cell r="L79">
            <v>220</v>
          </cell>
          <cell r="M79">
            <v>20</v>
          </cell>
          <cell r="N79">
            <v>20.399999999999999</v>
          </cell>
          <cell r="O79">
            <v>11.764705882352942</v>
          </cell>
          <cell r="P79">
            <v>0</v>
          </cell>
          <cell r="S79">
            <v>24</v>
          </cell>
          <cell r="T79">
            <v>29.8</v>
          </cell>
          <cell r="V79">
            <v>6</v>
          </cell>
        </row>
        <row r="80">
          <cell r="A80" t="str">
            <v>6297 ФИЛЕЙНЫЕ сос ц/о в/у 1/270 12шт_45с  ОСТАНКИНО</v>
          </cell>
          <cell r="B80" t="str">
            <v>шт</v>
          </cell>
          <cell r="C80">
            <v>0</v>
          </cell>
          <cell r="D80">
            <v>180</v>
          </cell>
          <cell r="E80">
            <v>105</v>
          </cell>
          <cell r="F80">
            <v>75</v>
          </cell>
          <cell r="H80">
            <v>0.27</v>
          </cell>
          <cell r="I80">
            <v>45</v>
          </cell>
          <cell r="J80">
            <v>134</v>
          </cell>
          <cell r="K80">
            <v>-29</v>
          </cell>
          <cell r="M80">
            <v>180</v>
          </cell>
          <cell r="N80">
            <v>21</v>
          </cell>
          <cell r="O80">
            <v>12.142857142857142</v>
          </cell>
          <cell r="P80">
            <v>3.5714285714285716</v>
          </cell>
          <cell r="S80">
            <v>24</v>
          </cell>
          <cell r="T80">
            <v>12</v>
          </cell>
          <cell r="V80">
            <v>48.6</v>
          </cell>
        </row>
        <row r="81">
          <cell r="A81" t="str">
            <v>6333 МЯСНАЯ Папа может вар п/о 0.4кг 8шт.  ОСТАНКИНО</v>
          </cell>
          <cell r="B81" t="str">
            <v>шт</v>
          </cell>
          <cell r="C81">
            <v>39</v>
          </cell>
          <cell r="D81">
            <v>88</v>
          </cell>
          <cell r="E81">
            <v>103</v>
          </cell>
          <cell r="F81">
            <v>24</v>
          </cell>
          <cell r="G81" t="str">
            <v>акция</v>
          </cell>
          <cell r="H81">
            <v>0.4</v>
          </cell>
          <cell r="I81">
            <v>60</v>
          </cell>
          <cell r="J81">
            <v>114</v>
          </cell>
          <cell r="K81">
            <v>-11</v>
          </cell>
          <cell r="L81">
            <v>360</v>
          </cell>
          <cell r="N81">
            <v>20.6</v>
          </cell>
          <cell r="O81">
            <v>18.640776699029125</v>
          </cell>
          <cell r="P81">
            <v>1.1650485436893203</v>
          </cell>
          <cell r="S81">
            <v>25</v>
          </cell>
          <cell r="T81">
            <v>33.200000000000003</v>
          </cell>
          <cell r="V81">
            <v>0</v>
          </cell>
        </row>
        <row r="82">
          <cell r="A82" t="str">
            <v>6353 ЭКСТРА Папа может вар п/о 0.4кг 8шт.  ОСТАНКИНО</v>
          </cell>
          <cell r="B82" t="str">
            <v>шт</v>
          </cell>
          <cell r="C82">
            <v>41</v>
          </cell>
          <cell r="D82">
            <v>112</v>
          </cell>
          <cell r="E82">
            <v>110</v>
          </cell>
          <cell r="F82">
            <v>43</v>
          </cell>
          <cell r="G82" t="str">
            <v>акция</v>
          </cell>
          <cell r="H82">
            <v>0.4</v>
          </cell>
          <cell r="I82">
            <v>60</v>
          </cell>
          <cell r="J82">
            <v>113</v>
          </cell>
          <cell r="K82">
            <v>-3</v>
          </cell>
          <cell r="L82">
            <v>240</v>
          </cell>
          <cell r="N82">
            <v>22</v>
          </cell>
          <cell r="O82">
            <v>12.863636363636363</v>
          </cell>
          <cell r="P82">
            <v>1.9545454545454546</v>
          </cell>
          <cell r="S82">
            <v>22.6</v>
          </cell>
          <cell r="T82">
            <v>27.4</v>
          </cell>
          <cell r="V82">
            <v>0</v>
          </cell>
        </row>
        <row r="83">
          <cell r="A83" t="str">
            <v>6392 ФИЛЕЙНАЯ Папа может вар п/о 0,4кг  ОСТАНКИНО</v>
          </cell>
          <cell r="B83" t="str">
            <v>шт</v>
          </cell>
          <cell r="C83">
            <v>0</v>
          </cell>
          <cell r="D83">
            <v>184</v>
          </cell>
          <cell r="E83">
            <v>54</v>
          </cell>
          <cell r="F83">
            <v>130</v>
          </cell>
          <cell r="H83">
            <v>0.4</v>
          </cell>
          <cell r="I83">
            <v>60</v>
          </cell>
          <cell r="J83">
            <v>72</v>
          </cell>
          <cell r="K83">
            <v>-18</v>
          </cell>
          <cell r="N83">
            <v>10.8</v>
          </cell>
          <cell r="O83">
            <v>12.037037037037036</v>
          </cell>
          <cell r="P83">
            <v>12.037037037037036</v>
          </cell>
          <cell r="S83">
            <v>19</v>
          </cell>
          <cell r="T83">
            <v>7.2</v>
          </cell>
          <cell r="V83">
            <v>0</v>
          </cell>
        </row>
        <row r="84">
          <cell r="A84" t="str">
            <v>6454 АРОМАТНАЯ с/к с/н в/у 1/100 14шт 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Не в матрице</v>
          </cell>
          <cell r="J84">
            <v>0</v>
          </cell>
          <cell r="K84">
            <v>0</v>
          </cell>
          <cell r="N84">
            <v>0</v>
          </cell>
          <cell r="O84" t="e">
            <v>#DIV/0!</v>
          </cell>
          <cell r="P84" t="e">
            <v>#DIV/0!</v>
          </cell>
          <cell r="S84">
            <v>0</v>
          </cell>
          <cell r="T84">
            <v>0</v>
          </cell>
          <cell r="V84">
            <v>0</v>
          </cell>
        </row>
        <row r="85">
          <cell r="A85" t="str">
            <v>6500 КАРБОНАД к/в с/н в/у 1/150 8шт  ОСТАНКИНО</v>
          </cell>
          <cell r="B85" t="str">
            <v>шт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 t="str">
            <v>Не в матрице</v>
          </cell>
          <cell r="J85">
            <v>0</v>
          </cell>
          <cell r="K85">
            <v>0</v>
          </cell>
          <cell r="N85">
            <v>0</v>
          </cell>
          <cell r="O85" t="e">
            <v>#DIV/0!</v>
          </cell>
          <cell r="P85" t="e">
            <v>#DIV/0!</v>
          </cell>
          <cell r="S85">
            <v>0</v>
          </cell>
          <cell r="T85">
            <v>0</v>
          </cell>
          <cell r="V85">
            <v>0</v>
          </cell>
        </row>
        <row r="86">
          <cell r="A86" t="str">
            <v>6509 СЕРВЕЛАТ ФИНСКИЙ ПМ в/к в/у 0,35кг 8шт.  ОСТАНКИНО</v>
          </cell>
          <cell r="B86" t="str">
            <v>шт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 t="str">
            <v>старый код</v>
          </cell>
          <cell r="H86">
            <v>0.35</v>
          </cell>
          <cell r="I86">
            <v>45</v>
          </cell>
          <cell r="J86">
            <v>1</v>
          </cell>
          <cell r="K86">
            <v>-1</v>
          </cell>
          <cell r="N86">
            <v>0</v>
          </cell>
          <cell r="O86" t="e">
            <v>#DIV/0!</v>
          </cell>
          <cell r="P86" t="e">
            <v>#DIV/0!</v>
          </cell>
          <cell r="S86">
            <v>0</v>
          </cell>
          <cell r="T86">
            <v>0</v>
          </cell>
          <cell r="V86">
            <v>0</v>
          </cell>
        </row>
        <row r="87">
          <cell r="A87" t="str">
            <v>6521 СЕРВЕЛАТ ФИНСКИЙ СН в/к п/о 0.6кг 6шт.  ОСТАНКИНО</v>
          </cell>
          <cell r="B87" t="str">
            <v>шт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 t="str">
            <v>старый код</v>
          </cell>
          <cell r="J87">
            <v>2</v>
          </cell>
          <cell r="K87">
            <v>-2</v>
          </cell>
          <cell r="N87">
            <v>0</v>
          </cell>
          <cell r="O87" t="e">
            <v>#DIV/0!</v>
          </cell>
          <cell r="P87" t="e">
            <v>#DIV/0!</v>
          </cell>
          <cell r="S87">
            <v>0</v>
          </cell>
          <cell r="T87">
            <v>0</v>
          </cell>
          <cell r="V87">
            <v>0</v>
          </cell>
        </row>
        <row r="88">
          <cell r="A88" t="str">
            <v>6534 СЕРВЕЛАТ ФИНСКИЙ СН в/к п/о 0.35кг 8шт  ОСТАНКИНО</v>
          </cell>
          <cell r="B88" t="str">
            <v>шт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 t="str">
            <v>вывод</v>
          </cell>
          <cell r="H88">
            <v>0.35</v>
          </cell>
          <cell r="I88">
            <v>45</v>
          </cell>
          <cell r="J88">
            <v>0</v>
          </cell>
          <cell r="K88">
            <v>0</v>
          </cell>
          <cell r="N88">
            <v>0</v>
          </cell>
          <cell r="O88" t="e">
            <v>#DIV/0!</v>
          </cell>
          <cell r="P88" t="e">
            <v>#DIV/0!</v>
          </cell>
          <cell r="S88">
            <v>0</v>
          </cell>
          <cell r="T88">
            <v>0</v>
          </cell>
          <cell r="V88">
            <v>0</v>
          </cell>
        </row>
        <row r="89">
          <cell r="A89" t="str">
            <v>6535 СЕРВЕЛАТ ОРЕХОВЫЙ СН в/к п/о 0,35кг 8шт.  ОСТАНКИНО</v>
          </cell>
          <cell r="B89" t="str">
            <v>шт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Не в матрице</v>
          </cell>
          <cell r="J89">
            <v>2</v>
          </cell>
          <cell r="K89">
            <v>-2</v>
          </cell>
          <cell r="N89">
            <v>0</v>
          </cell>
          <cell r="O89" t="e">
            <v>#DIV/0!</v>
          </cell>
          <cell r="P89" t="e">
            <v>#DIV/0!</v>
          </cell>
          <cell r="S89">
            <v>0</v>
          </cell>
          <cell r="T89">
            <v>0</v>
          </cell>
          <cell r="V89">
            <v>0</v>
          </cell>
        </row>
        <row r="90">
          <cell r="A90" t="str">
            <v>6536 СЕРВЕЛАТ ОРЕХОВЫЙ СН в/к п/о 0,6кг 6шт  ОСТАНКИНО</v>
          </cell>
          <cell r="B90" t="str">
            <v>шт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Не в матрице</v>
          </cell>
          <cell r="J90">
            <v>0</v>
          </cell>
          <cell r="K90">
            <v>0</v>
          </cell>
          <cell r="N90">
            <v>0</v>
          </cell>
          <cell r="O90" t="e">
            <v>#DIV/0!</v>
          </cell>
          <cell r="P90" t="e">
            <v>#DIV/0!</v>
          </cell>
          <cell r="S90">
            <v>0</v>
          </cell>
          <cell r="T90">
            <v>0</v>
          </cell>
          <cell r="V90">
            <v>0</v>
          </cell>
        </row>
        <row r="91">
          <cell r="A91" t="str">
            <v>6562 СЕРВЕЛАТ КАРЕЛЬСКИЙ СН в/к в/у 0,28кг  ОСТАНКИНО</v>
          </cell>
          <cell r="B91" t="str">
            <v>шт</v>
          </cell>
          <cell r="C91">
            <v>23</v>
          </cell>
          <cell r="D91">
            <v>0</v>
          </cell>
          <cell r="E91">
            <v>18</v>
          </cell>
          <cell r="F91">
            <v>5</v>
          </cell>
          <cell r="H91">
            <v>0.28000000000000003</v>
          </cell>
          <cell r="I91">
            <v>45</v>
          </cell>
          <cell r="J91">
            <v>41</v>
          </cell>
          <cell r="K91">
            <v>-23</v>
          </cell>
          <cell r="L91">
            <v>80</v>
          </cell>
          <cell r="N91">
            <v>3.6</v>
          </cell>
          <cell r="O91">
            <v>23.611111111111111</v>
          </cell>
          <cell r="P91">
            <v>1.3888888888888888</v>
          </cell>
          <cell r="S91">
            <v>1</v>
          </cell>
          <cell r="T91">
            <v>8.4</v>
          </cell>
          <cell r="V91">
            <v>0</v>
          </cell>
        </row>
        <row r="92">
          <cell r="A92" t="str">
            <v>6582 СВИНИНА ДЕЛИКАТ. к/в с/н в/у 1/350_45с  ОСТАНКИНО</v>
          </cell>
          <cell r="B92" t="str">
            <v>шт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 t="str">
            <v>Не в матрице</v>
          </cell>
          <cell r="J92">
            <v>0</v>
          </cell>
          <cell r="K92">
            <v>0</v>
          </cell>
          <cell r="N92">
            <v>0</v>
          </cell>
          <cell r="O92" t="e">
            <v>#DIV/0!</v>
          </cell>
          <cell r="P92" t="e">
            <v>#DIV/0!</v>
          </cell>
          <cell r="S92">
            <v>0</v>
          </cell>
          <cell r="T92">
            <v>0</v>
          </cell>
          <cell r="V92">
            <v>0</v>
          </cell>
        </row>
        <row r="93">
          <cell r="A93" t="str">
            <v>6589 МОЛОЧНЫЕ ГОСТ СН сос п/о мгс 0.41кг 10шт  ОСТАНКИНО</v>
          </cell>
          <cell r="B93" t="str">
            <v>шт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 t="str">
            <v>вывод</v>
          </cell>
          <cell r="H93">
            <v>0.41</v>
          </cell>
          <cell r="I93">
            <v>45</v>
          </cell>
          <cell r="J93">
            <v>0</v>
          </cell>
          <cell r="K93">
            <v>0</v>
          </cell>
          <cell r="N93">
            <v>0</v>
          </cell>
          <cell r="O93" t="e">
            <v>#DIV/0!</v>
          </cell>
          <cell r="P93" t="e">
            <v>#DIV/0!</v>
          </cell>
          <cell r="S93">
            <v>0</v>
          </cell>
          <cell r="T93">
            <v>0</v>
          </cell>
          <cell r="V93">
            <v>0</v>
          </cell>
        </row>
        <row r="94">
          <cell r="A94" t="str">
            <v>6590 СЛИВОЧНЫЕ СН сос п/о мгс 0.41кг 10шт.  ОСТАНКИНО</v>
          </cell>
          <cell r="B94" t="str">
            <v>шт</v>
          </cell>
          <cell r="C94">
            <v>0</v>
          </cell>
          <cell r="D94">
            <v>80</v>
          </cell>
          <cell r="E94">
            <v>44</v>
          </cell>
          <cell r="F94">
            <v>36</v>
          </cell>
          <cell r="H94">
            <v>0.41</v>
          </cell>
          <cell r="I94">
            <v>45</v>
          </cell>
          <cell r="J94">
            <v>49</v>
          </cell>
          <cell r="K94">
            <v>-5</v>
          </cell>
          <cell r="M94">
            <v>80</v>
          </cell>
          <cell r="N94">
            <v>8.8000000000000007</v>
          </cell>
          <cell r="O94">
            <v>13.18181818181818</v>
          </cell>
          <cell r="P94">
            <v>4.0909090909090908</v>
          </cell>
          <cell r="S94">
            <v>11.2</v>
          </cell>
          <cell r="T94">
            <v>7.8</v>
          </cell>
          <cell r="V94">
            <v>32.799999999999997</v>
          </cell>
        </row>
        <row r="95">
          <cell r="A95" t="str">
            <v>6625 ГОВЯЖЬИ ОРИГИН. сар б/о мгс 0,4кг_45с  ОСТАНКИНО</v>
          </cell>
          <cell r="B95" t="str">
            <v>шт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>Не в матрице</v>
          </cell>
          <cell r="J95">
            <v>0</v>
          </cell>
          <cell r="K95">
            <v>0</v>
          </cell>
          <cell r="N95">
            <v>0</v>
          </cell>
          <cell r="O95" t="e">
            <v>#DIV/0!</v>
          </cell>
          <cell r="P95" t="e">
            <v>#DIV/0!</v>
          </cell>
          <cell r="S95">
            <v>0</v>
          </cell>
          <cell r="T95">
            <v>0</v>
          </cell>
          <cell r="V95">
            <v>0</v>
          </cell>
        </row>
        <row r="96">
          <cell r="A96" t="str">
            <v>6636 БАЛЫКОВАЯ СН в/к п/о 0,35кг 8шт  ОСТАНКИНО</v>
          </cell>
          <cell r="B96" t="str">
            <v>шт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вывод</v>
          </cell>
          <cell r="H96">
            <v>0.35</v>
          </cell>
          <cell r="I96">
            <v>60</v>
          </cell>
          <cell r="J96">
            <v>0</v>
          </cell>
          <cell r="K96">
            <v>0</v>
          </cell>
          <cell r="N96">
            <v>0</v>
          </cell>
          <cell r="O96" t="e">
            <v>#DIV/0!</v>
          </cell>
          <cell r="P96" t="e">
            <v>#DIV/0!</v>
          </cell>
          <cell r="S96">
            <v>0</v>
          </cell>
          <cell r="T96">
            <v>0</v>
          </cell>
          <cell r="V96">
            <v>0</v>
          </cell>
        </row>
        <row r="97">
          <cell r="A97" t="str">
            <v>6644 СОЧНЫЕ ПМ сос п/о мгс 0,41кг 10шт.  ОСТАНКИНО</v>
          </cell>
          <cell r="B97" t="str">
            <v>шт</v>
          </cell>
          <cell r="C97">
            <v>49</v>
          </cell>
          <cell r="D97">
            <v>0</v>
          </cell>
          <cell r="E97">
            <v>44</v>
          </cell>
          <cell r="F97">
            <v>3</v>
          </cell>
          <cell r="G97" t="str">
            <v>акция</v>
          </cell>
          <cell r="H97">
            <v>0.41</v>
          </cell>
          <cell r="I97">
            <v>45</v>
          </cell>
          <cell r="J97">
            <v>84</v>
          </cell>
          <cell r="K97">
            <v>-40</v>
          </cell>
          <cell r="L97">
            <v>320</v>
          </cell>
          <cell r="N97">
            <v>8.8000000000000007</v>
          </cell>
          <cell r="O97">
            <v>36.704545454545453</v>
          </cell>
          <cell r="P97">
            <v>0.34090909090909088</v>
          </cell>
          <cell r="S97">
            <v>13</v>
          </cell>
          <cell r="T97">
            <v>31.6</v>
          </cell>
          <cell r="V97">
            <v>0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15</v>
          </cell>
          <cell r="D98">
            <v>45</v>
          </cell>
          <cell r="E98">
            <v>38</v>
          </cell>
          <cell r="F98">
            <v>22</v>
          </cell>
          <cell r="H98">
            <v>0.33</v>
          </cell>
          <cell r="I98">
            <v>45</v>
          </cell>
          <cell r="J98">
            <v>43</v>
          </cell>
          <cell r="K98">
            <v>-5</v>
          </cell>
          <cell r="L98">
            <v>20</v>
          </cell>
          <cell r="M98">
            <v>60</v>
          </cell>
          <cell r="N98">
            <v>7.6</v>
          </cell>
          <cell r="O98">
            <v>13.421052631578949</v>
          </cell>
          <cell r="P98">
            <v>2.8947368421052633</v>
          </cell>
          <cell r="S98">
            <v>9.6</v>
          </cell>
          <cell r="T98">
            <v>6</v>
          </cell>
          <cell r="V98">
            <v>19.8</v>
          </cell>
        </row>
        <row r="99">
          <cell r="A99" t="str">
            <v>6666 БОЯNСКАЯ Папа может п/к в/у 0,28кг 8шт  ОСТАНКИНО</v>
          </cell>
          <cell r="B99" t="str">
            <v>шт</v>
          </cell>
          <cell r="C99">
            <v>0</v>
          </cell>
          <cell r="D99">
            <v>176</v>
          </cell>
          <cell r="E99">
            <v>91</v>
          </cell>
          <cell r="F99">
            <v>85</v>
          </cell>
          <cell r="H99">
            <v>0.28000000000000003</v>
          </cell>
          <cell r="I99">
            <v>45</v>
          </cell>
          <cell r="J99">
            <v>110</v>
          </cell>
          <cell r="K99">
            <v>-19</v>
          </cell>
          <cell r="M99">
            <v>150</v>
          </cell>
          <cell r="N99">
            <v>18.2</v>
          </cell>
          <cell r="O99">
            <v>12.912087912087912</v>
          </cell>
          <cell r="P99">
            <v>4.6703296703296706</v>
          </cell>
          <cell r="S99">
            <v>19</v>
          </cell>
          <cell r="T99">
            <v>6.2</v>
          </cell>
          <cell r="V99">
            <v>42.000000000000007</v>
          </cell>
        </row>
        <row r="100">
          <cell r="A100" t="str">
            <v>6669 ВЕНСКАЯ САЛЯМИ п/к в/у 0,28кг 8шт  ОСТАНКИНО</v>
          </cell>
          <cell r="B100" t="str">
            <v>шт</v>
          </cell>
          <cell r="C100">
            <v>75</v>
          </cell>
          <cell r="D100">
            <v>0</v>
          </cell>
          <cell r="E100">
            <v>75</v>
          </cell>
          <cell r="F100">
            <v>0</v>
          </cell>
          <cell r="H100">
            <v>0.28000000000000003</v>
          </cell>
          <cell r="I100">
            <v>45</v>
          </cell>
          <cell r="J100">
            <v>78</v>
          </cell>
          <cell r="K100">
            <v>-3</v>
          </cell>
          <cell r="L100">
            <v>340</v>
          </cell>
          <cell r="N100">
            <v>15</v>
          </cell>
          <cell r="O100">
            <v>22.666666666666668</v>
          </cell>
          <cell r="P100">
            <v>0</v>
          </cell>
          <cell r="S100">
            <v>12.6</v>
          </cell>
          <cell r="T100">
            <v>33.6</v>
          </cell>
          <cell r="V100">
            <v>0</v>
          </cell>
        </row>
        <row r="101">
          <cell r="A101" t="str">
            <v>6678 ЧЕСНОЧНАЯ Папа может п/к в/у 0,42кг 8шт.  ОСТАНКИНО</v>
          </cell>
          <cell r="B101" t="str">
            <v>шт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 t="str">
            <v>Не в матрице</v>
          </cell>
          <cell r="J101">
            <v>0</v>
          </cell>
          <cell r="K101">
            <v>0</v>
          </cell>
          <cell r="N101">
            <v>0</v>
          </cell>
          <cell r="O101" t="e">
            <v>#DIV/0!</v>
          </cell>
          <cell r="P101" t="e">
            <v>#DIV/0!</v>
          </cell>
          <cell r="S101">
            <v>0</v>
          </cell>
          <cell r="T101">
            <v>0</v>
          </cell>
          <cell r="V101">
            <v>0</v>
          </cell>
        </row>
        <row r="102">
          <cell r="A102" t="str">
            <v>6679 СЕРВЕЛАТ АВСТРИЙСКИЙ ПМ в/к в/у 0,42кг  ОСТАНКИНО</v>
          </cell>
          <cell r="B102" t="str">
            <v>шт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Не в матрице</v>
          </cell>
          <cell r="J102">
            <v>0</v>
          </cell>
          <cell r="K102">
            <v>0</v>
          </cell>
          <cell r="N102">
            <v>0</v>
          </cell>
          <cell r="O102" t="e">
            <v>#DIV/0!</v>
          </cell>
          <cell r="P102" t="e">
            <v>#DIV/0!</v>
          </cell>
          <cell r="S102">
            <v>0</v>
          </cell>
          <cell r="T102">
            <v>0</v>
          </cell>
          <cell r="V102">
            <v>0</v>
          </cell>
        </row>
        <row r="103">
          <cell r="A103" t="str">
            <v>6682 СЕРВЕЛАТ ЗЕРНИСТЫЙ в/к в/у 0,42кг 8шт  ОСТАНКИНО</v>
          </cell>
          <cell r="B103" t="str">
            <v>шт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 t="str">
            <v>Не в матрице</v>
          </cell>
          <cell r="J103">
            <v>0</v>
          </cell>
          <cell r="K103">
            <v>0</v>
          </cell>
          <cell r="N103">
            <v>0</v>
          </cell>
          <cell r="O103" t="e">
            <v>#DIV/0!</v>
          </cell>
          <cell r="P103" t="e">
            <v>#DIV/0!</v>
          </cell>
          <cell r="S103">
            <v>0</v>
          </cell>
          <cell r="T103">
            <v>0</v>
          </cell>
          <cell r="V103">
            <v>0</v>
          </cell>
        </row>
        <row r="104">
          <cell r="A104" t="str">
            <v>6683 СЕРВЕЛАТ ЗЕРНИСТЫЙ ПМ в/к в/у 0,35кг  ОСТАНКИНО</v>
          </cell>
          <cell r="B104" t="str">
            <v>шт</v>
          </cell>
          <cell r="C104">
            <v>0</v>
          </cell>
          <cell r="D104">
            <v>8</v>
          </cell>
          <cell r="E104">
            <v>8</v>
          </cell>
          <cell r="F104">
            <v>0</v>
          </cell>
          <cell r="H104">
            <v>0.35</v>
          </cell>
          <cell r="I104">
            <v>45</v>
          </cell>
          <cell r="J104">
            <v>23</v>
          </cell>
          <cell r="K104">
            <v>-15</v>
          </cell>
          <cell r="L104">
            <v>60</v>
          </cell>
          <cell r="N104">
            <v>1.6</v>
          </cell>
          <cell r="O104">
            <v>37.5</v>
          </cell>
          <cell r="P104">
            <v>0</v>
          </cell>
          <cell r="S104">
            <v>0</v>
          </cell>
          <cell r="T104">
            <v>0</v>
          </cell>
          <cell r="V104">
            <v>0</v>
          </cell>
        </row>
        <row r="105">
          <cell r="A105" t="str">
            <v>6684 СЕРВЕЛАТ КАРЕЛЬСКИЙ ПМ в/к в/у 0,28кг  ОСТАНКИНО</v>
          </cell>
          <cell r="B105" t="str">
            <v>шт</v>
          </cell>
          <cell r="C105">
            <v>0</v>
          </cell>
          <cell r="D105">
            <v>64</v>
          </cell>
          <cell r="E105">
            <v>64</v>
          </cell>
          <cell r="F105">
            <v>0</v>
          </cell>
          <cell r="H105">
            <v>0.28000000000000003</v>
          </cell>
          <cell r="I105">
            <v>45</v>
          </cell>
          <cell r="J105">
            <v>88</v>
          </cell>
          <cell r="K105">
            <v>-24</v>
          </cell>
          <cell r="L105">
            <v>450</v>
          </cell>
          <cell r="N105">
            <v>12.8</v>
          </cell>
          <cell r="O105">
            <v>35.15625</v>
          </cell>
          <cell r="P105">
            <v>0</v>
          </cell>
          <cell r="S105">
            <v>27.2</v>
          </cell>
          <cell r="T105">
            <v>47.8</v>
          </cell>
          <cell r="V105">
            <v>0</v>
          </cell>
        </row>
        <row r="106">
          <cell r="A106" t="str">
            <v>6689 СЕРВЕЛАТ ОХОТНИЧИЙ ПМ в/к в/у 0,35кг 8шт  ОСТАНКИНО</v>
          </cell>
          <cell r="B106" t="str">
            <v>шт</v>
          </cell>
          <cell r="C106">
            <v>0</v>
          </cell>
          <cell r="D106">
            <v>120</v>
          </cell>
          <cell r="E106">
            <v>69</v>
          </cell>
          <cell r="F106">
            <v>51</v>
          </cell>
          <cell r="G106" t="str">
            <v>акция</v>
          </cell>
          <cell r="H106">
            <v>0.35</v>
          </cell>
          <cell r="I106">
            <v>45</v>
          </cell>
          <cell r="J106">
            <v>84</v>
          </cell>
          <cell r="K106">
            <v>-15</v>
          </cell>
          <cell r="L106">
            <v>300</v>
          </cell>
          <cell r="N106">
            <v>13.8</v>
          </cell>
          <cell r="O106">
            <v>25.434782608695652</v>
          </cell>
          <cell r="P106">
            <v>3.6956521739130435</v>
          </cell>
          <cell r="S106">
            <v>28</v>
          </cell>
          <cell r="T106">
            <v>30.2</v>
          </cell>
          <cell r="V106">
            <v>0</v>
          </cell>
        </row>
        <row r="107">
          <cell r="A107" t="str">
            <v>6692 СЕРВЕЛАТ ПРИМА в/к в/у 0.28кг 8шт.  ОСТАНКИНО</v>
          </cell>
          <cell r="B107" t="str">
            <v>шт</v>
          </cell>
          <cell r="C107">
            <v>3</v>
          </cell>
          <cell r="D107">
            <v>0</v>
          </cell>
          <cell r="E107">
            <v>3</v>
          </cell>
          <cell r="F107">
            <v>0</v>
          </cell>
          <cell r="H107">
            <v>0.28000000000000003</v>
          </cell>
          <cell r="I107">
            <v>45</v>
          </cell>
          <cell r="J107">
            <v>12</v>
          </cell>
          <cell r="K107">
            <v>-9</v>
          </cell>
          <cell r="L107">
            <v>250</v>
          </cell>
          <cell r="N107">
            <v>0.6</v>
          </cell>
          <cell r="O107">
            <v>416.66666666666669</v>
          </cell>
          <cell r="P107">
            <v>0</v>
          </cell>
          <cell r="S107">
            <v>8.4</v>
          </cell>
          <cell r="T107">
            <v>23.4</v>
          </cell>
          <cell r="V107">
            <v>0</v>
          </cell>
        </row>
        <row r="108">
          <cell r="A108" t="str">
            <v>6694 СЕРВЕЛАТ РУССКИЙ ПМ в/к в/у 0,31кг 8шт.  ОСТАНКИНО</v>
          </cell>
          <cell r="B108" t="str">
            <v>шт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 t="str">
            <v>Не в матрице</v>
          </cell>
          <cell r="J108">
            <v>0</v>
          </cell>
          <cell r="K108">
            <v>0</v>
          </cell>
          <cell r="N108">
            <v>0</v>
          </cell>
          <cell r="O108" t="e">
            <v>#DIV/0!</v>
          </cell>
          <cell r="P108" t="e">
            <v>#DIV/0!</v>
          </cell>
          <cell r="S108">
            <v>0</v>
          </cell>
          <cell r="T108">
            <v>0</v>
          </cell>
          <cell r="V108">
            <v>0</v>
          </cell>
        </row>
        <row r="109">
          <cell r="A109" t="str">
            <v>6697 СЕРВЕЛАТ ФИНСКИЙ ПМ в/к в/у 0,35кг 8шт  ОСТАНКИНО</v>
          </cell>
          <cell r="B109" t="str">
            <v>шт</v>
          </cell>
          <cell r="C109">
            <v>0</v>
          </cell>
          <cell r="D109">
            <v>152</v>
          </cell>
          <cell r="E109">
            <v>64</v>
          </cell>
          <cell r="F109">
            <v>88</v>
          </cell>
          <cell r="G109" t="str">
            <v>акция</v>
          </cell>
          <cell r="H109">
            <v>0.35</v>
          </cell>
          <cell r="I109">
            <v>45</v>
          </cell>
          <cell r="J109">
            <v>80</v>
          </cell>
          <cell r="K109">
            <v>-16</v>
          </cell>
          <cell r="L109">
            <v>260</v>
          </cell>
          <cell r="N109">
            <v>12.8</v>
          </cell>
          <cell r="O109">
            <v>27.1875</v>
          </cell>
          <cell r="P109">
            <v>6.875</v>
          </cell>
          <cell r="S109">
            <v>24</v>
          </cell>
          <cell r="T109">
            <v>30.2</v>
          </cell>
          <cell r="V109">
            <v>0</v>
          </cell>
        </row>
        <row r="110">
          <cell r="A110" t="str">
            <v>6699 СЕРВЕЛАТ ФИНСКИЙ ПМ в/к в/у 0,42кг 8шт.  ОСТАНКИНО</v>
          </cell>
          <cell r="B110" t="str">
            <v>шт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 t="str">
            <v>Не в матрице</v>
          </cell>
          <cell r="J110">
            <v>0</v>
          </cell>
          <cell r="K110">
            <v>0</v>
          </cell>
          <cell r="N110">
            <v>0</v>
          </cell>
          <cell r="O110" t="e">
            <v>#DIV/0!</v>
          </cell>
          <cell r="P110" t="e">
            <v>#DIV/0!</v>
          </cell>
          <cell r="S110">
            <v>0</v>
          </cell>
          <cell r="T110">
            <v>0</v>
          </cell>
          <cell r="V110">
            <v>0</v>
          </cell>
        </row>
        <row r="111">
          <cell r="A111" t="str">
            <v>БОНУС_6087 СОЧНЫЕ ПМ сос п/о мгс 0,45кг 10шт.  ОСТАНКИНО</v>
          </cell>
          <cell r="B111" t="str">
            <v>шт</v>
          </cell>
          <cell r="C111">
            <v>43</v>
          </cell>
          <cell r="D111">
            <v>1</v>
          </cell>
          <cell r="E111">
            <v>38</v>
          </cell>
          <cell r="F111">
            <v>-17</v>
          </cell>
          <cell r="H111">
            <v>0.45</v>
          </cell>
          <cell r="I111">
            <v>45</v>
          </cell>
          <cell r="J111">
            <v>39</v>
          </cell>
          <cell r="K111">
            <v>-1</v>
          </cell>
          <cell r="N111">
            <v>7.6</v>
          </cell>
          <cell r="O111">
            <v>-2.236842105263158</v>
          </cell>
          <cell r="P111">
            <v>-2.236842105263158</v>
          </cell>
          <cell r="S111">
            <v>0.2</v>
          </cell>
          <cell r="T111">
            <v>3.4</v>
          </cell>
          <cell r="V111">
            <v>0</v>
          </cell>
        </row>
        <row r="112">
          <cell r="A112" t="str">
            <v>3248 ДОКТОРСКАЯ ТРАДИЦ. вар п/о ОСТАНКИНО</v>
          </cell>
          <cell r="B112" t="str">
            <v>кг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?</v>
          </cell>
          <cell r="H112">
            <v>1</v>
          </cell>
          <cell r="I112">
            <v>60</v>
          </cell>
          <cell r="J112">
            <v>0</v>
          </cell>
          <cell r="K112">
            <v>0</v>
          </cell>
          <cell r="N112">
            <v>0</v>
          </cell>
          <cell r="O112" t="e">
            <v>#DIV/0!</v>
          </cell>
          <cell r="P112" t="e">
            <v>#DIV/0!</v>
          </cell>
          <cell r="S112">
            <v>0</v>
          </cell>
          <cell r="T112">
            <v>0</v>
          </cell>
          <cell r="V112">
            <v>0</v>
          </cell>
        </row>
        <row r="113">
          <cell r="A113" t="str">
            <v>4614 ВЕТЧ.ЛЮБИТЕЛЬСКАЯ п/о _ ОСТАНКИНО</v>
          </cell>
          <cell r="B113" t="str">
            <v>кг</v>
          </cell>
          <cell r="C113">
            <v>0</v>
          </cell>
          <cell r="D113">
            <v>316.34100000000001</v>
          </cell>
          <cell r="E113">
            <v>62.204999999999998</v>
          </cell>
          <cell r="F113">
            <v>254.136</v>
          </cell>
          <cell r="H113">
            <v>1</v>
          </cell>
          <cell r="I113">
            <v>60</v>
          </cell>
          <cell r="J113">
            <v>86.885000000000005</v>
          </cell>
          <cell r="K113">
            <v>-24.680000000000007</v>
          </cell>
          <cell r="N113">
            <v>12.440999999999999</v>
          </cell>
          <cell r="O113">
            <v>20.427296841089944</v>
          </cell>
          <cell r="P113">
            <v>20.427296841089944</v>
          </cell>
          <cell r="S113">
            <v>25.869</v>
          </cell>
          <cell r="T113">
            <v>4.5579999999999998</v>
          </cell>
          <cell r="V113">
            <v>0</v>
          </cell>
        </row>
        <row r="114">
          <cell r="A114" t="str">
            <v>5997 ОСОБАЯ Коровино вар п/о  ОСТАНКИНО</v>
          </cell>
          <cell r="B114" t="str">
            <v>кг</v>
          </cell>
          <cell r="C114">
            <v>0</v>
          </cell>
          <cell r="D114">
            <v>20.43</v>
          </cell>
          <cell r="E114">
            <v>20.43</v>
          </cell>
          <cell r="F114">
            <v>0</v>
          </cell>
          <cell r="G114" t="str">
            <v>под заказ</v>
          </cell>
          <cell r="H114">
            <v>1</v>
          </cell>
          <cell r="I114">
            <v>60</v>
          </cell>
          <cell r="J114">
            <v>26.05</v>
          </cell>
          <cell r="K114">
            <v>-5.620000000000001</v>
          </cell>
          <cell r="M114">
            <v>30</v>
          </cell>
          <cell r="N114">
            <v>4.0860000000000003</v>
          </cell>
          <cell r="O114">
            <v>7.3421439060205573</v>
          </cell>
          <cell r="P114">
            <v>0</v>
          </cell>
          <cell r="S114">
            <v>0</v>
          </cell>
          <cell r="T114">
            <v>0</v>
          </cell>
          <cell r="V114">
            <v>30</v>
          </cell>
        </row>
        <row r="115">
          <cell r="A115" t="str">
            <v>6026 ВЕТЧ.ОСОБАЯ Коровино п/о   ОСТАНКИНО</v>
          </cell>
          <cell r="B115" t="str">
            <v>кг</v>
          </cell>
          <cell r="C115">
            <v>0</v>
          </cell>
          <cell r="D115">
            <v>20.170000000000002</v>
          </cell>
          <cell r="E115">
            <v>20.170000000000002</v>
          </cell>
          <cell r="F115">
            <v>0</v>
          </cell>
          <cell r="G115" t="str">
            <v>под заказ</v>
          </cell>
          <cell r="H115">
            <v>1</v>
          </cell>
          <cell r="I115">
            <v>60</v>
          </cell>
          <cell r="J115">
            <v>23.99</v>
          </cell>
          <cell r="K115">
            <v>-3.8199999999999967</v>
          </cell>
          <cell r="M115">
            <v>30</v>
          </cell>
          <cell r="N115">
            <v>4.0340000000000007</v>
          </cell>
          <cell r="O115">
            <v>7.4367873078829936</v>
          </cell>
          <cell r="P115">
            <v>0</v>
          </cell>
          <cell r="S115">
            <v>0</v>
          </cell>
          <cell r="T115">
            <v>0</v>
          </cell>
          <cell r="V115">
            <v>30</v>
          </cell>
        </row>
        <row r="116">
          <cell r="A116" t="str">
            <v>6463 МОЛОЧНЫЕ Коровино сос п/о мгс 1*6  ОСТАНКИНО</v>
          </cell>
          <cell r="B116" t="str">
            <v>кг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 t="str">
            <v>под заказ</v>
          </cell>
          <cell r="H116">
            <v>1</v>
          </cell>
          <cell r="I116">
            <v>45</v>
          </cell>
          <cell r="J116">
            <v>0</v>
          </cell>
          <cell r="K116">
            <v>0</v>
          </cell>
          <cell r="N116">
            <v>0</v>
          </cell>
          <cell r="O116" t="e">
            <v>#DIV/0!</v>
          </cell>
          <cell r="P116" t="e">
            <v>#DIV/0!</v>
          </cell>
          <cell r="S116">
            <v>0</v>
          </cell>
          <cell r="T116">
            <v>0</v>
          </cell>
          <cell r="V116">
            <v>0</v>
          </cell>
        </row>
        <row r="117">
          <cell r="A117" t="str">
            <v>6467 БАЛЫКОВАЯ Коровино п/к в/у  ОСТАНКИНО</v>
          </cell>
          <cell r="B117" t="str">
            <v>кг</v>
          </cell>
          <cell r="C117">
            <v>0</v>
          </cell>
          <cell r="D117">
            <v>20.506</v>
          </cell>
          <cell r="E117">
            <v>20.503</v>
          </cell>
          <cell r="F117">
            <v>3.0000000000000001E-3</v>
          </cell>
          <cell r="G117" t="str">
            <v>под заказ</v>
          </cell>
          <cell r="H117">
            <v>1</v>
          </cell>
          <cell r="I117">
            <v>60</v>
          </cell>
          <cell r="J117">
            <v>27.626000000000001</v>
          </cell>
          <cell r="K117">
            <v>-7.1230000000000011</v>
          </cell>
          <cell r="M117">
            <v>30</v>
          </cell>
          <cell r="N117">
            <v>4.1006</v>
          </cell>
          <cell r="O117">
            <v>7.3167341364678338</v>
          </cell>
          <cell r="P117">
            <v>7.3160025362142128E-4</v>
          </cell>
          <cell r="S117">
            <v>26.855</v>
          </cell>
          <cell r="T117">
            <v>6.5418000000000003</v>
          </cell>
          <cell r="V117">
            <v>30</v>
          </cell>
        </row>
        <row r="118">
          <cell r="A118" t="str">
            <v>6480 ВЕТЧ.С ИНДЕЙКОЙ Коровино п/о  ОСТАНКИНО</v>
          </cell>
          <cell r="B118" t="str">
            <v>кг</v>
          </cell>
          <cell r="C118">
            <v>0</v>
          </cell>
          <cell r="D118">
            <v>20.85</v>
          </cell>
          <cell r="E118">
            <v>16.920000000000002</v>
          </cell>
          <cell r="F118">
            <v>3.93</v>
          </cell>
          <cell r="G118" t="str">
            <v>под заказ</v>
          </cell>
          <cell r="H118">
            <v>1</v>
          </cell>
          <cell r="I118">
            <v>60</v>
          </cell>
          <cell r="J118">
            <v>15.97</v>
          </cell>
          <cell r="K118">
            <v>0.95000000000000107</v>
          </cell>
          <cell r="M118">
            <v>20</v>
          </cell>
          <cell r="N118">
            <v>3.3840000000000003</v>
          </cell>
          <cell r="O118">
            <v>7.0715130023640658</v>
          </cell>
          <cell r="P118">
            <v>1.1613475177304964</v>
          </cell>
          <cell r="S118">
            <v>0</v>
          </cell>
          <cell r="T118">
            <v>0</v>
          </cell>
          <cell r="V118">
            <v>20</v>
          </cell>
        </row>
        <row r="119">
          <cell r="A119" t="str">
            <v>4611 ВЕТЧ.ЛЮБИТЕЛЬСКАЯ п/о 0.4кг ОСТАНКИНО</v>
          </cell>
          <cell r="B119" t="str">
            <v>шт</v>
          </cell>
          <cell r="C119">
            <v>0</v>
          </cell>
          <cell r="D119">
            <v>60</v>
          </cell>
          <cell r="E119">
            <v>24</v>
          </cell>
          <cell r="F119">
            <v>36</v>
          </cell>
          <cell r="H119">
            <v>0.4</v>
          </cell>
          <cell r="I119">
            <v>60</v>
          </cell>
          <cell r="J119">
            <v>40</v>
          </cell>
          <cell r="K119">
            <v>-16</v>
          </cell>
          <cell r="L119">
            <v>40</v>
          </cell>
          <cell r="N119">
            <v>4.8</v>
          </cell>
          <cell r="O119">
            <v>15.833333333333334</v>
          </cell>
          <cell r="P119">
            <v>7.5</v>
          </cell>
          <cell r="S119">
            <v>10.199999999999999</v>
          </cell>
          <cell r="T119">
            <v>8.6</v>
          </cell>
          <cell r="V119">
            <v>0</v>
          </cell>
        </row>
        <row r="120">
          <cell r="A120" t="str">
            <v>Итого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17 по 24</v>
          </cell>
          <cell r="J2" t="str">
            <v>17 по 24</v>
          </cell>
          <cell r="K2" t="str">
            <v>17 по 24</v>
          </cell>
          <cell r="L2">
            <v>45315</v>
          </cell>
          <cell r="M2">
            <v>45321</v>
          </cell>
          <cell r="N2" t="str">
            <v>17 по 24</v>
          </cell>
          <cell r="U2">
            <v>45314</v>
          </cell>
          <cell r="V2">
            <v>45321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27.12</v>
          </cell>
          <cell r="R3" t="str">
            <v>Средние прод. На 16.12</v>
          </cell>
          <cell r="S3" t="str">
            <v>Средние прод. На 11.01</v>
          </cell>
          <cell r="T3" t="str">
            <v>Коментарий</v>
          </cell>
          <cell r="U3" t="str">
            <v>Вес</v>
          </cell>
          <cell r="V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  <cell r="E7">
            <v>9312.7459999999992</v>
          </cell>
          <cell r="F7">
            <v>9613.8269999999993</v>
          </cell>
          <cell r="J7">
            <v>9345.5290000000005</v>
          </cell>
          <cell r="K7">
            <v>-44.130999999999972</v>
          </cell>
          <cell r="L7">
            <v>0</v>
          </cell>
          <cell r="M7">
            <v>10470</v>
          </cell>
          <cell r="N7">
            <v>1862.5491999999999</v>
          </cell>
          <cell r="Q7">
            <v>1945.6644000000001</v>
          </cell>
          <cell r="R7">
            <v>1830.2867999999999</v>
          </cell>
          <cell r="S7">
            <v>1326.9808</v>
          </cell>
          <cell r="U7">
            <v>0</v>
          </cell>
          <cell r="V7">
            <v>6352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106.407</v>
          </cell>
          <cell r="D8">
            <v>0</v>
          </cell>
          <cell r="E8">
            <v>39.683</v>
          </cell>
          <cell r="F8">
            <v>66.198999999999998</v>
          </cell>
          <cell r="G8" t="str">
            <v>н</v>
          </cell>
          <cell r="H8">
            <v>1</v>
          </cell>
          <cell r="I8">
            <v>120</v>
          </cell>
          <cell r="J8">
            <v>39.720999999999997</v>
          </cell>
          <cell r="K8">
            <v>-3.7999999999996703E-2</v>
          </cell>
          <cell r="M8">
            <v>40</v>
          </cell>
          <cell r="N8">
            <v>7.9366000000000003</v>
          </cell>
          <cell r="O8">
            <v>13.380918781342135</v>
          </cell>
          <cell r="P8">
            <v>8.3409772446639607</v>
          </cell>
          <cell r="Q8">
            <v>12.993799999999998</v>
          </cell>
          <cell r="R8">
            <v>7.9366000000000003</v>
          </cell>
          <cell r="S8">
            <v>6.7245999999999997</v>
          </cell>
          <cell r="U8">
            <v>0</v>
          </cell>
          <cell r="V8">
            <v>40</v>
          </cell>
        </row>
        <row r="9">
          <cell r="A9" t="str">
            <v xml:space="preserve"> 5544 Сервелат Финский в/к в/у_45с НОВАЯ ОСТАНКИНО</v>
          </cell>
          <cell r="B9" t="str">
            <v>кг</v>
          </cell>
          <cell r="C9">
            <v>439.096</v>
          </cell>
          <cell r="D9">
            <v>0</v>
          </cell>
          <cell r="E9">
            <v>238.50700000000001</v>
          </cell>
          <cell r="F9">
            <v>200.589</v>
          </cell>
          <cell r="G9" t="str">
            <v>акция</v>
          </cell>
          <cell r="H9">
            <v>1</v>
          </cell>
          <cell r="I9">
            <v>45</v>
          </cell>
          <cell r="J9">
            <v>228.76599999999999</v>
          </cell>
          <cell r="K9">
            <v>9.7410000000000139</v>
          </cell>
          <cell r="M9">
            <v>350</v>
          </cell>
          <cell r="N9">
            <v>47.7014</v>
          </cell>
          <cell r="O9">
            <v>11.542407560365103</v>
          </cell>
          <cell r="P9">
            <v>4.2050967057570636</v>
          </cell>
          <cell r="Q9">
            <v>66.2286</v>
          </cell>
          <cell r="R9">
            <v>47.7014</v>
          </cell>
          <cell r="S9">
            <v>30.7728</v>
          </cell>
          <cell r="U9">
            <v>0</v>
          </cell>
          <cell r="V9">
            <v>350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339.67700000000002</v>
          </cell>
          <cell r="D10">
            <v>0</v>
          </cell>
          <cell r="E10">
            <v>199.45500000000001</v>
          </cell>
          <cell r="F10">
            <v>140.22200000000001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201.23</v>
          </cell>
          <cell r="K10">
            <v>-1.7749999999999773</v>
          </cell>
          <cell r="M10">
            <v>320</v>
          </cell>
          <cell r="N10">
            <v>39.891000000000005</v>
          </cell>
          <cell r="O10">
            <v>11.536988293098691</v>
          </cell>
          <cell r="P10">
            <v>3.5151287257777439</v>
          </cell>
          <cell r="Q10">
            <v>46.602400000000003</v>
          </cell>
          <cell r="R10">
            <v>39.891000000000005</v>
          </cell>
          <cell r="S10">
            <v>25.327999999999999</v>
          </cell>
          <cell r="U10">
            <v>0</v>
          </cell>
          <cell r="V10">
            <v>320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254.30500000000001</v>
          </cell>
          <cell r="D11">
            <v>270.66300000000001</v>
          </cell>
          <cell r="E11">
            <v>299.88299999999998</v>
          </cell>
          <cell r="F11">
            <v>225.08500000000001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294.79199999999997</v>
          </cell>
          <cell r="K11">
            <v>5.0910000000000082</v>
          </cell>
          <cell r="M11">
            <v>400</v>
          </cell>
          <cell r="N11">
            <v>59.976599999999998</v>
          </cell>
          <cell r="O11">
            <v>10.42214797104204</v>
          </cell>
          <cell r="P11">
            <v>3.7528802899797591</v>
          </cell>
          <cell r="Q11">
            <v>37.259799999999998</v>
          </cell>
          <cell r="R11">
            <v>59.976599999999998</v>
          </cell>
          <cell r="S11">
            <v>34.254800000000003</v>
          </cell>
          <cell r="U11">
            <v>0</v>
          </cell>
          <cell r="V11">
            <v>400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552.84100000000001</v>
          </cell>
          <cell r="D12">
            <v>702.00599999999997</v>
          </cell>
          <cell r="E12">
            <v>504.41399999999999</v>
          </cell>
          <cell r="F12">
            <v>750.43299999999999</v>
          </cell>
          <cell r="G12" t="str">
            <v>акция</v>
          </cell>
          <cell r="H12">
            <v>1</v>
          </cell>
          <cell r="I12">
            <v>60</v>
          </cell>
          <cell r="J12">
            <v>494.23200000000003</v>
          </cell>
          <cell r="K12">
            <v>10.18199999999996</v>
          </cell>
          <cell r="M12">
            <v>500</v>
          </cell>
          <cell r="N12">
            <v>100.8828</v>
          </cell>
          <cell r="O12">
            <v>12.394907754344645</v>
          </cell>
          <cell r="P12">
            <v>7.4386614963105702</v>
          </cell>
          <cell r="Q12">
            <v>71.501800000000003</v>
          </cell>
          <cell r="R12">
            <v>100.8828</v>
          </cell>
          <cell r="S12">
            <v>102.81120000000001</v>
          </cell>
          <cell r="U12">
            <v>0</v>
          </cell>
          <cell r="V12">
            <v>500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37.113</v>
          </cell>
          <cell r="D13">
            <v>12.1</v>
          </cell>
          <cell r="E13">
            <v>30.048999999999999</v>
          </cell>
          <cell r="F13">
            <v>12.1</v>
          </cell>
          <cell r="H13">
            <v>1</v>
          </cell>
          <cell r="I13">
            <v>120</v>
          </cell>
          <cell r="J13">
            <v>30.030999999999999</v>
          </cell>
          <cell r="K13">
            <v>1.8000000000000682E-2</v>
          </cell>
          <cell r="M13">
            <v>50</v>
          </cell>
          <cell r="N13">
            <v>6.0098000000000003</v>
          </cell>
          <cell r="O13">
            <v>10.333122566474758</v>
          </cell>
          <cell r="P13">
            <v>2.0133781490232621</v>
          </cell>
          <cell r="Q13">
            <v>3.1033999999999997</v>
          </cell>
          <cell r="R13">
            <v>6.0098000000000003</v>
          </cell>
          <cell r="S13">
            <v>4.7875999999999994</v>
          </cell>
          <cell r="U13">
            <v>0</v>
          </cell>
          <cell r="V13">
            <v>50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60.280999999999999</v>
          </cell>
          <cell r="D14">
            <v>101.334</v>
          </cell>
          <cell r="E14">
            <v>112.401</v>
          </cell>
          <cell r="F14">
            <v>49.213999999999999</v>
          </cell>
          <cell r="H14">
            <v>1</v>
          </cell>
          <cell r="I14">
            <v>60</v>
          </cell>
          <cell r="J14">
            <v>110.29900000000001</v>
          </cell>
          <cell r="K14">
            <v>2.1019999999999897</v>
          </cell>
          <cell r="M14">
            <v>220</v>
          </cell>
          <cell r="N14">
            <v>22.4802</v>
          </cell>
          <cell r="O14">
            <v>11.975605199241999</v>
          </cell>
          <cell r="P14">
            <v>2.1892153984395155</v>
          </cell>
          <cell r="Q14">
            <v>16.803999999999998</v>
          </cell>
          <cell r="R14">
            <v>22.4802</v>
          </cell>
          <cell r="S14">
            <v>16.7102</v>
          </cell>
          <cell r="U14">
            <v>0</v>
          </cell>
          <cell r="V14">
            <v>220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87.44</v>
          </cell>
          <cell r="D15">
            <v>202.30500000000001</v>
          </cell>
          <cell r="E15">
            <v>79.837999999999994</v>
          </cell>
          <cell r="F15">
            <v>209.90700000000001</v>
          </cell>
          <cell r="H15">
            <v>1</v>
          </cell>
          <cell r="I15">
            <v>60</v>
          </cell>
          <cell r="J15">
            <v>79.622</v>
          </cell>
          <cell r="K15">
            <v>0.21599999999999397</v>
          </cell>
          <cell r="N15">
            <v>15.967599999999999</v>
          </cell>
          <cell r="O15">
            <v>13.145807760715449</v>
          </cell>
          <cell r="P15">
            <v>13.145807760715449</v>
          </cell>
          <cell r="Q15">
            <v>40.517399999999995</v>
          </cell>
          <cell r="R15">
            <v>15.967599999999999</v>
          </cell>
          <cell r="S15">
            <v>11.7684</v>
          </cell>
          <cell r="U15">
            <v>0</v>
          </cell>
          <cell r="V15">
            <v>0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418.15</v>
          </cell>
          <cell r="D16">
            <v>0</v>
          </cell>
          <cell r="E16">
            <v>204.43700000000001</v>
          </cell>
          <cell r="F16">
            <v>213.71299999999999</v>
          </cell>
          <cell r="G16" t="str">
            <v>акция</v>
          </cell>
          <cell r="H16">
            <v>1</v>
          </cell>
          <cell r="I16">
            <v>45</v>
          </cell>
          <cell r="J16">
            <v>197.91499999999999</v>
          </cell>
          <cell r="K16">
            <v>6.5220000000000198</v>
          </cell>
          <cell r="M16">
            <v>260</v>
          </cell>
          <cell r="N16">
            <v>40.8874</v>
          </cell>
          <cell r="O16">
            <v>11.585794156635052</v>
          </cell>
          <cell r="P16">
            <v>5.2268669565685268</v>
          </cell>
          <cell r="Q16">
            <v>57.050400000000003</v>
          </cell>
          <cell r="R16">
            <v>40.8874</v>
          </cell>
          <cell r="S16">
            <v>24.461000000000002</v>
          </cell>
          <cell r="U16">
            <v>0</v>
          </cell>
          <cell r="V16">
            <v>260</v>
          </cell>
        </row>
        <row r="17">
          <cell r="A17" t="str">
            <v>5452 ВЕТЧ.МЯСНАЯ Папа может п/о    ОСТАНКИНО</v>
          </cell>
          <cell r="B17" t="str">
            <v>кг</v>
          </cell>
          <cell r="C17">
            <v>9.5579999999999998</v>
          </cell>
          <cell r="D17">
            <v>106.755</v>
          </cell>
          <cell r="E17">
            <v>80.63</v>
          </cell>
          <cell r="F17">
            <v>35.683</v>
          </cell>
          <cell r="H17">
            <v>1</v>
          </cell>
          <cell r="I17">
            <v>60</v>
          </cell>
          <cell r="J17">
            <v>78.58</v>
          </cell>
          <cell r="K17">
            <v>2.0499999999999972</v>
          </cell>
          <cell r="M17">
            <v>150</v>
          </cell>
          <cell r="N17">
            <v>16.125999999999998</v>
          </cell>
          <cell r="O17">
            <v>11.514510728016868</v>
          </cell>
          <cell r="P17">
            <v>2.2127619992558603</v>
          </cell>
          <cell r="Q17">
            <v>9.8629999999999995</v>
          </cell>
          <cell r="R17">
            <v>16.125999999999998</v>
          </cell>
          <cell r="S17">
            <v>17.0014</v>
          </cell>
          <cell r="U17">
            <v>0</v>
          </cell>
          <cell r="V17">
            <v>150</v>
          </cell>
        </row>
        <row r="18">
          <cell r="A18" t="str">
            <v>5708 ПОСОЛЬСКАЯ Папа может с/к в/у ОСТАНКИНО</v>
          </cell>
          <cell r="B18" t="str">
            <v>кг</v>
          </cell>
          <cell r="C18">
            <v>70.989000000000004</v>
          </cell>
          <cell r="D18">
            <v>20.702999999999999</v>
          </cell>
          <cell r="E18">
            <v>35.411000000000001</v>
          </cell>
          <cell r="F18">
            <v>56.280999999999999</v>
          </cell>
          <cell r="H18">
            <v>1</v>
          </cell>
          <cell r="I18">
            <v>120</v>
          </cell>
          <cell r="J18">
            <v>35.045999999999999</v>
          </cell>
          <cell r="K18">
            <v>0.36500000000000199</v>
          </cell>
          <cell r="N18">
            <v>7.0822000000000003</v>
          </cell>
          <cell r="O18">
            <v>7.946824433085764</v>
          </cell>
          <cell r="P18">
            <v>7.946824433085764</v>
          </cell>
          <cell r="Q18">
            <v>12.402200000000001</v>
          </cell>
          <cell r="R18">
            <v>7.0822000000000003</v>
          </cell>
          <cell r="S18">
            <v>7.5668000000000006</v>
          </cell>
          <cell r="U18">
            <v>0</v>
          </cell>
          <cell r="V18">
            <v>0</v>
          </cell>
        </row>
        <row r="19">
          <cell r="A19" t="str">
            <v>5851 ЭКСТРА Папа может вар п/о   ОСТАНКИНО</v>
          </cell>
          <cell r="B19" t="str">
            <v>кг</v>
          </cell>
          <cell r="C19">
            <v>178.66300000000001</v>
          </cell>
          <cell r="D19">
            <v>150.02600000000001</v>
          </cell>
          <cell r="E19">
            <v>231.54</v>
          </cell>
          <cell r="F19">
            <v>97.149000000000001</v>
          </cell>
          <cell r="G19" t="str">
            <v>акция</v>
          </cell>
          <cell r="H19">
            <v>1</v>
          </cell>
          <cell r="I19">
            <v>60</v>
          </cell>
          <cell r="J19">
            <v>226.279</v>
          </cell>
          <cell r="K19">
            <v>5.2609999999999957</v>
          </cell>
          <cell r="M19">
            <v>400</v>
          </cell>
          <cell r="N19">
            <v>46.308</v>
          </cell>
          <cell r="O19">
            <v>10.735704413924161</v>
          </cell>
          <cell r="P19">
            <v>2.097888053899974</v>
          </cell>
          <cell r="Q19">
            <v>57.061400000000006</v>
          </cell>
          <cell r="R19">
            <v>46.308</v>
          </cell>
          <cell r="S19">
            <v>45.814800000000005</v>
          </cell>
          <cell r="U19">
            <v>0</v>
          </cell>
          <cell r="V19">
            <v>400</v>
          </cell>
        </row>
        <row r="20">
          <cell r="A20" t="str">
            <v>5965 С ИНДЕЙКОЙ Папа может сар б/о мгс 1*3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H20">
            <v>1</v>
          </cell>
          <cell r="I20">
            <v>45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117.904</v>
          </cell>
          <cell r="D21">
            <v>159.602</v>
          </cell>
          <cell r="E21">
            <v>107.34399999999999</v>
          </cell>
          <cell r="F21">
            <v>170.16200000000001</v>
          </cell>
          <cell r="H21">
            <v>1</v>
          </cell>
          <cell r="I21">
            <v>45</v>
          </cell>
          <cell r="J21">
            <v>114.29600000000001</v>
          </cell>
          <cell r="K21">
            <v>-6.9520000000000124</v>
          </cell>
          <cell r="M21">
            <v>50</v>
          </cell>
          <cell r="N21">
            <v>21.468799999999998</v>
          </cell>
          <cell r="O21">
            <v>10.254974660903265</v>
          </cell>
          <cell r="P21">
            <v>7.9260135638694305</v>
          </cell>
          <cell r="Q21">
            <v>29.179600000000001</v>
          </cell>
          <cell r="R21">
            <v>21.468799999999998</v>
          </cell>
          <cell r="S21">
            <v>13.709999999999999</v>
          </cell>
          <cell r="U21">
            <v>0</v>
          </cell>
          <cell r="V21">
            <v>50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330.24799999999999</v>
          </cell>
          <cell r="D22">
            <v>0</v>
          </cell>
          <cell r="E22">
            <v>200.267</v>
          </cell>
          <cell r="F22">
            <v>65.344999999999999</v>
          </cell>
          <cell r="G22" t="str">
            <v>акция</v>
          </cell>
          <cell r="H22">
            <v>1</v>
          </cell>
          <cell r="I22">
            <v>45</v>
          </cell>
          <cell r="J22">
            <v>200.07499999999999</v>
          </cell>
          <cell r="K22">
            <v>0.19200000000000728</v>
          </cell>
          <cell r="M22">
            <v>350</v>
          </cell>
          <cell r="N22">
            <v>40.053399999999996</v>
          </cell>
          <cell r="O22">
            <v>10.369781341908554</v>
          </cell>
          <cell r="P22">
            <v>1.6314470182306622</v>
          </cell>
          <cell r="Q22">
            <v>52.051199999999994</v>
          </cell>
          <cell r="R22">
            <v>40.053399999999996</v>
          </cell>
          <cell r="S22">
            <v>26.26</v>
          </cell>
          <cell r="U22">
            <v>0</v>
          </cell>
          <cell r="V22">
            <v>350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25.475000000000001</v>
          </cell>
          <cell r="D23">
            <v>425.464</v>
          </cell>
          <cell r="E23">
            <v>203.124</v>
          </cell>
          <cell r="F23">
            <v>247.815</v>
          </cell>
          <cell r="H23">
            <v>1</v>
          </cell>
          <cell r="I23">
            <v>45</v>
          </cell>
          <cell r="J23">
            <v>202.148</v>
          </cell>
          <cell r="K23">
            <v>0.97599999999999909</v>
          </cell>
          <cell r="M23">
            <v>200</v>
          </cell>
          <cell r="N23">
            <v>40.6248</v>
          </cell>
          <cell r="O23">
            <v>11.023192729564206</v>
          </cell>
          <cell r="P23">
            <v>6.1000915696815738</v>
          </cell>
          <cell r="Q23">
            <v>40.657799999999995</v>
          </cell>
          <cell r="R23">
            <v>40.6248</v>
          </cell>
          <cell r="S23">
            <v>29.383199999999999</v>
          </cell>
          <cell r="U23">
            <v>0</v>
          </cell>
          <cell r="V23">
            <v>200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0</v>
          </cell>
          <cell r="D24">
            <v>396.97199999999998</v>
          </cell>
          <cell r="E24">
            <v>207.351</v>
          </cell>
          <cell r="F24">
            <v>189.62100000000001</v>
          </cell>
          <cell r="H24">
            <v>1</v>
          </cell>
          <cell r="I24">
            <v>60</v>
          </cell>
          <cell r="J24">
            <v>204.8</v>
          </cell>
          <cell r="K24">
            <v>2.5509999999999877</v>
          </cell>
          <cell r="M24">
            <v>300</v>
          </cell>
          <cell r="N24">
            <v>41.470199999999998</v>
          </cell>
          <cell r="O24">
            <v>11.806574359419535</v>
          </cell>
          <cell r="P24">
            <v>4.5724640826424761</v>
          </cell>
          <cell r="Q24">
            <v>5.4067999999999996</v>
          </cell>
          <cell r="R24">
            <v>41.470199999999998</v>
          </cell>
          <cell r="S24">
            <v>42.305</v>
          </cell>
          <cell r="U24">
            <v>0</v>
          </cell>
          <cell r="V24">
            <v>300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1.323</v>
          </cell>
          <cell r="D25">
            <v>198.61500000000001</v>
          </cell>
          <cell r="E25">
            <v>160.577</v>
          </cell>
          <cell r="F25">
            <v>39.360999999999997</v>
          </cell>
          <cell r="H25">
            <v>1</v>
          </cell>
          <cell r="I25">
            <v>60</v>
          </cell>
          <cell r="J25">
            <v>155.25899999999999</v>
          </cell>
          <cell r="K25">
            <v>5.3180000000000121</v>
          </cell>
          <cell r="M25">
            <v>250</v>
          </cell>
          <cell r="N25">
            <v>32.115400000000001</v>
          </cell>
          <cell r="O25">
            <v>9.0100387975862049</v>
          </cell>
          <cell r="P25">
            <v>1.2256113889286759</v>
          </cell>
          <cell r="Q25">
            <v>2.9847999999999999</v>
          </cell>
          <cell r="R25">
            <v>32.115400000000001</v>
          </cell>
          <cell r="S25">
            <v>30.635399999999997</v>
          </cell>
          <cell r="U25">
            <v>0</v>
          </cell>
          <cell r="V25">
            <v>250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60.287999999999997</v>
          </cell>
          <cell r="D26">
            <v>49.088999999999999</v>
          </cell>
          <cell r="E26">
            <v>42.923000000000002</v>
          </cell>
          <cell r="F26">
            <v>66.453999999999994</v>
          </cell>
          <cell r="H26">
            <v>1</v>
          </cell>
          <cell r="I26">
            <v>45</v>
          </cell>
          <cell r="J26">
            <v>42.716000000000001</v>
          </cell>
          <cell r="K26">
            <v>0.20700000000000074</v>
          </cell>
          <cell r="N26">
            <v>8.5846</v>
          </cell>
          <cell r="O26">
            <v>7.7410712205577425</v>
          </cell>
          <cell r="P26">
            <v>7.7410712205577425</v>
          </cell>
          <cell r="Q26">
            <v>6.4885999999999999</v>
          </cell>
          <cell r="R26">
            <v>8.5846</v>
          </cell>
          <cell r="S26">
            <v>11.5426</v>
          </cell>
          <cell r="U26">
            <v>0</v>
          </cell>
          <cell r="V26">
            <v>0</v>
          </cell>
        </row>
        <row r="27">
          <cell r="A27" t="str">
            <v>6303 Мясные Папа может сос п/о мгс 1,5*3  Останкино</v>
          </cell>
          <cell r="B27" t="str">
            <v>кг</v>
          </cell>
          <cell r="C27">
            <v>0</v>
          </cell>
          <cell r="D27">
            <v>51.991</v>
          </cell>
          <cell r="E27">
            <v>0</v>
          </cell>
          <cell r="F27">
            <v>51.991</v>
          </cell>
          <cell r="H27">
            <v>1</v>
          </cell>
          <cell r="I27">
            <v>45</v>
          </cell>
          <cell r="J27">
            <v>0</v>
          </cell>
          <cell r="K27">
            <v>0</v>
          </cell>
          <cell r="N27">
            <v>0</v>
          </cell>
          <cell r="O27" t="e">
            <v>#DIV/0!</v>
          </cell>
          <cell r="P27" t="e">
            <v>#DIV/0!</v>
          </cell>
          <cell r="Q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0</v>
          </cell>
          <cell r="D28">
            <v>50.540999999999997</v>
          </cell>
          <cell r="E28">
            <v>0</v>
          </cell>
          <cell r="F28">
            <v>50.540999999999997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N28">
            <v>0</v>
          </cell>
          <cell r="O28" t="e">
            <v>#DIV/0!</v>
          </cell>
          <cell r="P28" t="e">
            <v>#DIV/0!</v>
          </cell>
          <cell r="Q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</row>
        <row r="29">
          <cell r="A29" t="str">
            <v>6527 ШПИКАЧКИ СОЧНЫЕ ПМ сар б/о мгс 1*3 45с ОСТАНКИНО</v>
          </cell>
          <cell r="B29" t="str">
            <v>кг</v>
          </cell>
          <cell r="C29">
            <v>47.802999999999997</v>
          </cell>
          <cell r="D29">
            <v>316.81400000000002</v>
          </cell>
          <cell r="E29">
            <v>206.27600000000001</v>
          </cell>
          <cell r="F29">
            <v>157.36500000000001</v>
          </cell>
          <cell r="H29">
            <v>1</v>
          </cell>
          <cell r="I29">
            <v>45</v>
          </cell>
          <cell r="J29">
            <v>207.917</v>
          </cell>
          <cell r="K29">
            <v>-1.6409999999999911</v>
          </cell>
          <cell r="M29">
            <v>300</v>
          </cell>
          <cell r="N29">
            <v>41.255200000000002</v>
          </cell>
          <cell r="O29">
            <v>11.086238825651069</v>
          </cell>
          <cell r="P29">
            <v>3.8144282417731583</v>
          </cell>
          <cell r="Q29">
            <v>24.726199999999999</v>
          </cell>
          <cell r="R29">
            <v>41.255200000000002</v>
          </cell>
          <cell r="S29">
            <v>30.524000000000001</v>
          </cell>
          <cell r="U29">
            <v>0</v>
          </cell>
          <cell r="V29">
            <v>300</v>
          </cell>
        </row>
        <row r="30">
          <cell r="A30" t="str">
            <v>6563 СЛИВОЧНЫЕ СН сос п/о мгс 1*6  ОСТАНКИНО</v>
          </cell>
          <cell r="B30" t="str">
            <v>кг</v>
          </cell>
          <cell r="C30">
            <v>36.301000000000002</v>
          </cell>
          <cell r="D30">
            <v>0</v>
          </cell>
          <cell r="E30">
            <v>34.225000000000001</v>
          </cell>
          <cell r="F30">
            <v>2.0760000000000001</v>
          </cell>
          <cell r="G30" t="str">
            <v>вывод</v>
          </cell>
          <cell r="H30">
            <v>1</v>
          </cell>
          <cell r="I30">
            <v>45</v>
          </cell>
          <cell r="J30">
            <v>33.585999999999999</v>
          </cell>
          <cell r="K30">
            <v>0.6390000000000029</v>
          </cell>
          <cell r="M30">
            <v>50</v>
          </cell>
          <cell r="N30">
            <v>6.8450000000000006</v>
          </cell>
          <cell r="O30">
            <v>7.6078889700511318</v>
          </cell>
          <cell r="P30">
            <v>0.30328707085463841</v>
          </cell>
          <cell r="Q30">
            <v>0</v>
          </cell>
          <cell r="R30">
            <v>6.8450000000000006</v>
          </cell>
          <cell r="S30">
            <v>0</v>
          </cell>
          <cell r="U30">
            <v>0</v>
          </cell>
          <cell r="V30">
            <v>50</v>
          </cell>
        </row>
        <row r="31">
          <cell r="A31" t="str">
            <v>6656 ГОВЯЖЬИ СН сос п/о мгс 2*2  ОСТАНКИНО</v>
          </cell>
          <cell r="B31" t="str">
            <v>кг</v>
          </cell>
          <cell r="C31">
            <v>64.971000000000004</v>
          </cell>
          <cell r="D31">
            <v>204.833</v>
          </cell>
          <cell r="E31">
            <v>119.072</v>
          </cell>
          <cell r="F31">
            <v>150.732</v>
          </cell>
          <cell r="H31">
            <v>1</v>
          </cell>
          <cell r="I31">
            <v>45</v>
          </cell>
          <cell r="J31">
            <v>118.298</v>
          </cell>
          <cell r="K31">
            <v>0.77400000000000091</v>
          </cell>
          <cell r="M31">
            <v>80</v>
          </cell>
          <cell r="N31">
            <v>23.814399999999999</v>
          </cell>
          <cell r="O31">
            <v>9.6887597420048372</v>
          </cell>
          <cell r="P31">
            <v>6.3294477291050795</v>
          </cell>
          <cell r="Q31">
            <v>23.128999999999998</v>
          </cell>
          <cell r="R31">
            <v>23.814399999999999</v>
          </cell>
          <cell r="S31">
            <v>15.6708</v>
          </cell>
          <cell r="U31">
            <v>0</v>
          </cell>
          <cell r="V31">
            <v>80</v>
          </cell>
        </row>
        <row r="32">
          <cell r="A32" t="str">
            <v>6756 ВЕТЧ.ЛЮБИТЕЛЬСКАЯ п/о  Останкино</v>
          </cell>
          <cell r="B32" t="str">
            <v>кг</v>
          </cell>
          <cell r="C32">
            <v>136.80600000000001</v>
          </cell>
          <cell r="D32">
            <v>48.692999999999998</v>
          </cell>
          <cell r="E32">
            <v>161.31200000000001</v>
          </cell>
          <cell r="F32">
            <v>24.187000000000001</v>
          </cell>
          <cell r="H32">
            <v>1</v>
          </cell>
          <cell r="I32">
            <v>60</v>
          </cell>
          <cell r="J32">
            <v>154.964</v>
          </cell>
          <cell r="N32">
            <v>32.2624</v>
          </cell>
          <cell r="O32">
            <v>0.74969624082523312</v>
          </cell>
          <cell r="V32">
            <v>0</v>
          </cell>
        </row>
        <row r="33">
          <cell r="A33" t="str">
            <v>БОНУС_6088 СОЧНЫЕ сос п/о мгс 1*6 ОСТАНКИНО</v>
          </cell>
          <cell r="B33" t="str">
            <v>кг</v>
          </cell>
          <cell r="C33">
            <v>-6.0640000000000001</v>
          </cell>
          <cell r="D33">
            <v>64.635999999999996</v>
          </cell>
          <cell r="E33">
            <v>49.906999999999996</v>
          </cell>
          <cell r="F33">
            <v>8.6649999999999991</v>
          </cell>
          <cell r="H33">
            <v>1</v>
          </cell>
          <cell r="I33">
            <v>45</v>
          </cell>
          <cell r="J33">
            <v>48.51</v>
          </cell>
          <cell r="K33">
            <v>1.3969999999999985</v>
          </cell>
          <cell r="N33">
            <v>9.9813999999999989</v>
          </cell>
          <cell r="O33">
            <v>0.86811469332959301</v>
          </cell>
          <cell r="P33">
            <v>0.86811469332959301</v>
          </cell>
          <cell r="Q33">
            <v>3.1177999999999999</v>
          </cell>
          <cell r="R33">
            <v>9.9813999999999989</v>
          </cell>
          <cell r="S33">
            <v>6.9471999999999996</v>
          </cell>
          <cell r="U33">
            <v>0</v>
          </cell>
          <cell r="V33">
            <v>0</v>
          </cell>
        </row>
        <row r="34">
          <cell r="A34" t="str">
            <v>3215 ВЕТЧ.МЯСНАЯ Папа может п/о 0.4кг 8шт.    ОСТАНКИНО</v>
          </cell>
          <cell r="B34" t="str">
            <v>шт</v>
          </cell>
          <cell r="C34">
            <v>0</v>
          </cell>
          <cell r="D34">
            <v>568</v>
          </cell>
          <cell r="E34">
            <v>120</v>
          </cell>
          <cell r="F34">
            <v>448</v>
          </cell>
          <cell r="H34">
            <v>0.4</v>
          </cell>
          <cell r="I34">
            <v>60</v>
          </cell>
          <cell r="J34">
            <v>120</v>
          </cell>
          <cell r="K34">
            <v>0</v>
          </cell>
          <cell r="N34">
            <v>24</v>
          </cell>
          <cell r="O34">
            <v>18.666666666666668</v>
          </cell>
          <cell r="P34">
            <v>18.666666666666668</v>
          </cell>
          <cell r="Q34">
            <v>38.200000000000003</v>
          </cell>
          <cell r="R34">
            <v>24</v>
          </cell>
          <cell r="S34">
            <v>26.8</v>
          </cell>
          <cell r="U34">
            <v>0</v>
          </cell>
          <cell r="V34">
            <v>0</v>
          </cell>
        </row>
        <row r="35">
          <cell r="A35" t="str">
            <v>4023 ЮБИЛЕЙНАЯ с/к в/у 1/250 8шт.    ОСТАНКИНО</v>
          </cell>
          <cell r="B35" t="str">
            <v>шт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 t="str">
            <v>Не в матрице</v>
          </cell>
          <cell r="H35">
            <v>0.25</v>
          </cell>
          <cell r="I35">
            <v>120</v>
          </cell>
          <cell r="J35">
            <v>0</v>
          </cell>
          <cell r="K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</row>
        <row r="36">
          <cell r="A36" t="str">
            <v>4993 САЛЯМИ ИТАЛЬЯНСКАЯ с/к в/у 1/250*8_120c ОСТАНКИНО</v>
          </cell>
          <cell r="B36" t="str">
            <v>шт</v>
          </cell>
          <cell r="C36">
            <v>264</v>
          </cell>
          <cell r="D36">
            <v>152</v>
          </cell>
          <cell r="E36">
            <v>261</v>
          </cell>
          <cell r="F36">
            <v>155</v>
          </cell>
          <cell r="H36">
            <v>0.25</v>
          </cell>
          <cell r="I36">
            <v>120</v>
          </cell>
          <cell r="J36">
            <v>260</v>
          </cell>
          <cell r="K36">
            <v>1</v>
          </cell>
          <cell r="M36">
            <v>350</v>
          </cell>
          <cell r="N36">
            <v>52.2</v>
          </cell>
          <cell r="O36">
            <v>9.6743295019157092</v>
          </cell>
          <cell r="P36">
            <v>2.9693486590038312</v>
          </cell>
          <cell r="Q36">
            <v>59.2</v>
          </cell>
          <cell r="R36">
            <v>52.2</v>
          </cell>
          <cell r="S36">
            <v>42</v>
          </cell>
          <cell r="U36">
            <v>0</v>
          </cell>
          <cell r="V36">
            <v>87.5</v>
          </cell>
        </row>
        <row r="37">
          <cell r="A37" t="str">
            <v>5015 БУРГУНДИЯ с/к в/у 1/250 ОСТАНКИНО</v>
          </cell>
          <cell r="B37" t="str">
            <v>шт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 t="str">
            <v>Не в матрице</v>
          </cell>
          <cell r="H37">
            <v>0.25</v>
          </cell>
          <cell r="I37">
            <v>120</v>
          </cell>
          <cell r="J37">
            <v>0</v>
          </cell>
          <cell r="K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</row>
        <row r="38">
          <cell r="A38" t="str">
            <v>5159 Нежный пашт п/о 1/150 16шт.   ОСТАНКИНО</v>
          </cell>
          <cell r="B38" t="str">
            <v>шт</v>
          </cell>
          <cell r="C38">
            <v>0</v>
          </cell>
          <cell r="D38">
            <v>107</v>
          </cell>
          <cell r="E38">
            <v>107</v>
          </cell>
          <cell r="F38">
            <v>0</v>
          </cell>
          <cell r="H38">
            <v>0.15</v>
          </cell>
          <cell r="I38">
            <v>60</v>
          </cell>
          <cell r="J38">
            <v>106</v>
          </cell>
          <cell r="K38">
            <v>1</v>
          </cell>
          <cell r="M38">
            <v>220</v>
          </cell>
          <cell r="N38">
            <v>21.4</v>
          </cell>
          <cell r="O38">
            <v>10.280373831775702</v>
          </cell>
          <cell r="P38">
            <v>0</v>
          </cell>
          <cell r="Q38">
            <v>8.8000000000000007</v>
          </cell>
          <cell r="R38">
            <v>21.4</v>
          </cell>
          <cell r="S38">
            <v>9.6</v>
          </cell>
          <cell r="U38">
            <v>0</v>
          </cell>
          <cell r="V38">
            <v>33</v>
          </cell>
        </row>
        <row r="39">
          <cell r="A39" t="str">
            <v>5160 Мясной пашт п/о 0,150 ОСТАНКИНО</v>
          </cell>
          <cell r="B39" t="str">
            <v>шт</v>
          </cell>
          <cell r="C39">
            <v>1</v>
          </cell>
          <cell r="D39">
            <v>480</v>
          </cell>
          <cell r="E39">
            <v>287</v>
          </cell>
          <cell r="F39">
            <v>192</v>
          </cell>
          <cell r="H39">
            <v>0.15</v>
          </cell>
          <cell r="I39">
            <v>60</v>
          </cell>
          <cell r="J39">
            <v>282</v>
          </cell>
          <cell r="K39">
            <v>5</v>
          </cell>
          <cell r="M39">
            <v>300</v>
          </cell>
          <cell r="N39">
            <v>57.4</v>
          </cell>
          <cell r="O39">
            <v>8.5714285714285712</v>
          </cell>
          <cell r="P39">
            <v>3.3449477351916377</v>
          </cell>
          <cell r="Q39">
            <v>18.2</v>
          </cell>
          <cell r="R39">
            <v>57.4</v>
          </cell>
          <cell r="S39">
            <v>52.2</v>
          </cell>
          <cell r="U39">
            <v>0</v>
          </cell>
          <cell r="V39">
            <v>45</v>
          </cell>
        </row>
        <row r="40">
          <cell r="A40" t="str">
            <v>5161 Печеночный пашт 0,150 ОСТАНКИНО</v>
          </cell>
          <cell r="B40" t="str">
            <v>шт</v>
          </cell>
          <cell r="C40">
            <v>0</v>
          </cell>
          <cell r="D40">
            <v>320</v>
          </cell>
          <cell r="E40">
            <v>0</v>
          </cell>
          <cell r="F40">
            <v>320</v>
          </cell>
          <cell r="H40">
            <v>0.15</v>
          </cell>
          <cell r="I40">
            <v>60</v>
          </cell>
          <cell r="J40">
            <v>0</v>
          </cell>
          <cell r="K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28</v>
          </cell>
          <cell r="R40">
            <v>0</v>
          </cell>
          <cell r="S40">
            <v>4.8</v>
          </cell>
          <cell r="U40">
            <v>0</v>
          </cell>
          <cell r="V40">
            <v>0</v>
          </cell>
        </row>
        <row r="41">
          <cell r="A41" t="str">
            <v>5483 ЭКСТРА Папа может с/к в/у 1/250 8шт.   ОСТАНКИНО</v>
          </cell>
          <cell r="B41" t="str">
            <v>шт</v>
          </cell>
          <cell r="C41">
            <v>406</v>
          </cell>
          <cell r="D41">
            <v>214</v>
          </cell>
          <cell r="E41">
            <v>311</v>
          </cell>
          <cell r="F41">
            <v>295</v>
          </cell>
          <cell r="H41">
            <v>0.25</v>
          </cell>
          <cell r="I41">
            <v>120</v>
          </cell>
          <cell r="J41">
            <v>322</v>
          </cell>
          <cell r="K41">
            <v>-11</v>
          </cell>
          <cell r="M41">
            <v>300</v>
          </cell>
          <cell r="N41">
            <v>62.2</v>
          </cell>
          <cell r="O41">
            <v>9.565916398713826</v>
          </cell>
          <cell r="P41">
            <v>4.742765273311897</v>
          </cell>
          <cell r="Q41">
            <v>81.2</v>
          </cell>
          <cell r="R41">
            <v>62.2</v>
          </cell>
          <cell r="S41">
            <v>59.2</v>
          </cell>
          <cell r="U41">
            <v>0</v>
          </cell>
          <cell r="V41">
            <v>75</v>
          </cell>
        </row>
        <row r="42">
          <cell r="A42" t="str">
            <v>5532 СОЧНЫЕ сос п/о мгс 0.45кг 10шт_45с   ОСТАНКИНО</v>
          </cell>
          <cell r="B42" t="str">
            <v>шт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0.45</v>
          </cell>
          <cell r="I42">
            <v>45</v>
          </cell>
          <cell r="J42">
            <v>0</v>
          </cell>
          <cell r="K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</row>
        <row r="43">
          <cell r="A43" t="str">
            <v>5706 АРОМАТНАЯ Папа может с/к в/у 1/250 8шт.  ОСТАНКИНО</v>
          </cell>
          <cell r="B43" t="str">
            <v>шт</v>
          </cell>
          <cell r="C43">
            <v>335</v>
          </cell>
          <cell r="D43">
            <v>0</v>
          </cell>
          <cell r="E43">
            <v>321</v>
          </cell>
          <cell r="F43">
            <v>12</v>
          </cell>
          <cell r="H43">
            <v>0.25</v>
          </cell>
          <cell r="I43">
            <v>120</v>
          </cell>
          <cell r="J43">
            <v>321</v>
          </cell>
          <cell r="K43">
            <v>0</v>
          </cell>
          <cell r="M43">
            <v>450</v>
          </cell>
          <cell r="N43">
            <v>64.2</v>
          </cell>
          <cell r="O43">
            <v>7.1962616822429899</v>
          </cell>
          <cell r="P43">
            <v>0.18691588785046728</v>
          </cell>
          <cell r="Q43">
            <v>63.4</v>
          </cell>
          <cell r="R43">
            <v>64.2</v>
          </cell>
          <cell r="S43">
            <v>18.2</v>
          </cell>
          <cell r="U43">
            <v>0</v>
          </cell>
          <cell r="V43">
            <v>112.5</v>
          </cell>
        </row>
        <row r="44">
          <cell r="A44" t="str">
            <v>5819 Сосиски Папа может 400г Мясные  ОСТАНКИНО</v>
          </cell>
          <cell r="B44" t="str">
            <v>шт</v>
          </cell>
          <cell r="C44">
            <v>0</v>
          </cell>
          <cell r="D44">
            <v>96</v>
          </cell>
          <cell r="E44">
            <v>0</v>
          </cell>
          <cell r="F44">
            <v>96</v>
          </cell>
          <cell r="G44" t="str">
            <v>Не в матрице</v>
          </cell>
          <cell r="H44">
            <v>0.4</v>
          </cell>
          <cell r="I44">
            <v>45</v>
          </cell>
          <cell r="J44">
            <v>0</v>
          </cell>
          <cell r="K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</row>
        <row r="45">
          <cell r="A45" t="str">
            <v>6042 МОЛОЧНЫЕ К ЗАВТРАКУ сос п/о в/у 0.4кг   ОСТАНКИНО</v>
          </cell>
          <cell r="B45" t="str">
            <v>шт</v>
          </cell>
          <cell r="C45">
            <v>0</v>
          </cell>
          <cell r="D45">
            <v>696</v>
          </cell>
          <cell r="E45">
            <v>290</v>
          </cell>
          <cell r="F45">
            <v>400</v>
          </cell>
          <cell r="G45" t="str">
            <v>акция</v>
          </cell>
          <cell r="H45">
            <v>0.4</v>
          </cell>
          <cell r="I45">
            <v>45</v>
          </cell>
          <cell r="J45">
            <v>308</v>
          </cell>
          <cell r="K45">
            <v>-18</v>
          </cell>
          <cell r="M45">
            <v>200</v>
          </cell>
          <cell r="N45">
            <v>58</v>
          </cell>
          <cell r="O45">
            <v>10.344827586206897</v>
          </cell>
          <cell r="P45">
            <v>6.8965517241379306</v>
          </cell>
          <cell r="Q45">
            <v>60</v>
          </cell>
          <cell r="R45">
            <v>58</v>
          </cell>
          <cell r="S45">
            <v>49.2</v>
          </cell>
          <cell r="U45">
            <v>0</v>
          </cell>
          <cell r="V45">
            <v>80</v>
          </cell>
        </row>
        <row r="46">
          <cell r="A46" t="str">
            <v>6217 ШПИКАЧКИ ДОМАШНИЕ СН п/о мгс 0,4кг 8 шт.  ОСТАНКИНО</v>
          </cell>
          <cell r="B46" t="str">
            <v>шт</v>
          </cell>
          <cell r="C46">
            <v>6</v>
          </cell>
          <cell r="D46">
            <v>112</v>
          </cell>
          <cell r="E46">
            <v>96</v>
          </cell>
          <cell r="F46">
            <v>22</v>
          </cell>
          <cell r="H46">
            <v>0</v>
          </cell>
          <cell r="I46">
            <v>0</v>
          </cell>
          <cell r="J46">
            <v>98</v>
          </cell>
          <cell r="K46">
            <v>-2</v>
          </cell>
          <cell r="M46">
            <v>170</v>
          </cell>
          <cell r="N46">
            <v>19.2</v>
          </cell>
          <cell r="O46">
            <v>10</v>
          </cell>
          <cell r="P46">
            <v>1.1458333333333335</v>
          </cell>
          <cell r="Q46">
            <v>10</v>
          </cell>
          <cell r="R46">
            <v>19.2</v>
          </cell>
          <cell r="S46">
            <v>13.6</v>
          </cell>
          <cell r="U46">
            <v>0</v>
          </cell>
          <cell r="V46">
            <v>0</v>
          </cell>
        </row>
        <row r="47">
          <cell r="A47" t="str">
            <v>6225 ИМПЕРСКАЯ И БАЛЫКОВАЯ в/к с/н мгс 1/90  Останкино</v>
          </cell>
          <cell r="B47" t="str">
            <v>шт</v>
          </cell>
          <cell r="C47">
            <v>69</v>
          </cell>
          <cell r="D47">
            <v>121</v>
          </cell>
          <cell r="E47">
            <v>64</v>
          </cell>
          <cell r="F47">
            <v>124</v>
          </cell>
          <cell r="H47">
            <v>0.09</v>
          </cell>
          <cell r="I47">
            <v>45</v>
          </cell>
          <cell r="J47">
            <v>65</v>
          </cell>
          <cell r="K47">
            <v>-1</v>
          </cell>
          <cell r="N47">
            <v>12.8</v>
          </cell>
          <cell r="O47">
            <v>9.6875</v>
          </cell>
          <cell r="P47">
            <v>9.6875</v>
          </cell>
          <cell r="Q47">
            <v>22.2</v>
          </cell>
          <cell r="R47">
            <v>12.8</v>
          </cell>
          <cell r="S47">
            <v>1.6</v>
          </cell>
          <cell r="U47">
            <v>0</v>
          </cell>
          <cell r="V47">
            <v>0</v>
          </cell>
        </row>
        <row r="48">
          <cell r="A48" t="str">
            <v>6228 МЯСНОЕ АССОРТИ к/з с/н мгс 1/90 10шт  Останкино</v>
          </cell>
          <cell r="B48" t="str">
            <v>шт</v>
          </cell>
          <cell r="C48">
            <v>0</v>
          </cell>
          <cell r="D48">
            <v>100</v>
          </cell>
          <cell r="E48">
            <v>0</v>
          </cell>
          <cell r="F48">
            <v>100</v>
          </cell>
          <cell r="H48">
            <v>0.09</v>
          </cell>
          <cell r="I48">
            <v>45</v>
          </cell>
          <cell r="J48">
            <v>0</v>
          </cell>
          <cell r="K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4.5999999999999996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</row>
        <row r="49">
          <cell r="A49" t="str">
            <v>6236 СЛИВОЧНЫЕ ПМ сос п/о мгс 0,45кг 10шт  ОСТАНКИНО</v>
          </cell>
          <cell r="B49" t="str">
            <v>шт</v>
          </cell>
          <cell r="C49">
            <v>95</v>
          </cell>
          <cell r="D49">
            <v>122</v>
          </cell>
          <cell r="E49">
            <v>91</v>
          </cell>
          <cell r="F49">
            <v>120</v>
          </cell>
          <cell r="H49">
            <v>0.45</v>
          </cell>
          <cell r="I49">
            <v>45</v>
          </cell>
          <cell r="J49">
            <v>100</v>
          </cell>
          <cell r="K49">
            <v>-9</v>
          </cell>
          <cell r="M49">
            <v>60</v>
          </cell>
          <cell r="N49">
            <v>18.2</v>
          </cell>
          <cell r="O49">
            <v>9.8901098901098905</v>
          </cell>
          <cell r="P49">
            <v>6.593406593406594</v>
          </cell>
          <cell r="Q49">
            <v>45.8</v>
          </cell>
          <cell r="R49">
            <v>18.2</v>
          </cell>
          <cell r="S49">
            <v>13</v>
          </cell>
          <cell r="U49">
            <v>0</v>
          </cell>
          <cell r="V49">
            <v>27</v>
          </cell>
        </row>
        <row r="50">
          <cell r="A50" t="str">
            <v>6238 ГРИЛЬ-МАСТЕР сос п/о мгс 0,45кг 7шт  ОСТАНКИНО</v>
          </cell>
          <cell r="B50" t="str">
            <v>шт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str">
            <v>Новый код</v>
          </cell>
          <cell r="H50">
            <v>0.45</v>
          </cell>
          <cell r="I50">
            <v>45</v>
          </cell>
          <cell r="J50">
            <v>0</v>
          </cell>
          <cell r="K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1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</row>
        <row r="51">
          <cell r="A51" t="str">
            <v>6281 СВИНИНА ДЕЛИКАТ. к/в мл/к в/у 0.3кг 45с  ОСТАНКИНО</v>
          </cell>
          <cell r="B51" t="str">
            <v>шт</v>
          </cell>
          <cell r="C51">
            <v>0</v>
          </cell>
          <cell r="D51">
            <v>198</v>
          </cell>
          <cell r="E51">
            <v>198</v>
          </cell>
          <cell r="F51">
            <v>0</v>
          </cell>
          <cell r="H51">
            <v>0.3</v>
          </cell>
          <cell r="I51">
            <v>45</v>
          </cell>
          <cell r="J51">
            <v>195</v>
          </cell>
          <cell r="K51">
            <v>3</v>
          </cell>
          <cell r="M51">
            <v>300</v>
          </cell>
          <cell r="N51">
            <v>39.6</v>
          </cell>
          <cell r="O51">
            <v>7.5757575757575752</v>
          </cell>
          <cell r="P51">
            <v>0</v>
          </cell>
          <cell r="Q51">
            <v>84.8</v>
          </cell>
          <cell r="R51">
            <v>39.6</v>
          </cell>
          <cell r="S51">
            <v>0</v>
          </cell>
          <cell r="U51">
            <v>0</v>
          </cell>
          <cell r="V51">
            <v>90</v>
          </cell>
        </row>
        <row r="52">
          <cell r="A52" t="str">
            <v>6297 ФИЛЕЙНЫЕ сос ц/о в/у 1/270 12шт_45с  ОСТАНКИНО</v>
          </cell>
          <cell r="B52" t="str">
            <v>шт</v>
          </cell>
          <cell r="C52">
            <v>0</v>
          </cell>
          <cell r="D52">
            <v>396</v>
          </cell>
          <cell r="E52">
            <v>361</v>
          </cell>
          <cell r="F52">
            <v>31</v>
          </cell>
          <cell r="H52">
            <v>0.27</v>
          </cell>
          <cell r="I52">
            <v>45</v>
          </cell>
          <cell r="J52">
            <v>361</v>
          </cell>
          <cell r="K52">
            <v>0</v>
          </cell>
          <cell r="M52">
            <v>500</v>
          </cell>
          <cell r="N52">
            <v>72.2</v>
          </cell>
          <cell r="O52">
            <v>7.3545706371191129</v>
          </cell>
          <cell r="P52">
            <v>0.4293628808864266</v>
          </cell>
          <cell r="Q52">
            <v>9.1999999999999993</v>
          </cell>
          <cell r="R52">
            <v>72.2</v>
          </cell>
          <cell r="S52">
            <v>43.2</v>
          </cell>
          <cell r="U52">
            <v>0</v>
          </cell>
          <cell r="V52">
            <v>135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81</v>
          </cell>
          <cell r="D53">
            <v>496</v>
          </cell>
          <cell r="E53">
            <v>129</v>
          </cell>
          <cell r="F53">
            <v>448</v>
          </cell>
          <cell r="G53" t="str">
            <v>акция</v>
          </cell>
          <cell r="H53">
            <v>0.4</v>
          </cell>
          <cell r="I53">
            <v>60</v>
          </cell>
          <cell r="J53">
            <v>132</v>
          </cell>
          <cell r="K53">
            <v>-3</v>
          </cell>
          <cell r="N53">
            <v>25.8</v>
          </cell>
          <cell r="O53">
            <v>17.364341085271317</v>
          </cell>
          <cell r="P53">
            <v>17.364341085271317</v>
          </cell>
          <cell r="Q53">
            <v>66.400000000000006</v>
          </cell>
          <cell r="R53">
            <v>25.8</v>
          </cell>
          <cell r="S53">
            <v>30</v>
          </cell>
          <cell r="U53">
            <v>0</v>
          </cell>
          <cell r="V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15</v>
          </cell>
          <cell r="D54">
            <v>562</v>
          </cell>
          <cell r="E54">
            <v>361</v>
          </cell>
          <cell r="F54">
            <v>200</v>
          </cell>
          <cell r="G54" t="str">
            <v>акция</v>
          </cell>
          <cell r="H54">
            <v>0.4</v>
          </cell>
          <cell r="I54">
            <v>60</v>
          </cell>
          <cell r="J54">
            <v>384.2</v>
          </cell>
          <cell r="K54">
            <v>-23.199999999999989</v>
          </cell>
          <cell r="M54">
            <v>650</v>
          </cell>
          <cell r="N54">
            <v>72.2</v>
          </cell>
          <cell r="O54">
            <v>11.772853185595567</v>
          </cell>
          <cell r="P54">
            <v>2.7700831024930745</v>
          </cell>
          <cell r="Q54">
            <v>51.6</v>
          </cell>
          <cell r="R54">
            <v>72.2</v>
          </cell>
          <cell r="S54">
            <v>44.4</v>
          </cell>
          <cell r="U54">
            <v>0</v>
          </cell>
          <cell r="V54">
            <v>260</v>
          </cell>
        </row>
        <row r="55">
          <cell r="A55" t="str">
            <v>6369 Колбаса Останкино 350г Сервелат Кремлевский в/к в/у  ОСТАНКИНО</v>
          </cell>
          <cell r="B55" t="str">
            <v>шт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 t="str">
            <v>Не в матрице</v>
          </cell>
          <cell r="H55">
            <v>0.35</v>
          </cell>
          <cell r="I55">
            <v>45</v>
          </cell>
          <cell r="J55">
            <v>0</v>
          </cell>
          <cell r="K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</row>
        <row r="56">
          <cell r="A56" t="str">
            <v>6392 ФИЛЕЙНАЯ Папа может вар п/о 0,4кг  ОСТАНКИНО</v>
          </cell>
          <cell r="B56" t="str">
            <v>шт</v>
          </cell>
          <cell r="C56">
            <v>16</v>
          </cell>
          <cell r="D56">
            <v>498</v>
          </cell>
          <cell r="E56">
            <v>18</v>
          </cell>
          <cell r="F56">
            <v>496</v>
          </cell>
          <cell r="H56">
            <v>0.4</v>
          </cell>
          <cell r="I56">
            <v>60</v>
          </cell>
          <cell r="J56">
            <v>19</v>
          </cell>
          <cell r="K56">
            <v>-1</v>
          </cell>
          <cell r="N56">
            <v>3.6</v>
          </cell>
          <cell r="O56">
            <v>137.77777777777777</v>
          </cell>
          <cell r="P56">
            <v>137.77777777777777</v>
          </cell>
          <cell r="Q56">
            <v>58.4</v>
          </cell>
          <cell r="R56">
            <v>3.6</v>
          </cell>
          <cell r="S56">
            <v>10</v>
          </cell>
          <cell r="U56">
            <v>0</v>
          </cell>
          <cell r="V56">
            <v>0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 t="str">
            <v>Не в матрице</v>
          </cell>
          <cell r="H57">
            <v>0.4</v>
          </cell>
          <cell r="I57">
            <v>45</v>
          </cell>
          <cell r="J57">
            <v>0</v>
          </cell>
          <cell r="K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</row>
        <row r="58">
          <cell r="A58" t="str">
            <v>6535 СЕРВЕЛАТ ОРЕХОВЫЙ СН в/к п/о 0,35кг 8шт.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>Не в матрице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 t="e">
            <v>#DIV/0!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0</v>
          </cell>
          <cell r="D59">
            <v>40</v>
          </cell>
          <cell r="E59">
            <v>31</v>
          </cell>
          <cell r="F59">
            <v>0</v>
          </cell>
          <cell r="H59">
            <v>0.28000000000000003</v>
          </cell>
          <cell r="I59">
            <v>45</v>
          </cell>
          <cell r="J59">
            <v>31</v>
          </cell>
          <cell r="K59">
            <v>0</v>
          </cell>
          <cell r="M59">
            <v>50</v>
          </cell>
          <cell r="N59">
            <v>6.2</v>
          </cell>
          <cell r="O59">
            <v>8.064516129032258</v>
          </cell>
          <cell r="P59">
            <v>0</v>
          </cell>
          <cell r="Q59">
            <v>6</v>
          </cell>
          <cell r="R59">
            <v>6.2</v>
          </cell>
          <cell r="S59">
            <v>3.8</v>
          </cell>
          <cell r="U59">
            <v>0</v>
          </cell>
          <cell r="V59">
            <v>14.000000000000002</v>
          </cell>
        </row>
        <row r="60">
          <cell r="A60" t="str">
            <v>6590 СЛИВОЧНЫЕ СН сос п/о мгс 0.41кг 10шт.  ОСТАНКИНО</v>
          </cell>
          <cell r="B60" t="str">
            <v>шт</v>
          </cell>
          <cell r="C60">
            <v>0</v>
          </cell>
          <cell r="D60">
            <v>23</v>
          </cell>
          <cell r="E60">
            <v>23</v>
          </cell>
          <cell r="F60">
            <v>0</v>
          </cell>
          <cell r="H60">
            <v>0.41</v>
          </cell>
          <cell r="I60">
            <v>45</v>
          </cell>
          <cell r="J60">
            <v>25</v>
          </cell>
          <cell r="K60">
            <v>-2</v>
          </cell>
          <cell r="N60">
            <v>4.5999999999999996</v>
          </cell>
          <cell r="O60">
            <v>0</v>
          </cell>
          <cell r="P60">
            <v>0</v>
          </cell>
          <cell r="Q60">
            <v>18.8</v>
          </cell>
          <cell r="R60">
            <v>4.5999999999999996</v>
          </cell>
          <cell r="S60">
            <v>0</v>
          </cell>
          <cell r="U60">
            <v>0</v>
          </cell>
          <cell r="V60">
            <v>0</v>
          </cell>
        </row>
        <row r="61">
          <cell r="A61" t="str">
            <v>6602 БАВАРСКИЕ ПМ сос ц/о мгс 0,35кг 8шт  Останкино</v>
          </cell>
          <cell r="B61" t="str">
            <v>шт</v>
          </cell>
          <cell r="C61">
            <v>-2</v>
          </cell>
          <cell r="D61">
            <v>298</v>
          </cell>
          <cell r="E61">
            <v>275</v>
          </cell>
          <cell r="F61">
            <v>19</v>
          </cell>
          <cell r="H61">
            <v>0.35</v>
          </cell>
          <cell r="I61">
            <v>45</v>
          </cell>
          <cell r="J61">
            <v>277</v>
          </cell>
          <cell r="K61">
            <v>-2</v>
          </cell>
          <cell r="M61">
            <v>400</v>
          </cell>
          <cell r="N61">
            <v>55</v>
          </cell>
          <cell r="O61">
            <v>7.6181818181818182</v>
          </cell>
          <cell r="P61">
            <v>0.34545454545454546</v>
          </cell>
          <cell r="Q61">
            <v>11</v>
          </cell>
          <cell r="R61">
            <v>55</v>
          </cell>
          <cell r="S61">
            <v>38.799999999999997</v>
          </cell>
          <cell r="U61">
            <v>0</v>
          </cell>
          <cell r="V61">
            <v>140</v>
          </cell>
        </row>
        <row r="62">
          <cell r="A62" t="str">
            <v>6644 СОЧНЫЕ ПМ сос п/о мгс 0,41кг 10шт.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str">
            <v>старый код</v>
          </cell>
          <cell r="H62">
            <v>0.41</v>
          </cell>
          <cell r="I62">
            <v>45</v>
          </cell>
          <cell r="J62">
            <v>3</v>
          </cell>
          <cell r="K62">
            <v>-3</v>
          </cell>
          <cell r="N62">
            <v>0</v>
          </cell>
          <cell r="O62" t="e">
            <v>#DIV/0!</v>
          </cell>
          <cell r="P62" t="e">
            <v>#DIV/0!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</row>
        <row r="63">
          <cell r="A63" t="str">
            <v>6651 Сардельки Папа может 300г Сочные с сыром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>Не в матрице</v>
          </cell>
          <cell r="H63">
            <v>0.3</v>
          </cell>
          <cell r="I63">
            <v>45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 t="e">
            <v>#DIV/0!</v>
          </cell>
          <cell r="Q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</row>
        <row r="64">
          <cell r="A64" t="str">
            <v>6658 АРОМАТНАЯ С ЧЕСНОЧКОМ СН в/к мтс 0.330кг  ОСТАНКИНО</v>
          </cell>
          <cell r="B64" t="str">
            <v>шт</v>
          </cell>
          <cell r="C64">
            <v>42</v>
          </cell>
          <cell r="D64">
            <v>1</v>
          </cell>
          <cell r="E64">
            <v>35</v>
          </cell>
          <cell r="F64">
            <v>8</v>
          </cell>
          <cell r="H64">
            <v>0.33</v>
          </cell>
          <cell r="I64">
            <v>45</v>
          </cell>
          <cell r="J64">
            <v>35</v>
          </cell>
          <cell r="K64">
            <v>0</v>
          </cell>
          <cell r="N64">
            <v>7</v>
          </cell>
          <cell r="O64">
            <v>1.1428571428571428</v>
          </cell>
          <cell r="P64">
            <v>1.1428571428571428</v>
          </cell>
          <cell r="Q64">
            <v>9.4</v>
          </cell>
          <cell r="R64">
            <v>7</v>
          </cell>
          <cell r="S64">
            <v>1.2</v>
          </cell>
          <cell r="U64">
            <v>0</v>
          </cell>
          <cell r="V64">
            <v>0</v>
          </cell>
        </row>
        <row r="65">
          <cell r="A65" t="str">
            <v>6666 БОЯNСКАЯ Папа может п/к в/у 0,28кг 8шт  ОСТАНКИНО</v>
          </cell>
          <cell r="B65" t="str">
            <v>шт</v>
          </cell>
          <cell r="C65">
            <v>99</v>
          </cell>
          <cell r="D65">
            <v>498</v>
          </cell>
          <cell r="E65">
            <v>101</v>
          </cell>
          <cell r="F65">
            <v>496</v>
          </cell>
          <cell r="H65">
            <v>0.28000000000000003</v>
          </cell>
          <cell r="I65">
            <v>45</v>
          </cell>
          <cell r="J65">
            <v>106</v>
          </cell>
          <cell r="K65">
            <v>-5</v>
          </cell>
          <cell r="N65">
            <v>20.2</v>
          </cell>
          <cell r="O65">
            <v>24.554455445544555</v>
          </cell>
          <cell r="P65">
            <v>24.554455445544555</v>
          </cell>
          <cell r="Q65">
            <v>50.8</v>
          </cell>
          <cell r="R65">
            <v>20.2</v>
          </cell>
          <cell r="S65">
            <v>9</v>
          </cell>
          <cell r="U65">
            <v>0</v>
          </cell>
          <cell r="V65">
            <v>0</v>
          </cell>
        </row>
        <row r="66">
          <cell r="A66" t="str">
            <v>6669 ВЕНСКАЯ САЛЯМИ п/к в/у 0,28кг 8шт  ОСТАНКИНО</v>
          </cell>
          <cell r="B66" t="str">
            <v>шт</v>
          </cell>
          <cell r="C66">
            <v>2</v>
          </cell>
          <cell r="D66">
            <v>401</v>
          </cell>
          <cell r="E66">
            <v>3</v>
          </cell>
          <cell r="F66">
            <v>400</v>
          </cell>
          <cell r="H66">
            <v>0.28000000000000003</v>
          </cell>
          <cell r="I66">
            <v>45</v>
          </cell>
          <cell r="J66">
            <v>7</v>
          </cell>
          <cell r="K66">
            <v>-4</v>
          </cell>
          <cell r="N66">
            <v>0.6</v>
          </cell>
          <cell r="O66">
            <v>666.66666666666674</v>
          </cell>
          <cell r="P66">
            <v>666.66666666666674</v>
          </cell>
          <cell r="Q66">
            <v>56.6</v>
          </cell>
          <cell r="R66">
            <v>0.6</v>
          </cell>
          <cell r="S66">
            <v>4.5999999999999996</v>
          </cell>
          <cell r="U66">
            <v>0</v>
          </cell>
          <cell r="V66">
            <v>0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111</v>
          </cell>
          <cell r="D67">
            <v>352</v>
          </cell>
          <cell r="E67">
            <v>111</v>
          </cell>
          <cell r="F67">
            <v>352</v>
          </cell>
          <cell r="H67">
            <v>0.35</v>
          </cell>
          <cell r="I67">
            <v>45</v>
          </cell>
          <cell r="J67">
            <v>110</v>
          </cell>
          <cell r="K67">
            <v>1</v>
          </cell>
          <cell r="N67">
            <v>22.2</v>
          </cell>
          <cell r="O67">
            <v>15.855855855855856</v>
          </cell>
          <cell r="P67">
            <v>15.855855855855856</v>
          </cell>
          <cell r="Q67">
            <v>64.8</v>
          </cell>
          <cell r="R67">
            <v>22.2</v>
          </cell>
          <cell r="S67">
            <v>8</v>
          </cell>
          <cell r="U67">
            <v>0</v>
          </cell>
          <cell r="V67">
            <v>0</v>
          </cell>
        </row>
        <row r="68">
          <cell r="A68" t="str">
            <v>6684 СЕРВЕЛАТ КАРЕЛЬСКИЙ ПМ в/к в/у 0,28кг  ОСТАНКИНО</v>
          </cell>
          <cell r="B68" t="str">
            <v>шт</v>
          </cell>
          <cell r="C68">
            <v>35</v>
          </cell>
          <cell r="D68">
            <v>496</v>
          </cell>
          <cell r="E68">
            <v>35</v>
          </cell>
          <cell r="F68">
            <v>496</v>
          </cell>
          <cell r="H68">
            <v>0.28000000000000003</v>
          </cell>
          <cell r="I68">
            <v>45</v>
          </cell>
          <cell r="J68">
            <v>35</v>
          </cell>
          <cell r="K68">
            <v>0</v>
          </cell>
          <cell r="N68">
            <v>7</v>
          </cell>
          <cell r="O68">
            <v>70.857142857142861</v>
          </cell>
          <cell r="P68">
            <v>70.857142857142861</v>
          </cell>
          <cell r="Q68">
            <v>82.4</v>
          </cell>
          <cell r="R68">
            <v>7</v>
          </cell>
          <cell r="S68">
            <v>11.4</v>
          </cell>
          <cell r="U68">
            <v>0</v>
          </cell>
          <cell r="V68">
            <v>0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134</v>
          </cell>
          <cell r="D69">
            <v>405</v>
          </cell>
          <cell r="E69">
            <v>137</v>
          </cell>
          <cell r="F69">
            <v>400</v>
          </cell>
          <cell r="G69" t="str">
            <v>акция</v>
          </cell>
          <cell r="H69">
            <v>0.35</v>
          </cell>
          <cell r="I69">
            <v>45</v>
          </cell>
          <cell r="J69">
            <v>140</v>
          </cell>
          <cell r="K69">
            <v>-3</v>
          </cell>
          <cell r="N69">
            <v>27.4</v>
          </cell>
          <cell r="O69">
            <v>14.598540145985401</v>
          </cell>
          <cell r="P69">
            <v>14.598540145985401</v>
          </cell>
          <cell r="Q69">
            <v>49.2</v>
          </cell>
          <cell r="R69">
            <v>27.4</v>
          </cell>
          <cell r="S69">
            <v>30.6</v>
          </cell>
          <cell r="U69">
            <v>0</v>
          </cell>
          <cell r="V69">
            <v>0</v>
          </cell>
        </row>
        <row r="70">
          <cell r="A70" t="str">
            <v>6692 СЕРВЕЛАТ ПРИМА в/к в/у 0.28кг 8шт.  ОСТАНКИНО</v>
          </cell>
          <cell r="B70" t="str">
            <v>шт</v>
          </cell>
          <cell r="C70">
            <v>94</v>
          </cell>
          <cell r="D70">
            <v>298</v>
          </cell>
          <cell r="E70">
            <v>391</v>
          </cell>
          <cell r="F70">
            <v>0</v>
          </cell>
          <cell r="H70">
            <v>0.28000000000000003</v>
          </cell>
          <cell r="I70">
            <v>45</v>
          </cell>
          <cell r="J70">
            <v>395</v>
          </cell>
          <cell r="K70">
            <v>-4</v>
          </cell>
          <cell r="M70">
            <v>500</v>
          </cell>
          <cell r="N70">
            <v>78.2</v>
          </cell>
          <cell r="O70">
            <v>6.3938618925831197</v>
          </cell>
          <cell r="P70">
            <v>0</v>
          </cell>
          <cell r="Q70">
            <v>31</v>
          </cell>
          <cell r="R70">
            <v>78.2</v>
          </cell>
          <cell r="S70">
            <v>48.2</v>
          </cell>
          <cell r="U70">
            <v>0</v>
          </cell>
          <cell r="V70">
            <v>140</v>
          </cell>
        </row>
        <row r="71">
          <cell r="A71" t="str">
            <v>6697 СЕРВЕЛАТ ФИНСКИЙ ПМ в/к в/у 0,35кг 8шт  ОСТАНКИНО</v>
          </cell>
          <cell r="B71" t="str">
            <v>шт</v>
          </cell>
          <cell r="C71">
            <v>75</v>
          </cell>
          <cell r="D71">
            <v>400</v>
          </cell>
          <cell r="E71">
            <v>472</v>
          </cell>
          <cell r="F71">
            <v>1</v>
          </cell>
          <cell r="G71" t="str">
            <v>акция</v>
          </cell>
          <cell r="H71">
            <v>0.35</v>
          </cell>
          <cell r="I71">
            <v>45</v>
          </cell>
          <cell r="J71">
            <v>479</v>
          </cell>
          <cell r="K71">
            <v>-7</v>
          </cell>
          <cell r="M71">
            <v>500</v>
          </cell>
          <cell r="N71">
            <v>94.4</v>
          </cell>
          <cell r="O71">
            <v>5.3072033898305078</v>
          </cell>
          <cell r="P71">
            <v>1.059322033898305E-2</v>
          </cell>
          <cell r="Q71">
            <v>64.400000000000006</v>
          </cell>
          <cell r="R71">
            <v>94.4</v>
          </cell>
          <cell r="S71">
            <v>61.2</v>
          </cell>
          <cell r="U71">
            <v>0</v>
          </cell>
          <cell r="V71">
            <v>175</v>
          </cell>
        </row>
        <row r="72">
          <cell r="A72" t="str">
            <v>6713 СОЧНЫЙ ГРИЛЬ ПМ сос п/о мгс 0,41кг 8 шт.  ОСТАНКИНО</v>
          </cell>
          <cell r="B72" t="str">
            <v>шт</v>
          </cell>
          <cell r="C72">
            <v>-8</v>
          </cell>
          <cell r="D72">
            <v>384</v>
          </cell>
          <cell r="E72">
            <v>80</v>
          </cell>
          <cell r="F72">
            <v>296</v>
          </cell>
          <cell r="H72">
            <v>0.41</v>
          </cell>
          <cell r="I72">
            <v>45</v>
          </cell>
          <cell r="J72">
            <v>80</v>
          </cell>
          <cell r="K72">
            <v>0</v>
          </cell>
          <cell r="N72">
            <v>16</v>
          </cell>
          <cell r="O72">
            <v>18.5</v>
          </cell>
          <cell r="P72">
            <v>18.5</v>
          </cell>
          <cell r="Q72">
            <v>46.2</v>
          </cell>
          <cell r="R72">
            <v>16</v>
          </cell>
          <cell r="S72">
            <v>15.4</v>
          </cell>
          <cell r="U72">
            <v>0</v>
          </cell>
          <cell r="V72">
            <v>0</v>
          </cell>
        </row>
        <row r="73">
          <cell r="A73" t="str">
            <v>6722 СОЧНЫЕ ПМ сос п/о мгс 0,41кг 10шт  ОСТАНКИНО</v>
          </cell>
          <cell r="B73" t="str">
            <v>шт</v>
          </cell>
          <cell r="C73">
            <v>-4</v>
          </cell>
          <cell r="D73">
            <v>800</v>
          </cell>
          <cell r="E73">
            <v>473</v>
          </cell>
          <cell r="F73">
            <v>323</v>
          </cell>
          <cell r="G73" t="str">
            <v>акция</v>
          </cell>
          <cell r="H73">
            <v>0.41</v>
          </cell>
          <cell r="I73">
            <v>45</v>
          </cell>
          <cell r="J73">
            <v>461</v>
          </cell>
          <cell r="K73">
            <v>12</v>
          </cell>
          <cell r="M73">
            <v>500</v>
          </cell>
          <cell r="N73">
            <v>94.6</v>
          </cell>
          <cell r="O73">
            <v>8.6997885835095143</v>
          </cell>
          <cell r="P73">
            <v>3.4143763213530658</v>
          </cell>
          <cell r="Q73">
            <v>46</v>
          </cell>
          <cell r="R73">
            <v>94.6</v>
          </cell>
          <cell r="S73">
            <v>80.8</v>
          </cell>
          <cell r="U73">
            <v>0</v>
          </cell>
          <cell r="V73">
            <v>205</v>
          </cell>
        </row>
        <row r="74">
          <cell r="A74" t="str">
            <v>6751 СЛИВОЧНЫЕ СН сос п/о мгс 0,41 кг 10шт.  Останкино</v>
          </cell>
          <cell r="B74" t="str">
            <v>шт</v>
          </cell>
          <cell r="C74">
            <v>48</v>
          </cell>
          <cell r="D74">
            <v>229</v>
          </cell>
          <cell r="E74">
            <v>204</v>
          </cell>
          <cell r="F74">
            <v>34</v>
          </cell>
          <cell r="H74">
            <v>0.41</v>
          </cell>
          <cell r="I74">
            <v>45</v>
          </cell>
          <cell r="J74">
            <v>199</v>
          </cell>
          <cell r="M74">
            <v>300</v>
          </cell>
          <cell r="N74">
            <v>40.799999999999997</v>
          </cell>
          <cell r="O74">
            <v>8.1862745098039227</v>
          </cell>
          <cell r="Q74">
            <v>0</v>
          </cell>
          <cell r="R74">
            <v>40.799999999999997</v>
          </cell>
          <cell r="S74">
            <v>27.8</v>
          </cell>
          <cell r="U74">
            <v>0</v>
          </cell>
          <cell r="V74">
            <v>122.99999999999999</v>
          </cell>
        </row>
        <row r="75">
          <cell r="A75" t="str">
            <v>БОНУС_6087 СОЧНЫЕ ПМ сос п/о мгс 0,45кг 10шт.  ОСТАНКИНО</v>
          </cell>
          <cell r="B75" t="str">
            <v>шт</v>
          </cell>
          <cell r="C75">
            <v>67</v>
          </cell>
          <cell r="D75">
            <v>0</v>
          </cell>
          <cell r="E75">
            <v>24</v>
          </cell>
          <cell r="F75">
            <v>34</v>
          </cell>
          <cell r="H75">
            <v>0.45</v>
          </cell>
          <cell r="I75">
            <v>45</v>
          </cell>
          <cell r="J75">
            <v>24</v>
          </cell>
          <cell r="K75">
            <v>0</v>
          </cell>
          <cell r="N75">
            <v>4.8</v>
          </cell>
          <cell r="O75">
            <v>7.0833333333333339</v>
          </cell>
          <cell r="P75">
            <v>7.0833333333333339</v>
          </cell>
          <cell r="Q75">
            <v>1.4</v>
          </cell>
          <cell r="R75">
            <v>4.8</v>
          </cell>
          <cell r="S75">
            <v>1.2</v>
          </cell>
          <cell r="T75" t="str">
            <v>повысить продажи</v>
          </cell>
          <cell r="U75">
            <v>0</v>
          </cell>
          <cell r="V75">
            <v>0</v>
          </cell>
        </row>
        <row r="76">
          <cell r="A76" t="str">
            <v>4614 ВЕТЧ.ЛЮБИТЕЛЬСКАЯ п/о _ ОСТАНКИНО</v>
          </cell>
          <cell r="B76" t="str">
            <v>кг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H76">
            <v>1</v>
          </cell>
          <cell r="I76">
            <v>60</v>
          </cell>
          <cell r="J76">
            <v>0</v>
          </cell>
          <cell r="K76">
            <v>0</v>
          </cell>
          <cell r="N76">
            <v>0</v>
          </cell>
          <cell r="O76" t="e">
            <v>#DIV/0!</v>
          </cell>
          <cell r="P76" t="e">
            <v>#DIV/0!</v>
          </cell>
          <cell r="Q76">
            <v>29.979199999999999</v>
          </cell>
          <cell r="R76">
            <v>0</v>
          </cell>
          <cell r="S76">
            <v>3.9549999999999996</v>
          </cell>
          <cell r="U76">
            <v>0</v>
          </cell>
          <cell r="V76">
            <v>0</v>
          </cell>
        </row>
        <row r="77">
          <cell r="A77" t="str">
            <v>5336 ОСОБАЯ вар п/о  ОСТАНКИНО</v>
          </cell>
          <cell r="B77" t="str">
            <v>кг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H77">
            <v>1</v>
          </cell>
          <cell r="I77">
            <v>60</v>
          </cell>
          <cell r="J77">
            <v>0</v>
          </cell>
          <cell r="K77">
            <v>0</v>
          </cell>
          <cell r="N77">
            <v>0</v>
          </cell>
          <cell r="O77" t="e">
            <v>#DIV/0!</v>
          </cell>
          <cell r="P77" t="e">
            <v>#DIV/0!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</row>
        <row r="78">
          <cell r="A78" t="str">
            <v>5997 ОСОБАЯ Коровино вар п/о  ОСТАНКИНО</v>
          </cell>
          <cell r="B78" t="str">
            <v>кг</v>
          </cell>
          <cell r="C78">
            <v>26.091999999999999</v>
          </cell>
          <cell r="D78">
            <v>11.914</v>
          </cell>
          <cell r="E78">
            <v>38.006</v>
          </cell>
          <cell r="F78">
            <v>0</v>
          </cell>
          <cell r="G78" t="str">
            <v>под заказ</v>
          </cell>
          <cell r="H78">
            <v>1</v>
          </cell>
          <cell r="I78">
            <v>60</v>
          </cell>
          <cell r="J78">
            <v>39.521999999999998</v>
          </cell>
          <cell r="K78">
            <v>-1.5159999999999982</v>
          </cell>
          <cell r="M78">
            <v>50</v>
          </cell>
          <cell r="N78">
            <v>7.6012000000000004</v>
          </cell>
          <cell r="O78">
            <v>6.5779087512498027</v>
          </cell>
          <cell r="P78">
            <v>0</v>
          </cell>
          <cell r="Q78">
            <v>0</v>
          </cell>
          <cell r="R78">
            <v>7.6012000000000004</v>
          </cell>
          <cell r="S78">
            <v>0</v>
          </cell>
          <cell r="U78">
            <v>0</v>
          </cell>
          <cell r="V78">
            <v>50</v>
          </cell>
        </row>
        <row r="79">
          <cell r="A79" t="str">
            <v>6026 ВЕТЧ.ОСОБАЯ Коровино п/о   ОСТАНКИНО</v>
          </cell>
          <cell r="B79" t="str">
            <v>кг</v>
          </cell>
          <cell r="C79">
            <v>0</v>
          </cell>
          <cell r="D79">
            <v>27.99</v>
          </cell>
          <cell r="E79">
            <v>25.39</v>
          </cell>
          <cell r="F79">
            <v>2.6</v>
          </cell>
          <cell r="G79" t="str">
            <v>под заказ</v>
          </cell>
          <cell r="H79">
            <v>1</v>
          </cell>
          <cell r="I79">
            <v>60</v>
          </cell>
          <cell r="J79">
            <v>25.024999999999999</v>
          </cell>
          <cell r="K79">
            <v>0.36500000000000199</v>
          </cell>
          <cell r="M79">
            <v>30</v>
          </cell>
          <cell r="N79">
            <v>5.0780000000000003</v>
          </cell>
          <cell r="O79">
            <v>6.4198503347774718</v>
          </cell>
          <cell r="P79">
            <v>0.51201260338716026</v>
          </cell>
          <cell r="Q79">
            <v>0.80199999999999994</v>
          </cell>
          <cell r="R79">
            <v>5.0780000000000003</v>
          </cell>
          <cell r="S79">
            <v>2.7879999999999998</v>
          </cell>
          <cell r="U79">
            <v>0</v>
          </cell>
          <cell r="V79">
            <v>30</v>
          </cell>
        </row>
        <row r="80">
          <cell r="A80" t="str">
            <v>6467 БАЛЫКОВАЯ Коровино п/к в/у  ОСТАНКИНО</v>
          </cell>
          <cell r="B80" t="str">
            <v>кг</v>
          </cell>
          <cell r="C80">
            <v>94.328999999999994</v>
          </cell>
          <cell r="D80">
            <v>30.731999999999999</v>
          </cell>
          <cell r="E80">
            <v>93.724000000000004</v>
          </cell>
          <cell r="F80">
            <v>31.337</v>
          </cell>
          <cell r="G80" t="str">
            <v>под заказ</v>
          </cell>
          <cell r="H80">
            <v>1</v>
          </cell>
          <cell r="I80">
            <v>60</v>
          </cell>
          <cell r="J80">
            <v>92.7</v>
          </cell>
          <cell r="K80">
            <v>1.0240000000000009</v>
          </cell>
          <cell r="M80">
            <v>150</v>
          </cell>
          <cell r="N80">
            <v>18.744800000000001</v>
          </cell>
          <cell r="O80">
            <v>9.6739895864453054</v>
          </cell>
          <cell r="P80">
            <v>1.671770304297725</v>
          </cell>
          <cell r="Q80">
            <v>21.953200000000002</v>
          </cell>
          <cell r="R80">
            <v>18.744800000000001</v>
          </cell>
          <cell r="S80">
            <v>1.6579999999999999</v>
          </cell>
          <cell r="U80">
            <v>0</v>
          </cell>
          <cell r="V80">
            <v>150</v>
          </cell>
        </row>
        <row r="81">
          <cell r="A81" t="str">
            <v>6480 ВЕТЧ.С ИНДЕЙКОЙ Коровино п/о  ОСТАНКИНО</v>
          </cell>
          <cell r="B81" t="str">
            <v>кг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под заказ</v>
          </cell>
          <cell r="H81">
            <v>1</v>
          </cell>
          <cell r="I81">
            <v>60</v>
          </cell>
          <cell r="J81">
            <v>0</v>
          </cell>
          <cell r="K81">
            <v>0</v>
          </cell>
          <cell r="N81">
            <v>0</v>
          </cell>
          <cell r="O81" t="e">
            <v>#DIV/0!</v>
          </cell>
          <cell r="P81" t="e">
            <v>#DIV/0!</v>
          </cell>
          <cell r="Q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</row>
        <row r="82">
          <cell r="A82" t="str">
            <v>6716 ОСОБАЯ Коровино ( в сетке) 0,5кг 8шт  Останкино</v>
          </cell>
          <cell r="B82" t="str">
            <v>шт</v>
          </cell>
          <cell r="C82">
            <v>0</v>
          </cell>
          <cell r="D82">
            <v>152</v>
          </cell>
          <cell r="E82">
            <v>149</v>
          </cell>
          <cell r="F82">
            <v>-19</v>
          </cell>
          <cell r="H82">
            <v>0.5</v>
          </cell>
          <cell r="I82">
            <v>45</v>
          </cell>
          <cell r="J82">
            <v>149</v>
          </cell>
          <cell r="K82">
            <v>0</v>
          </cell>
          <cell r="M82">
            <v>160</v>
          </cell>
          <cell r="N82">
            <v>29.8</v>
          </cell>
          <cell r="O82">
            <v>4.7315436241610733</v>
          </cell>
          <cell r="P82">
            <v>-0.63758389261744963</v>
          </cell>
          <cell r="Q82">
            <v>2</v>
          </cell>
          <cell r="R82">
            <v>29.8</v>
          </cell>
          <cell r="S82">
            <v>16.399999999999999</v>
          </cell>
          <cell r="U82">
            <v>0</v>
          </cell>
          <cell r="V82">
            <v>80</v>
          </cell>
        </row>
        <row r="83">
          <cell r="A83" t="str">
            <v>6734 ОСОБАЯ СО ШПИКОМ Коровино(в сетке) 0,5кг  Останкино</v>
          </cell>
          <cell r="B83" t="str">
            <v>шт</v>
          </cell>
          <cell r="C83">
            <v>0</v>
          </cell>
          <cell r="D83">
            <v>48</v>
          </cell>
          <cell r="E83">
            <v>48</v>
          </cell>
          <cell r="F83">
            <v>0</v>
          </cell>
          <cell r="H83">
            <v>0.5</v>
          </cell>
          <cell r="I83">
            <v>45</v>
          </cell>
          <cell r="J83">
            <v>57</v>
          </cell>
          <cell r="K83">
            <v>-9</v>
          </cell>
          <cell r="M83">
            <v>60</v>
          </cell>
          <cell r="N83">
            <v>9.6</v>
          </cell>
          <cell r="O83">
            <v>6.25</v>
          </cell>
          <cell r="P83">
            <v>0</v>
          </cell>
          <cell r="Q83">
            <v>0</v>
          </cell>
          <cell r="R83">
            <v>9.6</v>
          </cell>
          <cell r="S83">
            <v>7.4</v>
          </cell>
          <cell r="U83">
            <v>0</v>
          </cell>
          <cell r="V83">
            <v>30</v>
          </cell>
        </row>
        <row r="84">
          <cell r="A84" t="str">
            <v>4611 ВЕТЧ.ЛЮБИТЕЛЬСКАЯ п/о 0.4кг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H84">
            <v>0.4</v>
          </cell>
          <cell r="I84">
            <v>60</v>
          </cell>
          <cell r="J84">
            <v>3</v>
          </cell>
          <cell r="K84">
            <v>-3</v>
          </cell>
          <cell r="N84">
            <v>0</v>
          </cell>
          <cell r="O84" t="e">
            <v>#DIV/0!</v>
          </cell>
          <cell r="P84" t="e">
            <v>#DIV/0!</v>
          </cell>
          <cell r="Q84">
            <v>22.8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04 по 11</v>
          </cell>
          <cell r="J2" t="str">
            <v>04 по 11</v>
          </cell>
          <cell r="K2" t="str">
            <v>04 по 11</v>
          </cell>
          <cell r="M2">
            <v>45306</v>
          </cell>
          <cell r="N2" t="str">
            <v>04 по 11</v>
          </cell>
          <cell r="U2">
            <v>45300</v>
          </cell>
          <cell r="V2">
            <v>45306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27.12</v>
          </cell>
          <cell r="R3" t="str">
            <v>Средние прод. На 16.12</v>
          </cell>
          <cell r="S3" t="str">
            <v>Средние прод. На 09.12</v>
          </cell>
          <cell r="T3" t="str">
            <v>Коментарий</v>
          </cell>
          <cell r="U3" t="str">
            <v>Вес</v>
          </cell>
          <cell r="V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  <cell r="E7">
            <v>6634.9039999999995</v>
          </cell>
          <cell r="F7">
            <v>11511.075999999999</v>
          </cell>
          <cell r="J7">
            <v>6686.7719999999999</v>
          </cell>
          <cell r="K7">
            <v>-60.867999999999938</v>
          </cell>
          <cell r="L7">
            <v>0</v>
          </cell>
          <cell r="M7">
            <v>6420</v>
          </cell>
          <cell r="N7">
            <v>1326.9808</v>
          </cell>
          <cell r="Q7">
            <v>1945.6644000000001</v>
          </cell>
          <cell r="R7">
            <v>1326.9808</v>
          </cell>
          <cell r="S7">
            <v>1288.1808000000001</v>
          </cell>
          <cell r="U7">
            <v>0</v>
          </cell>
          <cell r="V7">
            <v>3722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0</v>
          </cell>
          <cell r="D8">
            <v>153.255</v>
          </cell>
          <cell r="E8">
            <v>33.622999999999998</v>
          </cell>
          <cell r="F8">
            <v>119.63200000000001</v>
          </cell>
          <cell r="G8" t="str">
            <v>н</v>
          </cell>
          <cell r="H8">
            <v>1</v>
          </cell>
          <cell r="I8">
            <v>120</v>
          </cell>
          <cell r="J8">
            <v>38.619</v>
          </cell>
          <cell r="K8">
            <v>-4.9960000000000022</v>
          </cell>
          <cell r="N8">
            <v>6.7245999999999997</v>
          </cell>
          <cell r="O8">
            <v>17.790203134758947</v>
          </cell>
          <cell r="P8">
            <v>17.790203134758947</v>
          </cell>
          <cell r="Q8">
            <v>12.993799999999998</v>
          </cell>
          <cell r="R8">
            <v>6.7245999999999997</v>
          </cell>
          <cell r="S8">
            <v>6.7245999999999997</v>
          </cell>
          <cell r="U8">
            <v>0</v>
          </cell>
          <cell r="V8">
            <v>0</v>
          </cell>
        </row>
        <row r="9">
          <cell r="A9" t="str">
            <v xml:space="preserve"> 5544 Сервелат Финский в/к в/у_45с НОВАЯ ОСТАНКИНО</v>
          </cell>
          <cell r="B9" t="str">
            <v>кг</v>
          </cell>
          <cell r="C9">
            <v>0</v>
          </cell>
          <cell r="D9">
            <v>692.827</v>
          </cell>
          <cell r="E9">
            <v>153.864</v>
          </cell>
          <cell r="F9">
            <v>538.96299999999997</v>
          </cell>
          <cell r="G9" t="str">
            <v>акция</v>
          </cell>
          <cell r="H9">
            <v>1</v>
          </cell>
          <cell r="I9">
            <v>45</v>
          </cell>
          <cell r="J9">
            <v>157.21799999999999</v>
          </cell>
          <cell r="K9">
            <v>-3.353999999999985</v>
          </cell>
          <cell r="N9">
            <v>30.7728</v>
          </cell>
          <cell r="O9">
            <v>17.514265845161962</v>
          </cell>
          <cell r="P9">
            <v>17.514265845161962</v>
          </cell>
          <cell r="Q9">
            <v>66.2286</v>
          </cell>
          <cell r="R9">
            <v>30.7728</v>
          </cell>
          <cell r="S9">
            <v>30.7728</v>
          </cell>
          <cell r="U9">
            <v>0</v>
          </cell>
          <cell r="V9">
            <v>0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0</v>
          </cell>
          <cell r="D10">
            <v>545.01700000000005</v>
          </cell>
          <cell r="E10">
            <v>126.64</v>
          </cell>
          <cell r="F10">
            <v>418.37700000000001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119.621</v>
          </cell>
          <cell r="K10">
            <v>7.0190000000000055</v>
          </cell>
          <cell r="N10">
            <v>25.327999999999999</v>
          </cell>
          <cell r="O10">
            <v>16.518359128237524</v>
          </cell>
          <cell r="P10">
            <v>16.518359128237524</v>
          </cell>
          <cell r="Q10">
            <v>46.602400000000003</v>
          </cell>
          <cell r="R10">
            <v>25.327999999999999</v>
          </cell>
          <cell r="S10">
            <v>25.327999999999999</v>
          </cell>
          <cell r="U10">
            <v>0</v>
          </cell>
          <cell r="V10">
            <v>0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старый код</v>
          </cell>
          <cell r="H11">
            <v>1</v>
          </cell>
          <cell r="I11">
            <v>45</v>
          </cell>
          <cell r="J11">
            <v>1.0449999999999999</v>
          </cell>
          <cell r="K11">
            <v>-1.0449999999999999</v>
          </cell>
          <cell r="N11">
            <v>0</v>
          </cell>
          <cell r="O11" t="e">
            <v>#DIV/0!</v>
          </cell>
          <cell r="P11" t="e">
            <v>#DIV/0!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0</v>
          </cell>
          <cell r="D12">
            <v>550.80899999999997</v>
          </cell>
          <cell r="E12">
            <v>171.274</v>
          </cell>
          <cell r="F12">
            <v>379.53500000000003</v>
          </cell>
          <cell r="G12" t="str">
            <v>Новый код</v>
          </cell>
          <cell r="H12">
            <v>1</v>
          </cell>
          <cell r="I12">
            <v>45</v>
          </cell>
          <cell r="J12">
            <v>169.274</v>
          </cell>
          <cell r="K12">
            <v>2</v>
          </cell>
          <cell r="M12">
            <v>50</v>
          </cell>
          <cell r="N12">
            <v>34.254800000000003</v>
          </cell>
          <cell r="O12">
            <v>12.539410535165874</v>
          </cell>
          <cell r="P12">
            <v>11.079761084577928</v>
          </cell>
          <cell r="Q12">
            <v>37.259799999999998</v>
          </cell>
          <cell r="R12">
            <v>34.254800000000003</v>
          </cell>
          <cell r="S12">
            <v>34.254800000000003</v>
          </cell>
          <cell r="U12">
            <v>0</v>
          </cell>
          <cell r="V12">
            <v>50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C13">
            <v>0</v>
          </cell>
          <cell r="D13">
            <v>1269.556</v>
          </cell>
          <cell r="E13">
            <v>514.05600000000004</v>
          </cell>
          <cell r="F13">
            <v>755.5</v>
          </cell>
          <cell r="G13" t="str">
            <v>акция</v>
          </cell>
          <cell r="H13">
            <v>1</v>
          </cell>
          <cell r="I13">
            <v>60</v>
          </cell>
          <cell r="J13">
            <v>514.05600000000004</v>
          </cell>
          <cell r="K13">
            <v>0</v>
          </cell>
          <cell r="M13">
            <v>700</v>
          </cell>
          <cell r="N13">
            <v>102.81120000000001</v>
          </cell>
          <cell r="O13">
            <v>14.157017912445335</v>
          </cell>
          <cell r="P13">
            <v>7.348421183684267</v>
          </cell>
          <cell r="Q13">
            <v>71.501800000000003</v>
          </cell>
          <cell r="R13">
            <v>102.81120000000001</v>
          </cell>
          <cell r="S13">
            <v>102.81120000000001</v>
          </cell>
          <cell r="U13">
            <v>0</v>
          </cell>
          <cell r="V13">
            <v>700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0</v>
          </cell>
          <cell r="D14">
            <v>73.637</v>
          </cell>
          <cell r="E14">
            <v>23.937999999999999</v>
          </cell>
          <cell r="F14">
            <v>49.698999999999998</v>
          </cell>
          <cell r="H14">
            <v>1</v>
          </cell>
          <cell r="I14">
            <v>120</v>
          </cell>
          <cell r="J14">
            <v>25.285</v>
          </cell>
          <cell r="K14">
            <v>-1.3470000000000013</v>
          </cell>
          <cell r="N14">
            <v>4.7875999999999994</v>
          </cell>
          <cell r="O14">
            <v>10.380775336285405</v>
          </cell>
          <cell r="P14">
            <v>10.380775336285405</v>
          </cell>
          <cell r="Q14">
            <v>3.1033999999999997</v>
          </cell>
          <cell r="R14">
            <v>4.7875999999999994</v>
          </cell>
          <cell r="S14">
            <v>4.7875999999999994</v>
          </cell>
          <cell r="U14">
            <v>0</v>
          </cell>
          <cell r="V14">
            <v>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9.5020000000000007</v>
          </cell>
          <cell r="D15">
            <v>181.542</v>
          </cell>
          <cell r="E15">
            <v>83.551000000000002</v>
          </cell>
          <cell r="F15">
            <v>107.49299999999999</v>
          </cell>
          <cell r="H15">
            <v>1</v>
          </cell>
          <cell r="I15">
            <v>60</v>
          </cell>
          <cell r="J15">
            <v>83.551000000000002</v>
          </cell>
          <cell r="K15">
            <v>0</v>
          </cell>
          <cell r="M15">
            <v>100</v>
          </cell>
          <cell r="N15">
            <v>16.7102</v>
          </cell>
          <cell r="O15">
            <v>12.41714641356776</v>
          </cell>
          <cell r="P15">
            <v>6.4327775849481155</v>
          </cell>
          <cell r="Q15">
            <v>16.803999999999998</v>
          </cell>
          <cell r="R15">
            <v>16.7102</v>
          </cell>
          <cell r="S15">
            <v>16.7102</v>
          </cell>
          <cell r="U15">
            <v>0</v>
          </cell>
          <cell r="V15">
            <v>100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7.2629999999999999</v>
          </cell>
          <cell r="D16">
            <v>255.56399999999999</v>
          </cell>
          <cell r="E16">
            <v>58.841999999999999</v>
          </cell>
          <cell r="F16">
            <v>203.98500000000001</v>
          </cell>
          <cell r="H16">
            <v>1</v>
          </cell>
          <cell r="I16">
            <v>60</v>
          </cell>
          <cell r="J16">
            <v>58.841999999999999</v>
          </cell>
          <cell r="K16">
            <v>0</v>
          </cell>
          <cell r="N16">
            <v>11.7684</v>
          </cell>
          <cell r="O16">
            <v>17.333282349342308</v>
          </cell>
          <cell r="P16">
            <v>17.333282349342308</v>
          </cell>
          <cell r="Q16">
            <v>40.517399999999995</v>
          </cell>
          <cell r="R16">
            <v>11.7684</v>
          </cell>
          <cell r="S16">
            <v>11.7684</v>
          </cell>
          <cell r="U16">
            <v>0</v>
          </cell>
          <cell r="V16">
            <v>0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0</v>
          </cell>
          <cell r="D17">
            <v>607.37</v>
          </cell>
          <cell r="E17">
            <v>122.30500000000001</v>
          </cell>
          <cell r="F17">
            <v>485.065</v>
          </cell>
          <cell r="G17" t="str">
            <v>акция</v>
          </cell>
          <cell r="H17">
            <v>1</v>
          </cell>
          <cell r="I17">
            <v>45</v>
          </cell>
          <cell r="J17">
            <v>122.30500000000001</v>
          </cell>
          <cell r="K17">
            <v>0</v>
          </cell>
          <cell r="N17">
            <v>24.461000000000002</v>
          </cell>
          <cell r="O17">
            <v>19.830137770328275</v>
          </cell>
          <cell r="P17">
            <v>19.830137770328275</v>
          </cell>
          <cell r="Q17">
            <v>57.050400000000003</v>
          </cell>
          <cell r="R17">
            <v>24.461000000000002</v>
          </cell>
          <cell r="S17">
            <v>24.461000000000002</v>
          </cell>
          <cell r="U17">
            <v>0</v>
          </cell>
          <cell r="V17">
            <v>0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0</v>
          </cell>
          <cell r="D18">
            <v>143.83500000000001</v>
          </cell>
          <cell r="E18">
            <v>85.007000000000005</v>
          </cell>
          <cell r="F18">
            <v>58.828000000000003</v>
          </cell>
          <cell r="H18">
            <v>1</v>
          </cell>
          <cell r="I18">
            <v>60</v>
          </cell>
          <cell r="J18">
            <v>85.007000000000005</v>
          </cell>
          <cell r="K18">
            <v>0</v>
          </cell>
          <cell r="M18">
            <v>150</v>
          </cell>
          <cell r="N18">
            <v>17.0014</v>
          </cell>
          <cell r="O18">
            <v>12.2829884597739</v>
          </cell>
          <cell r="P18">
            <v>3.4601856317715014</v>
          </cell>
          <cell r="Q18">
            <v>9.8629999999999995</v>
          </cell>
          <cell r="R18">
            <v>17.0014</v>
          </cell>
          <cell r="S18">
            <v>17.0014</v>
          </cell>
          <cell r="U18">
            <v>0</v>
          </cell>
          <cell r="V18">
            <v>150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старый код</v>
          </cell>
          <cell r="H19">
            <v>1</v>
          </cell>
          <cell r="I19">
            <v>45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</row>
        <row r="20">
          <cell r="A20" t="str">
            <v>5708 ПОСОЛЬСКАЯ Папа может с/к в/у ОСТАНКИНО</v>
          </cell>
          <cell r="B20" t="str">
            <v>кг</v>
          </cell>
          <cell r="C20">
            <v>0</v>
          </cell>
          <cell r="D20">
            <v>132.983</v>
          </cell>
          <cell r="E20">
            <v>37.834000000000003</v>
          </cell>
          <cell r="F20">
            <v>95.149000000000001</v>
          </cell>
          <cell r="H20">
            <v>1</v>
          </cell>
          <cell r="I20">
            <v>120</v>
          </cell>
          <cell r="J20">
            <v>37.834000000000003</v>
          </cell>
          <cell r="K20">
            <v>0</v>
          </cell>
          <cell r="N20">
            <v>7.5668000000000006</v>
          </cell>
          <cell r="O20">
            <v>12.57453613152191</v>
          </cell>
          <cell r="P20">
            <v>12.57453613152191</v>
          </cell>
          <cell r="Q20">
            <v>12.402200000000001</v>
          </cell>
          <cell r="R20">
            <v>7.5668000000000006</v>
          </cell>
          <cell r="S20">
            <v>7.5668000000000006</v>
          </cell>
          <cell r="U20">
            <v>0</v>
          </cell>
          <cell r="V20">
            <v>0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54.677</v>
          </cell>
          <cell r="D21">
            <v>446.89499999999998</v>
          </cell>
          <cell r="E21">
            <v>229.07400000000001</v>
          </cell>
          <cell r="F21">
            <v>272.49799999999999</v>
          </cell>
          <cell r="G21" t="str">
            <v>акция</v>
          </cell>
          <cell r="H21">
            <v>1</v>
          </cell>
          <cell r="I21">
            <v>60</v>
          </cell>
          <cell r="J21">
            <v>229.13399999999999</v>
          </cell>
          <cell r="K21">
            <v>-5.9999999999973852E-2</v>
          </cell>
          <cell r="M21">
            <v>300</v>
          </cell>
          <cell r="N21">
            <v>45.814800000000005</v>
          </cell>
          <cell r="O21">
            <v>12.495918349528973</v>
          </cell>
          <cell r="P21">
            <v>5.9478159895928817</v>
          </cell>
          <cell r="Q21">
            <v>57.061400000000006</v>
          </cell>
          <cell r="R21">
            <v>45.814800000000005</v>
          </cell>
          <cell r="S21">
            <v>45.814800000000005</v>
          </cell>
          <cell r="U21">
            <v>0</v>
          </cell>
          <cell r="V21">
            <v>300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N22">
            <v>0</v>
          </cell>
          <cell r="O22" t="e">
            <v>#DIV/0!</v>
          </cell>
          <cell r="P22" t="e">
            <v>#DIV/0!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</row>
        <row r="23">
          <cell r="A23" t="str">
            <v>6062 МОЛОЧНЫЕ К ЗАВТРАКУ сос п/о мгс 2*2   ОСТАНКИНО</v>
          </cell>
          <cell r="B23" t="str">
            <v>кг</v>
          </cell>
          <cell r="C23">
            <v>53.81</v>
          </cell>
          <cell r="D23">
            <v>227.11600000000001</v>
          </cell>
          <cell r="E23">
            <v>68.55</v>
          </cell>
          <cell r="F23">
            <v>212.376</v>
          </cell>
          <cell r="H23">
            <v>1</v>
          </cell>
          <cell r="I23">
            <v>45</v>
          </cell>
          <cell r="J23">
            <v>68.55</v>
          </cell>
          <cell r="K23">
            <v>0</v>
          </cell>
          <cell r="N23">
            <v>13.709999999999999</v>
          </cell>
          <cell r="O23">
            <v>15.49059080962801</v>
          </cell>
          <cell r="P23">
            <v>15.49059080962801</v>
          </cell>
          <cell r="Q23">
            <v>29.179600000000001</v>
          </cell>
          <cell r="R23">
            <v>13.709999999999999</v>
          </cell>
          <cell r="S23">
            <v>13.709999999999999</v>
          </cell>
          <cell r="U23">
            <v>0</v>
          </cell>
          <cell r="V23">
            <v>0</v>
          </cell>
        </row>
        <row r="24">
          <cell r="A24" t="str">
            <v>6113 СОЧНЫЕ сос п/о мгс 1*6_Ашан  ОСТАНКИНО</v>
          </cell>
          <cell r="B24" t="str">
            <v>кг</v>
          </cell>
          <cell r="C24">
            <v>0</v>
          </cell>
          <cell r="D24">
            <v>613.346</v>
          </cell>
          <cell r="E24">
            <v>131.30000000000001</v>
          </cell>
          <cell r="F24">
            <v>399.72699999999998</v>
          </cell>
          <cell r="G24" t="str">
            <v>акция</v>
          </cell>
          <cell r="H24">
            <v>1</v>
          </cell>
          <cell r="I24">
            <v>45</v>
          </cell>
          <cell r="J24">
            <v>130.255</v>
          </cell>
          <cell r="K24">
            <v>1.0450000000000159</v>
          </cell>
          <cell r="N24">
            <v>26.26</v>
          </cell>
          <cell r="O24">
            <v>15.221896420411269</v>
          </cell>
          <cell r="P24">
            <v>15.221896420411269</v>
          </cell>
          <cell r="Q24">
            <v>52.051199999999994</v>
          </cell>
          <cell r="R24">
            <v>26.26</v>
          </cell>
          <cell r="S24">
            <v>26.26</v>
          </cell>
          <cell r="U24">
            <v>0</v>
          </cell>
          <cell r="V24">
            <v>0</v>
          </cell>
        </row>
        <row r="25">
          <cell r="A25" t="str">
            <v>6123 МОЛОЧНЫЕ КЛАССИЧЕСКИЕ ПМ сос п/о мгс 2*4   ОСТАНКИНО</v>
          </cell>
          <cell r="B25" t="str">
            <v>кг</v>
          </cell>
          <cell r="C25">
            <v>121.625</v>
          </cell>
          <cell r="D25">
            <v>202.923</v>
          </cell>
          <cell r="E25">
            <v>146.916</v>
          </cell>
          <cell r="F25">
            <v>177.63200000000001</v>
          </cell>
          <cell r="H25">
            <v>1</v>
          </cell>
          <cell r="I25">
            <v>45</v>
          </cell>
          <cell r="J25">
            <v>144.46899999999999</v>
          </cell>
          <cell r="K25">
            <v>2.4470000000000027</v>
          </cell>
          <cell r="M25">
            <v>180</v>
          </cell>
          <cell r="N25">
            <v>29.383199999999999</v>
          </cell>
          <cell r="O25">
            <v>12.171308775082361</v>
          </cell>
          <cell r="P25">
            <v>6.0453592529064233</v>
          </cell>
          <cell r="Q25">
            <v>40.657799999999995</v>
          </cell>
          <cell r="R25">
            <v>29.383199999999999</v>
          </cell>
          <cell r="S25">
            <v>29.383199999999999</v>
          </cell>
          <cell r="U25">
            <v>0</v>
          </cell>
          <cell r="V25">
            <v>180</v>
          </cell>
        </row>
        <row r="26">
          <cell r="A26" t="str">
            <v>6159 ВРЕМЯ ОЛИВЬЕ Папа может вар п/о  Останкино</v>
          </cell>
          <cell r="B26" t="str">
            <v>кг</v>
          </cell>
          <cell r="C26">
            <v>0</v>
          </cell>
          <cell r="D26">
            <v>299.98599999999999</v>
          </cell>
          <cell r="E26">
            <v>211.52500000000001</v>
          </cell>
          <cell r="F26">
            <v>88.460999999999999</v>
          </cell>
          <cell r="H26">
            <v>1</v>
          </cell>
          <cell r="I26">
            <v>60</v>
          </cell>
          <cell r="J26">
            <v>211.52500000000001</v>
          </cell>
          <cell r="K26">
            <v>0</v>
          </cell>
          <cell r="M26">
            <v>320</v>
          </cell>
          <cell r="N26">
            <v>42.305</v>
          </cell>
          <cell r="O26">
            <v>9.6551471457274562</v>
          </cell>
          <cell r="P26">
            <v>2.0910294291454909</v>
          </cell>
          <cell r="Q26">
            <v>5.4067999999999996</v>
          </cell>
          <cell r="R26">
            <v>42.305</v>
          </cell>
          <cell r="S26">
            <v>42.305</v>
          </cell>
          <cell r="U26">
            <v>0</v>
          </cell>
          <cell r="V26">
            <v>320</v>
          </cell>
        </row>
        <row r="27">
          <cell r="A27" t="str">
            <v>6220 ГОВЯЖЬЯ папа может вар п/о  Останкино</v>
          </cell>
          <cell r="B27" t="str">
            <v>кг</v>
          </cell>
          <cell r="C27">
            <v>0</v>
          </cell>
          <cell r="D27">
            <v>189.785</v>
          </cell>
          <cell r="E27">
            <v>153.17699999999999</v>
          </cell>
          <cell r="F27">
            <v>36.607999999999997</v>
          </cell>
          <cell r="H27">
            <v>1</v>
          </cell>
          <cell r="I27">
            <v>60</v>
          </cell>
          <cell r="J27">
            <v>153.17699999999999</v>
          </cell>
          <cell r="K27">
            <v>0</v>
          </cell>
          <cell r="M27">
            <v>280</v>
          </cell>
          <cell r="N27">
            <v>30.635399999999997</v>
          </cell>
          <cell r="O27">
            <v>10.334710824732174</v>
          </cell>
          <cell r="P27">
            <v>1.1949574675049126</v>
          </cell>
          <cell r="Q27">
            <v>2.9847999999999999</v>
          </cell>
          <cell r="R27">
            <v>30.635399999999997</v>
          </cell>
          <cell r="S27">
            <v>30.635399999999997</v>
          </cell>
          <cell r="U27">
            <v>0</v>
          </cell>
          <cell r="V27">
            <v>280</v>
          </cell>
        </row>
        <row r="28">
          <cell r="A28" t="str">
            <v>6287 МОЛОЧНЫЕ ОРИГИН.СН сос ц/о мгс 1*6  Останкино</v>
          </cell>
          <cell r="B28" t="str">
            <v>кг</v>
          </cell>
          <cell r="C28">
            <v>1.0129999999999999</v>
          </cell>
          <cell r="D28">
            <v>128.08199999999999</v>
          </cell>
          <cell r="E28">
            <v>57.713000000000001</v>
          </cell>
          <cell r="F28">
            <v>71.382000000000005</v>
          </cell>
          <cell r="H28">
            <v>1</v>
          </cell>
          <cell r="I28">
            <v>45</v>
          </cell>
          <cell r="J28">
            <v>57.713000000000001</v>
          </cell>
          <cell r="K28">
            <v>0</v>
          </cell>
          <cell r="M28">
            <v>50</v>
          </cell>
          <cell r="N28">
            <v>11.5426</v>
          </cell>
          <cell r="O28">
            <v>10.516001594094918</v>
          </cell>
          <cell r="P28">
            <v>6.1842219257359696</v>
          </cell>
          <cell r="Q28">
            <v>6.4885999999999999</v>
          </cell>
          <cell r="R28">
            <v>11.5426</v>
          </cell>
          <cell r="S28">
            <v>11.5426</v>
          </cell>
          <cell r="U28">
            <v>0</v>
          </cell>
          <cell r="V28">
            <v>50</v>
          </cell>
        </row>
        <row r="29">
          <cell r="A29" t="str">
            <v>6303 Мясные Папа может сос п/о мгс 1,5*3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N29">
            <v>0</v>
          </cell>
          <cell r="O29" t="e">
            <v>#DIV/0!</v>
          </cell>
          <cell r="P29" t="e">
            <v>#DIV/0!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H30">
            <v>1</v>
          </cell>
          <cell r="I30">
            <v>45</v>
          </cell>
          <cell r="J30">
            <v>0</v>
          </cell>
          <cell r="K30">
            <v>0</v>
          </cell>
          <cell r="N30">
            <v>0</v>
          </cell>
          <cell r="O30" t="e">
            <v>#DIV/0!</v>
          </cell>
          <cell r="P30" t="e">
            <v>#DIV/0!</v>
          </cell>
          <cell r="Q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</row>
        <row r="31">
          <cell r="A31" t="str">
            <v>6527 ШПИКАЧКИ СОЧНЫЕ ПМ сар б/о мгс 1*3 45с ОСТАНКИНО</v>
          </cell>
          <cell r="B31" t="str">
            <v>кг</v>
          </cell>
          <cell r="C31">
            <v>146.55000000000001</v>
          </cell>
          <cell r="D31">
            <v>147.297</v>
          </cell>
          <cell r="E31">
            <v>152.62</v>
          </cell>
          <cell r="F31">
            <v>141.227</v>
          </cell>
          <cell r="H31">
            <v>1</v>
          </cell>
          <cell r="I31">
            <v>45</v>
          </cell>
          <cell r="J31">
            <v>151.62</v>
          </cell>
          <cell r="K31">
            <v>1</v>
          </cell>
          <cell r="M31">
            <v>200</v>
          </cell>
          <cell r="N31">
            <v>30.524000000000001</v>
          </cell>
          <cell r="O31">
            <v>11.178973922159612</v>
          </cell>
          <cell r="P31">
            <v>4.6267527191717992</v>
          </cell>
          <cell r="Q31">
            <v>24.726199999999999</v>
          </cell>
          <cell r="R31">
            <v>30.524000000000001</v>
          </cell>
          <cell r="S31">
            <v>30.524000000000001</v>
          </cell>
          <cell r="U31">
            <v>0</v>
          </cell>
          <cell r="V31">
            <v>200</v>
          </cell>
        </row>
        <row r="32">
          <cell r="A32" t="str">
            <v>6563 СЛИВОЧНЫЕ СН сос п/о мгс 1*6  ОСТАНКИНО</v>
          </cell>
          <cell r="B32" t="str">
            <v>кг</v>
          </cell>
          <cell r="C32">
            <v>0</v>
          </cell>
          <cell r="D32">
            <v>51.256</v>
          </cell>
          <cell r="E32">
            <v>0</v>
          </cell>
          <cell r="F32">
            <v>51.256</v>
          </cell>
          <cell r="G32" t="str">
            <v>вывод</v>
          </cell>
          <cell r="H32">
            <v>1</v>
          </cell>
          <cell r="I32">
            <v>45</v>
          </cell>
          <cell r="J32">
            <v>0</v>
          </cell>
          <cell r="K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</row>
        <row r="33">
          <cell r="A33" t="str">
            <v>6606 СЫТНЫЕ Папа может сар б/о мгс 1*3 45c  ОСТАНКИНО</v>
          </cell>
          <cell r="B33" t="str">
            <v>кг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старый код</v>
          </cell>
          <cell r="H33">
            <v>1</v>
          </cell>
          <cell r="I33">
            <v>45</v>
          </cell>
          <cell r="J33">
            <v>7.0190000000000001</v>
          </cell>
          <cell r="K33">
            <v>-7.0190000000000001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</row>
        <row r="34">
          <cell r="A34" t="str">
            <v>6656 ГОВЯЖЬИ СН сос п/о мгс 2*2  ОСТАНКИНО</v>
          </cell>
          <cell r="B34" t="str">
            <v>кг</v>
          </cell>
          <cell r="C34">
            <v>51.704000000000001</v>
          </cell>
          <cell r="D34">
            <v>180.16499999999999</v>
          </cell>
          <cell r="E34">
            <v>78.353999999999999</v>
          </cell>
          <cell r="F34">
            <v>153.51499999999999</v>
          </cell>
          <cell r="H34">
            <v>0</v>
          </cell>
          <cell r="I34">
            <v>0</v>
          </cell>
          <cell r="J34">
            <v>78.197000000000003</v>
          </cell>
          <cell r="K34">
            <v>0.15699999999999648</v>
          </cell>
          <cell r="N34">
            <v>15.6708</v>
          </cell>
          <cell r="O34">
            <v>9.7962452459351148</v>
          </cell>
          <cell r="P34">
            <v>9.7962452459351148</v>
          </cell>
          <cell r="Q34">
            <v>23.128999999999998</v>
          </cell>
          <cell r="R34">
            <v>15.6708</v>
          </cell>
          <cell r="S34">
            <v>15.6708</v>
          </cell>
          <cell r="U34">
            <v>0</v>
          </cell>
          <cell r="V34">
            <v>0</v>
          </cell>
        </row>
        <row r="35">
          <cell r="A35" t="str">
            <v>БОНУС_6088 СОЧНЫЕ сос п/о мгс 1*6 ОСТАНКИНО</v>
          </cell>
          <cell r="B35" t="str">
            <v>кг</v>
          </cell>
          <cell r="C35">
            <v>0</v>
          </cell>
          <cell r="D35">
            <v>82.31</v>
          </cell>
          <cell r="E35">
            <v>34.735999999999997</v>
          </cell>
          <cell r="F35">
            <v>47.573999999999998</v>
          </cell>
          <cell r="H35">
            <v>1</v>
          </cell>
          <cell r="I35">
            <v>45</v>
          </cell>
          <cell r="J35">
            <v>34.735999999999997</v>
          </cell>
          <cell r="K35">
            <v>0</v>
          </cell>
          <cell r="N35">
            <v>6.9471999999999996</v>
          </cell>
          <cell r="O35">
            <v>6.8479387379087981</v>
          </cell>
          <cell r="P35">
            <v>6.8479387379087981</v>
          </cell>
          <cell r="Q35">
            <v>3.1177999999999999</v>
          </cell>
          <cell r="R35">
            <v>6.9471999999999996</v>
          </cell>
          <cell r="S35">
            <v>6.9471999999999996</v>
          </cell>
          <cell r="U35">
            <v>0</v>
          </cell>
          <cell r="V35">
            <v>0</v>
          </cell>
        </row>
        <row r="36">
          <cell r="A36" t="str">
            <v>3215 ВЕТЧ.МЯСНАЯ Папа может п/о 0.4кг 8шт.    ОСТАНКИНО</v>
          </cell>
          <cell r="B36" t="str">
            <v>шт</v>
          </cell>
          <cell r="C36">
            <v>0</v>
          </cell>
          <cell r="D36">
            <v>344</v>
          </cell>
          <cell r="E36">
            <v>134</v>
          </cell>
          <cell r="F36">
            <v>210</v>
          </cell>
          <cell r="H36">
            <v>0.4</v>
          </cell>
          <cell r="I36">
            <v>60</v>
          </cell>
          <cell r="J36">
            <v>137</v>
          </cell>
          <cell r="K36">
            <v>-3</v>
          </cell>
          <cell r="M36">
            <v>120</v>
          </cell>
          <cell r="N36">
            <v>26.8</v>
          </cell>
          <cell r="O36">
            <v>12.313432835820896</v>
          </cell>
          <cell r="P36">
            <v>7.8358208955223878</v>
          </cell>
          <cell r="Q36">
            <v>38.200000000000003</v>
          </cell>
          <cell r="R36">
            <v>26.8</v>
          </cell>
          <cell r="S36">
            <v>26.8</v>
          </cell>
          <cell r="U36">
            <v>0</v>
          </cell>
          <cell r="V36">
            <v>48</v>
          </cell>
        </row>
        <row r="37">
          <cell r="A37" t="str">
            <v>4023 ЮБИЛЕЙНАЯ с/к в/у 1/250 8шт.    ОСТАНКИНО</v>
          </cell>
          <cell r="B37" t="str">
            <v>шт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 t="str">
            <v>Не в матрице</v>
          </cell>
          <cell r="H37">
            <v>0.25</v>
          </cell>
          <cell r="I37">
            <v>120</v>
          </cell>
          <cell r="J37">
            <v>0</v>
          </cell>
          <cell r="K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</row>
        <row r="38">
          <cell r="A38" t="str">
            <v>4993 САЛЯМИ ИТАЛЬЯНСКАЯ с/к в/у 1/250*8_120c ОСТАНКИНО</v>
          </cell>
          <cell r="B38" t="str">
            <v>шт</v>
          </cell>
          <cell r="C38">
            <v>0</v>
          </cell>
          <cell r="D38">
            <v>576</v>
          </cell>
          <cell r="E38">
            <v>210</v>
          </cell>
          <cell r="F38">
            <v>366</v>
          </cell>
          <cell r="H38">
            <v>0.25</v>
          </cell>
          <cell r="I38">
            <v>120</v>
          </cell>
          <cell r="J38">
            <v>209</v>
          </cell>
          <cell r="K38">
            <v>1</v>
          </cell>
          <cell r="M38">
            <v>150</v>
          </cell>
          <cell r="N38">
            <v>42</v>
          </cell>
          <cell r="O38">
            <v>12.285714285714286</v>
          </cell>
          <cell r="P38">
            <v>8.7142857142857135</v>
          </cell>
          <cell r="Q38">
            <v>59.2</v>
          </cell>
          <cell r="R38">
            <v>42</v>
          </cell>
          <cell r="S38">
            <v>42</v>
          </cell>
          <cell r="U38">
            <v>0</v>
          </cell>
          <cell r="V38">
            <v>37.5</v>
          </cell>
        </row>
        <row r="39">
          <cell r="A39" t="str">
            <v>5015 БУРГУНДИЯ с/к в/у 1/250 ОСТАНКИНО</v>
          </cell>
          <cell r="B39" t="str">
            <v>шт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 t="str">
            <v>Не в матрице</v>
          </cell>
          <cell r="H39">
            <v>0.25</v>
          </cell>
          <cell r="I39">
            <v>120</v>
          </cell>
          <cell r="J39">
            <v>0</v>
          </cell>
          <cell r="K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</row>
        <row r="40">
          <cell r="A40" t="str">
            <v>5159 Нежный пашт п/о 1/150 16шт.   ОСТАНКИНО</v>
          </cell>
          <cell r="B40" t="str">
            <v>шт</v>
          </cell>
          <cell r="C40">
            <v>0</v>
          </cell>
          <cell r="D40">
            <v>48</v>
          </cell>
          <cell r="E40">
            <v>48</v>
          </cell>
          <cell r="F40">
            <v>0</v>
          </cell>
          <cell r="H40">
            <v>0.15</v>
          </cell>
          <cell r="I40">
            <v>60</v>
          </cell>
          <cell r="J40">
            <v>48</v>
          </cell>
          <cell r="K40">
            <v>0</v>
          </cell>
          <cell r="M40">
            <v>100</v>
          </cell>
          <cell r="N40">
            <v>9.6</v>
          </cell>
          <cell r="O40">
            <v>10.416666666666668</v>
          </cell>
          <cell r="P40">
            <v>0</v>
          </cell>
          <cell r="Q40">
            <v>8.8000000000000007</v>
          </cell>
          <cell r="R40">
            <v>9.6</v>
          </cell>
          <cell r="S40">
            <v>9.6</v>
          </cell>
          <cell r="U40">
            <v>0</v>
          </cell>
          <cell r="V40">
            <v>15</v>
          </cell>
        </row>
        <row r="41">
          <cell r="A41" t="str">
            <v>5160 Мясной пашт п/о 0,150 ОСТАНКИНО</v>
          </cell>
          <cell r="B41" t="str">
            <v>шт</v>
          </cell>
          <cell r="C41">
            <v>0</v>
          </cell>
          <cell r="D41">
            <v>288</v>
          </cell>
          <cell r="E41">
            <v>261</v>
          </cell>
          <cell r="F41">
            <v>27</v>
          </cell>
          <cell r="H41">
            <v>0.15</v>
          </cell>
          <cell r="I41">
            <v>60</v>
          </cell>
          <cell r="J41">
            <v>272</v>
          </cell>
          <cell r="K41">
            <v>-11</v>
          </cell>
          <cell r="M41">
            <v>300</v>
          </cell>
          <cell r="N41">
            <v>52.2</v>
          </cell>
          <cell r="O41">
            <v>6.264367816091954</v>
          </cell>
          <cell r="P41">
            <v>0.51724137931034475</v>
          </cell>
          <cell r="Q41">
            <v>18.2</v>
          </cell>
          <cell r="R41">
            <v>52.2</v>
          </cell>
          <cell r="S41">
            <v>52.2</v>
          </cell>
          <cell r="U41">
            <v>0</v>
          </cell>
          <cell r="V41">
            <v>45</v>
          </cell>
        </row>
        <row r="42">
          <cell r="A42" t="str">
            <v>5161 Печеночный пашт 0,150 ОСТАНКИНО</v>
          </cell>
          <cell r="B42" t="str">
            <v>шт</v>
          </cell>
          <cell r="C42">
            <v>0</v>
          </cell>
          <cell r="D42">
            <v>144</v>
          </cell>
          <cell r="E42">
            <v>24</v>
          </cell>
          <cell r="F42">
            <v>120</v>
          </cell>
          <cell r="H42">
            <v>0.15</v>
          </cell>
          <cell r="I42">
            <v>60</v>
          </cell>
          <cell r="J42">
            <v>24</v>
          </cell>
          <cell r="K42">
            <v>0</v>
          </cell>
          <cell r="N42">
            <v>4.8</v>
          </cell>
          <cell r="O42">
            <v>25</v>
          </cell>
          <cell r="P42">
            <v>25</v>
          </cell>
          <cell r="Q42">
            <v>28</v>
          </cell>
          <cell r="R42">
            <v>4.8</v>
          </cell>
          <cell r="S42">
            <v>4.8</v>
          </cell>
          <cell r="U42">
            <v>0</v>
          </cell>
          <cell r="V42">
            <v>0</v>
          </cell>
        </row>
        <row r="43">
          <cell r="A43" t="str">
            <v>5344 ГРИЛЬ-МАСТЕР сос п/о мгс 0.45кг 7шт. 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 t="str">
            <v>старый код</v>
          </cell>
          <cell r="H43">
            <v>0.45</v>
          </cell>
          <cell r="I43">
            <v>45</v>
          </cell>
          <cell r="J43">
            <v>0</v>
          </cell>
          <cell r="K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</row>
        <row r="44">
          <cell r="A44" t="str">
            <v>5483 ЭКСТРА Папа может с/к в/у 1/250 8шт.   ОСТАНКИНО</v>
          </cell>
          <cell r="B44" t="str">
            <v>шт</v>
          </cell>
          <cell r="C44">
            <v>0</v>
          </cell>
          <cell r="D44">
            <v>896</v>
          </cell>
          <cell r="E44">
            <v>296</v>
          </cell>
          <cell r="F44">
            <v>600</v>
          </cell>
          <cell r="H44">
            <v>0.25</v>
          </cell>
          <cell r="I44">
            <v>120</v>
          </cell>
          <cell r="J44">
            <v>298</v>
          </cell>
          <cell r="K44">
            <v>-2</v>
          </cell>
          <cell r="N44">
            <v>59.2</v>
          </cell>
          <cell r="O44">
            <v>10.135135135135135</v>
          </cell>
          <cell r="P44">
            <v>10.135135135135135</v>
          </cell>
          <cell r="Q44">
            <v>81.2</v>
          </cell>
          <cell r="R44">
            <v>59.2</v>
          </cell>
          <cell r="S44">
            <v>59.2</v>
          </cell>
          <cell r="U44">
            <v>0</v>
          </cell>
          <cell r="V44">
            <v>0</v>
          </cell>
        </row>
        <row r="45">
          <cell r="A45" t="str">
            <v>5532 СОЧНЫЕ сос п/о мгс 0.45кг 10шт_45с 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0.45</v>
          </cell>
          <cell r="I45">
            <v>45</v>
          </cell>
          <cell r="J45">
            <v>0</v>
          </cell>
          <cell r="K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</row>
        <row r="46">
          <cell r="A46" t="str">
            <v>5706 АРОМАТНАЯ Папа может с/к в/у 1/250 8шт.  ОСТАНКИНО</v>
          </cell>
          <cell r="B46" t="str">
            <v>шт</v>
          </cell>
          <cell r="C46">
            <v>76</v>
          </cell>
          <cell r="D46">
            <v>480</v>
          </cell>
          <cell r="E46">
            <v>91</v>
          </cell>
          <cell r="F46">
            <v>465</v>
          </cell>
          <cell r="H46">
            <v>0.25</v>
          </cell>
          <cell r="I46">
            <v>120</v>
          </cell>
          <cell r="J46">
            <v>91</v>
          </cell>
          <cell r="K46">
            <v>0</v>
          </cell>
          <cell r="N46">
            <v>18.2</v>
          </cell>
          <cell r="O46">
            <v>25.549450549450551</v>
          </cell>
          <cell r="P46">
            <v>25.549450549450551</v>
          </cell>
          <cell r="Q46">
            <v>63.4</v>
          </cell>
          <cell r="R46">
            <v>18.2</v>
          </cell>
          <cell r="S46">
            <v>18.2</v>
          </cell>
          <cell r="U46">
            <v>0</v>
          </cell>
          <cell r="V46">
            <v>0</v>
          </cell>
        </row>
        <row r="47">
          <cell r="A47" t="str">
            <v>5819 Сосиски Папа может 400г Мясные  ОСТАНКИНО</v>
          </cell>
          <cell r="B47" t="str">
            <v>шт</v>
          </cell>
          <cell r="C47">
            <v>0</v>
          </cell>
          <cell r="D47">
            <v>48</v>
          </cell>
          <cell r="E47">
            <v>0</v>
          </cell>
          <cell r="F47">
            <v>48</v>
          </cell>
          <cell r="G47" t="str">
            <v>Не в матрице</v>
          </cell>
          <cell r="H47">
            <v>0.4</v>
          </cell>
          <cell r="I47">
            <v>45</v>
          </cell>
          <cell r="J47">
            <v>0</v>
          </cell>
          <cell r="K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</row>
        <row r="48">
          <cell r="A48" t="str">
            <v>6042 МОЛОЧНЫЕ К ЗАВТРАКУ сос п/о в/у 0.4кг   ОСТАНКИНО</v>
          </cell>
          <cell r="B48" t="str">
            <v>шт</v>
          </cell>
          <cell r="C48">
            <v>205</v>
          </cell>
          <cell r="D48">
            <v>296</v>
          </cell>
          <cell r="E48">
            <v>246</v>
          </cell>
          <cell r="F48">
            <v>255</v>
          </cell>
          <cell r="G48" t="str">
            <v>акция</v>
          </cell>
          <cell r="H48">
            <v>0.4</v>
          </cell>
          <cell r="I48">
            <v>45</v>
          </cell>
          <cell r="J48">
            <v>247</v>
          </cell>
          <cell r="K48">
            <v>-1</v>
          </cell>
          <cell r="M48">
            <v>300</v>
          </cell>
          <cell r="N48">
            <v>49.2</v>
          </cell>
          <cell r="O48">
            <v>11.280487804878048</v>
          </cell>
          <cell r="P48">
            <v>5.1829268292682924</v>
          </cell>
          <cell r="Q48">
            <v>60</v>
          </cell>
          <cell r="R48">
            <v>49.2</v>
          </cell>
          <cell r="S48">
            <v>49.2</v>
          </cell>
          <cell r="U48">
            <v>0</v>
          </cell>
          <cell r="V48">
            <v>120</v>
          </cell>
        </row>
        <row r="49">
          <cell r="A49" t="str">
            <v>6217 ШПИКАЧКИ ДОМАШНИЕ СН п/о мгс 0,4кг 8 шт.  ОСТАНКИНО</v>
          </cell>
          <cell r="B49" t="str">
            <v>шт</v>
          </cell>
          <cell r="C49">
            <v>117</v>
          </cell>
          <cell r="D49">
            <v>0</v>
          </cell>
          <cell r="E49">
            <v>68</v>
          </cell>
          <cell r="F49">
            <v>49</v>
          </cell>
          <cell r="H49">
            <v>0</v>
          </cell>
          <cell r="I49">
            <v>0</v>
          </cell>
          <cell r="J49">
            <v>68</v>
          </cell>
          <cell r="K49">
            <v>0</v>
          </cell>
          <cell r="M49">
            <v>100</v>
          </cell>
          <cell r="N49">
            <v>13.6</v>
          </cell>
          <cell r="O49">
            <v>10.955882352941178</v>
          </cell>
          <cell r="P49">
            <v>3.6029411764705883</v>
          </cell>
          <cell r="Q49">
            <v>10</v>
          </cell>
          <cell r="R49">
            <v>13.6</v>
          </cell>
          <cell r="S49">
            <v>13.6</v>
          </cell>
          <cell r="U49">
            <v>0</v>
          </cell>
          <cell r="V49">
            <v>0</v>
          </cell>
        </row>
        <row r="50">
          <cell r="A50" t="str">
            <v>6225 ИМПЕРСКАЯ И БАЛЫКОВАЯ в/к с/н мгс 1/90  Останкино</v>
          </cell>
          <cell r="B50" t="str">
            <v>шт</v>
          </cell>
          <cell r="C50">
            <v>0</v>
          </cell>
          <cell r="D50">
            <v>200</v>
          </cell>
          <cell r="E50">
            <v>8</v>
          </cell>
          <cell r="F50">
            <v>192</v>
          </cell>
          <cell r="H50">
            <v>0.09</v>
          </cell>
          <cell r="I50">
            <v>45</v>
          </cell>
          <cell r="J50">
            <v>8</v>
          </cell>
          <cell r="K50">
            <v>0</v>
          </cell>
          <cell r="N50">
            <v>1.6</v>
          </cell>
          <cell r="O50">
            <v>120</v>
          </cell>
          <cell r="P50">
            <v>120</v>
          </cell>
          <cell r="Q50">
            <v>22.2</v>
          </cell>
          <cell r="R50">
            <v>1.6</v>
          </cell>
          <cell r="S50">
            <v>1.6</v>
          </cell>
          <cell r="U50">
            <v>0</v>
          </cell>
          <cell r="V50">
            <v>0</v>
          </cell>
        </row>
        <row r="51">
          <cell r="A51" t="str">
            <v>6228 МЯСНОЕ АССОРТИ к/з с/н мгс 1/90 10шт  Останкино</v>
          </cell>
          <cell r="B51" t="str">
            <v>шт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0.09</v>
          </cell>
          <cell r="I51">
            <v>45</v>
          </cell>
          <cell r="J51">
            <v>0</v>
          </cell>
          <cell r="K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4.5999999999999996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</row>
        <row r="52">
          <cell r="A52" t="str">
            <v>6236 СЛИВОЧНЫЕ ПМ сос п/о мгс 0,45кг 10шт  ОСТАНКИНО</v>
          </cell>
          <cell r="B52" t="str">
            <v>шт</v>
          </cell>
          <cell r="C52">
            <v>0</v>
          </cell>
          <cell r="D52">
            <v>301</v>
          </cell>
          <cell r="E52">
            <v>65</v>
          </cell>
          <cell r="F52">
            <v>236</v>
          </cell>
          <cell r="H52">
            <v>0.45</v>
          </cell>
          <cell r="I52">
            <v>45</v>
          </cell>
          <cell r="J52">
            <v>65</v>
          </cell>
          <cell r="K52">
            <v>0</v>
          </cell>
          <cell r="N52">
            <v>13</v>
          </cell>
          <cell r="O52">
            <v>18.153846153846153</v>
          </cell>
          <cell r="P52">
            <v>18.153846153846153</v>
          </cell>
          <cell r="Q52">
            <v>45.8</v>
          </cell>
          <cell r="R52">
            <v>13</v>
          </cell>
          <cell r="S52">
            <v>13</v>
          </cell>
          <cell r="U52">
            <v>0</v>
          </cell>
          <cell r="V52">
            <v>0</v>
          </cell>
        </row>
        <row r="53">
          <cell r="A53" t="str">
            <v>6238 ГРИЛЬ-МАСТЕР сос п/о мгс 0,45кг 7шт  ОСТАНКИНО</v>
          </cell>
          <cell r="B53" t="str">
            <v>шт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Новый код</v>
          </cell>
          <cell r="H53">
            <v>0.45</v>
          </cell>
          <cell r="I53">
            <v>45</v>
          </cell>
          <cell r="J53">
            <v>0</v>
          </cell>
          <cell r="K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1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</row>
        <row r="54">
          <cell r="A54" t="str">
            <v>6281 СВИНИНА ДЕЛИКАТ. к/в мл/к в/у 0.3кг 45с  ОСТАНКИНО</v>
          </cell>
          <cell r="B54" t="str">
            <v>шт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H54">
            <v>0.3</v>
          </cell>
          <cell r="I54">
            <v>45</v>
          </cell>
          <cell r="J54">
            <v>0</v>
          </cell>
          <cell r="K54">
            <v>0</v>
          </cell>
          <cell r="M54">
            <v>200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84.8</v>
          </cell>
          <cell r="R54">
            <v>0</v>
          </cell>
          <cell r="S54">
            <v>0</v>
          </cell>
          <cell r="U54">
            <v>0</v>
          </cell>
          <cell r="V54">
            <v>60</v>
          </cell>
        </row>
        <row r="55">
          <cell r="A55" t="str">
            <v>6297 ФИЛЕЙНЫЕ сос ц/о в/у 1/270 12шт_45с  ОСТАНКИНО</v>
          </cell>
          <cell r="B55" t="str">
            <v>шт</v>
          </cell>
          <cell r="C55">
            <v>0</v>
          </cell>
          <cell r="D55">
            <v>252</v>
          </cell>
          <cell r="E55">
            <v>216</v>
          </cell>
          <cell r="F55">
            <v>36</v>
          </cell>
          <cell r="H55">
            <v>0.27</v>
          </cell>
          <cell r="I55">
            <v>45</v>
          </cell>
          <cell r="J55">
            <v>217</v>
          </cell>
          <cell r="K55">
            <v>-1</v>
          </cell>
          <cell r="M55">
            <v>400</v>
          </cell>
          <cell r="N55">
            <v>43.2</v>
          </cell>
          <cell r="O55">
            <v>10.092592592592592</v>
          </cell>
          <cell r="P55">
            <v>0.83333333333333326</v>
          </cell>
          <cell r="Q55">
            <v>9.1999999999999993</v>
          </cell>
          <cell r="R55">
            <v>43.2</v>
          </cell>
          <cell r="S55">
            <v>43.2</v>
          </cell>
          <cell r="U55">
            <v>0</v>
          </cell>
          <cell r="V55">
            <v>108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5</v>
          </cell>
          <cell r="D56">
            <v>480</v>
          </cell>
          <cell r="E56">
            <v>150</v>
          </cell>
          <cell r="F56">
            <v>333</v>
          </cell>
          <cell r="G56" t="str">
            <v>акция</v>
          </cell>
          <cell r="H56">
            <v>0.4</v>
          </cell>
          <cell r="I56">
            <v>60</v>
          </cell>
          <cell r="J56">
            <v>161</v>
          </cell>
          <cell r="K56">
            <v>-11</v>
          </cell>
          <cell r="N56">
            <v>30</v>
          </cell>
          <cell r="O56">
            <v>11.1</v>
          </cell>
          <cell r="P56">
            <v>11.1</v>
          </cell>
          <cell r="Q56">
            <v>66.400000000000006</v>
          </cell>
          <cell r="R56">
            <v>30</v>
          </cell>
          <cell r="S56">
            <v>30</v>
          </cell>
          <cell r="U56">
            <v>0</v>
          </cell>
          <cell r="V56">
            <v>0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9</v>
          </cell>
          <cell r="D57">
            <v>450</v>
          </cell>
          <cell r="E57">
            <v>222</v>
          </cell>
          <cell r="F57">
            <v>237</v>
          </cell>
          <cell r="G57" t="str">
            <v>акция</v>
          </cell>
          <cell r="H57">
            <v>0.4</v>
          </cell>
          <cell r="I57">
            <v>60</v>
          </cell>
          <cell r="J57">
            <v>226</v>
          </cell>
          <cell r="K57">
            <v>-4</v>
          </cell>
          <cell r="M57">
            <v>350</v>
          </cell>
          <cell r="N57">
            <v>44.4</v>
          </cell>
          <cell r="O57">
            <v>13.22072072072072</v>
          </cell>
          <cell r="P57">
            <v>5.3378378378378377</v>
          </cell>
          <cell r="Q57">
            <v>51.6</v>
          </cell>
          <cell r="R57">
            <v>44.4</v>
          </cell>
          <cell r="S57">
            <v>44.4</v>
          </cell>
          <cell r="U57">
            <v>0</v>
          </cell>
          <cell r="V57">
            <v>140</v>
          </cell>
        </row>
        <row r="58">
          <cell r="A58" t="str">
            <v>6369 Колбаса Останкино 350г Сервелат Кремлевский в/к в/у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>Не в матрице</v>
          </cell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 t="e">
            <v>#DIV/0!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</row>
        <row r="59">
          <cell r="A59" t="str">
            <v>6392 ФИЛЕЙНАЯ Папа может вар п/о 0,4кг  ОСТАНКИНО</v>
          </cell>
          <cell r="B59" t="str">
            <v>шт</v>
          </cell>
          <cell r="C59">
            <v>2</v>
          </cell>
          <cell r="D59">
            <v>296</v>
          </cell>
          <cell r="E59">
            <v>50</v>
          </cell>
          <cell r="F59">
            <v>248</v>
          </cell>
          <cell r="H59">
            <v>0.4</v>
          </cell>
          <cell r="I59">
            <v>60</v>
          </cell>
          <cell r="J59">
            <v>51</v>
          </cell>
          <cell r="K59">
            <v>-1</v>
          </cell>
          <cell r="N59">
            <v>10</v>
          </cell>
          <cell r="O59">
            <v>24.8</v>
          </cell>
          <cell r="P59">
            <v>24.8</v>
          </cell>
          <cell r="Q59">
            <v>58.4</v>
          </cell>
          <cell r="R59">
            <v>10</v>
          </cell>
          <cell r="S59">
            <v>10</v>
          </cell>
          <cell r="U59">
            <v>0</v>
          </cell>
          <cell r="V59">
            <v>0</v>
          </cell>
        </row>
        <row r="60">
          <cell r="A60" t="str">
            <v>6475 Сосиски Папа может 400г С сыром  ОСТАНКИНО</v>
          </cell>
          <cell r="B60" t="str">
            <v>шт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Не в матрице</v>
          </cell>
          <cell r="H60">
            <v>0.4</v>
          </cell>
          <cell r="I60">
            <v>45</v>
          </cell>
          <cell r="J60">
            <v>0</v>
          </cell>
          <cell r="K60">
            <v>0</v>
          </cell>
          <cell r="N60">
            <v>0</v>
          </cell>
          <cell r="O60" t="e">
            <v>#DIV/0!</v>
          </cell>
          <cell r="P60" t="e">
            <v>#DIV/0!</v>
          </cell>
          <cell r="Q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</row>
        <row r="61">
          <cell r="A61" t="str">
            <v>6535 СЕРВЕЛАТ ОРЕХОВЫЙ СН в/к п/о 0,35кг 8шт.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 t="str">
            <v>Не в матрице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N61">
            <v>0</v>
          </cell>
          <cell r="O61" t="e">
            <v>#DIV/0!</v>
          </cell>
          <cell r="P61" t="e">
            <v>#DIV/0!</v>
          </cell>
          <cell r="Q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19</v>
          </cell>
          <cell r="D62">
            <v>2</v>
          </cell>
          <cell r="E62">
            <v>19</v>
          </cell>
          <cell r="F62">
            <v>0</v>
          </cell>
          <cell r="H62">
            <v>0.28000000000000003</v>
          </cell>
          <cell r="I62">
            <v>45</v>
          </cell>
          <cell r="J62">
            <v>19</v>
          </cell>
          <cell r="K62">
            <v>0</v>
          </cell>
          <cell r="M62">
            <v>40</v>
          </cell>
          <cell r="N62">
            <v>3.8</v>
          </cell>
          <cell r="O62">
            <v>10.526315789473685</v>
          </cell>
          <cell r="P62">
            <v>0</v>
          </cell>
          <cell r="Q62">
            <v>6</v>
          </cell>
          <cell r="R62">
            <v>3.8</v>
          </cell>
          <cell r="S62">
            <v>3.8</v>
          </cell>
          <cell r="U62">
            <v>0</v>
          </cell>
          <cell r="V62">
            <v>11.200000000000001</v>
          </cell>
        </row>
        <row r="63">
          <cell r="A63" t="str">
            <v>6590 СЛИВОЧНЫЕ СН сос п/о мгс 0.41кг 10шт.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0.41</v>
          </cell>
          <cell r="I63">
            <v>45</v>
          </cell>
          <cell r="J63">
            <v>10</v>
          </cell>
          <cell r="K63">
            <v>-10</v>
          </cell>
          <cell r="N63">
            <v>0</v>
          </cell>
          <cell r="O63" t="e">
            <v>#DIV/0!</v>
          </cell>
          <cell r="P63" t="e">
            <v>#DIV/0!</v>
          </cell>
          <cell r="Q63">
            <v>18.8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</row>
        <row r="64">
          <cell r="A64" t="str">
            <v>6602 БАВАРСКИЕ ПМ сос ц/о мгс 0,35кг 8шт  Останкино</v>
          </cell>
          <cell r="B64" t="str">
            <v>шт</v>
          </cell>
          <cell r="C64">
            <v>0</v>
          </cell>
          <cell r="D64">
            <v>272</v>
          </cell>
          <cell r="E64">
            <v>194</v>
          </cell>
          <cell r="F64">
            <v>78</v>
          </cell>
          <cell r="H64">
            <v>0.35</v>
          </cell>
          <cell r="I64">
            <v>45</v>
          </cell>
          <cell r="J64">
            <v>194</v>
          </cell>
          <cell r="K64">
            <v>0</v>
          </cell>
          <cell r="M64">
            <v>250</v>
          </cell>
          <cell r="N64">
            <v>38.799999999999997</v>
          </cell>
          <cell r="O64">
            <v>8.4536082474226806</v>
          </cell>
          <cell r="P64">
            <v>2.0103092783505154</v>
          </cell>
          <cell r="Q64">
            <v>11</v>
          </cell>
          <cell r="R64">
            <v>38.799999999999997</v>
          </cell>
          <cell r="U64">
            <v>0</v>
          </cell>
          <cell r="V64">
            <v>87.5</v>
          </cell>
        </row>
        <row r="65">
          <cell r="A65" t="str">
            <v>6644 СОЧНЫЕ ПМ сос п/о мгс 0,41кг 10шт.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старый код</v>
          </cell>
          <cell r="H65">
            <v>0.41</v>
          </cell>
          <cell r="I65">
            <v>45</v>
          </cell>
          <cell r="J65">
            <v>68</v>
          </cell>
          <cell r="K65">
            <v>-68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</row>
        <row r="66">
          <cell r="A66" t="str">
            <v>6651 Сардельки Папа может 300г Сочные с сыром  ОСТАНКИНО</v>
          </cell>
          <cell r="B66" t="str">
            <v>шт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Не в матрице</v>
          </cell>
          <cell r="H66">
            <v>0.3</v>
          </cell>
          <cell r="I66">
            <v>45</v>
          </cell>
          <cell r="J66">
            <v>0</v>
          </cell>
          <cell r="K66">
            <v>0</v>
          </cell>
          <cell r="N66">
            <v>0</v>
          </cell>
          <cell r="O66" t="e">
            <v>#DIV/0!</v>
          </cell>
          <cell r="P66" t="e">
            <v>#DIV/0!</v>
          </cell>
          <cell r="Q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</row>
        <row r="67">
          <cell r="A67" t="str">
            <v>6658 АРОМАТНАЯ С ЧЕСНОЧКОМ СН в/к мтс 0.330кг  ОСТАНКИНО</v>
          </cell>
          <cell r="B67" t="str">
            <v>шт</v>
          </cell>
          <cell r="C67">
            <v>0</v>
          </cell>
          <cell r="D67">
            <v>63</v>
          </cell>
          <cell r="E67">
            <v>6</v>
          </cell>
          <cell r="F67">
            <v>57</v>
          </cell>
          <cell r="H67">
            <v>0.33</v>
          </cell>
          <cell r="I67">
            <v>45</v>
          </cell>
          <cell r="J67">
            <v>6</v>
          </cell>
          <cell r="K67">
            <v>0</v>
          </cell>
          <cell r="N67">
            <v>1.2</v>
          </cell>
          <cell r="O67">
            <v>47.5</v>
          </cell>
          <cell r="P67">
            <v>47.5</v>
          </cell>
          <cell r="Q67">
            <v>9.4</v>
          </cell>
          <cell r="R67">
            <v>1.2</v>
          </cell>
          <cell r="S67">
            <v>1.2</v>
          </cell>
          <cell r="U67">
            <v>0</v>
          </cell>
          <cell r="V67">
            <v>0</v>
          </cell>
        </row>
        <row r="68">
          <cell r="A68" t="str">
            <v>6666 БОЯNСКАЯ Папа может п/к в/у 0,28кг 8шт  ОСТАНКИНО</v>
          </cell>
          <cell r="B68" t="str">
            <v>шт</v>
          </cell>
          <cell r="C68">
            <v>0</v>
          </cell>
          <cell r="D68">
            <v>400</v>
          </cell>
          <cell r="E68">
            <v>45</v>
          </cell>
          <cell r="F68">
            <v>355</v>
          </cell>
          <cell r="H68">
            <v>0.28000000000000003</v>
          </cell>
          <cell r="I68">
            <v>45</v>
          </cell>
          <cell r="J68">
            <v>45</v>
          </cell>
          <cell r="K68">
            <v>0</v>
          </cell>
          <cell r="N68">
            <v>9</v>
          </cell>
          <cell r="O68">
            <v>39.444444444444443</v>
          </cell>
          <cell r="P68">
            <v>39.444444444444443</v>
          </cell>
          <cell r="Q68">
            <v>50.8</v>
          </cell>
          <cell r="R68">
            <v>9</v>
          </cell>
          <cell r="S68">
            <v>9</v>
          </cell>
          <cell r="U68">
            <v>0</v>
          </cell>
          <cell r="V68">
            <v>0</v>
          </cell>
        </row>
        <row r="69">
          <cell r="A69" t="str">
            <v>6669 ВЕНСКАЯ САЛЯМИ п/к в/у 0,28кг 8шт  ОСТАНКИНО</v>
          </cell>
          <cell r="B69" t="str">
            <v>шт</v>
          </cell>
          <cell r="C69">
            <v>3</v>
          </cell>
          <cell r="D69">
            <v>200</v>
          </cell>
          <cell r="E69">
            <v>23</v>
          </cell>
          <cell r="F69">
            <v>180</v>
          </cell>
          <cell r="H69">
            <v>0.28000000000000003</v>
          </cell>
          <cell r="I69">
            <v>45</v>
          </cell>
          <cell r="J69">
            <v>23</v>
          </cell>
          <cell r="K69">
            <v>0</v>
          </cell>
          <cell r="N69">
            <v>4.5999999999999996</v>
          </cell>
          <cell r="O69">
            <v>39.130434782608695</v>
          </cell>
          <cell r="P69">
            <v>39.130434782608695</v>
          </cell>
          <cell r="Q69">
            <v>56.6</v>
          </cell>
          <cell r="R69">
            <v>4.5999999999999996</v>
          </cell>
          <cell r="S69">
            <v>4.5999999999999996</v>
          </cell>
          <cell r="U69">
            <v>0</v>
          </cell>
          <cell r="V69">
            <v>0</v>
          </cell>
        </row>
        <row r="70">
          <cell r="A70" t="str">
            <v>6683 СЕРВЕЛАТ ЗЕРНИСТЫЙ ПМ в/к в/у 0,35кг  ОСТАНКИНО</v>
          </cell>
          <cell r="B70" t="str">
            <v>шт</v>
          </cell>
          <cell r="C70">
            <v>0</v>
          </cell>
          <cell r="D70">
            <v>368</v>
          </cell>
          <cell r="E70">
            <v>40</v>
          </cell>
          <cell r="F70">
            <v>328</v>
          </cell>
          <cell r="H70">
            <v>0.35</v>
          </cell>
          <cell r="I70">
            <v>45</v>
          </cell>
          <cell r="J70">
            <v>36</v>
          </cell>
          <cell r="K70">
            <v>4</v>
          </cell>
          <cell r="N70">
            <v>8</v>
          </cell>
          <cell r="O70">
            <v>41</v>
          </cell>
          <cell r="P70">
            <v>41</v>
          </cell>
          <cell r="Q70">
            <v>64.8</v>
          </cell>
          <cell r="R70">
            <v>8</v>
          </cell>
          <cell r="S70">
            <v>8</v>
          </cell>
          <cell r="U70">
            <v>0</v>
          </cell>
          <cell r="V70">
            <v>0</v>
          </cell>
        </row>
        <row r="71">
          <cell r="A71" t="str">
            <v>6684 СЕРВЕЛАТ КАРЕЛЬСКИЙ ПМ в/к в/у 0,28кг  ОСТАНКИНО</v>
          </cell>
          <cell r="B71" t="str">
            <v>шт</v>
          </cell>
          <cell r="C71">
            <v>0</v>
          </cell>
          <cell r="D71">
            <v>402</v>
          </cell>
          <cell r="E71">
            <v>57</v>
          </cell>
          <cell r="F71">
            <v>345</v>
          </cell>
          <cell r="H71">
            <v>0.28000000000000003</v>
          </cell>
          <cell r="I71">
            <v>45</v>
          </cell>
          <cell r="J71">
            <v>54</v>
          </cell>
          <cell r="K71">
            <v>3</v>
          </cell>
          <cell r="N71">
            <v>11.4</v>
          </cell>
          <cell r="O71">
            <v>30.263157894736842</v>
          </cell>
          <cell r="P71">
            <v>30.263157894736842</v>
          </cell>
          <cell r="Q71">
            <v>82.4</v>
          </cell>
          <cell r="R71">
            <v>11.4</v>
          </cell>
          <cell r="S71">
            <v>11.4</v>
          </cell>
          <cell r="U71">
            <v>0</v>
          </cell>
          <cell r="V71">
            <v>0</v>
          </cell>
        </row>
        <row r="72">
          <cell r="A72" t="str">
            <v>6689 СЕРВЕЛАТ ОХОТНИЧИЙ ПМ в/к в/у 0,35кг 8шт  ОСТАНКИНО</v>
          </cell>
          <cell r="B72" t="str">
            <v>шт</v>
          </cell>
          <cell r="C72">
            <v>67</v>
          </cell>
          <cell r="D72">
            <v>450</v>
          </cell>
          <cell r="E72">
            <v>153</v>
          </cell>
          <cell r="F72">
            <v>364</v>
          </cell>
          <cell r="G72" t="str">
            <v>акция</v>
          </cell>
          <cell r="H72">
            <v>0.35</v>
          </cell>
          <cell r="I72">
            <v>45</v>
          </cell>
          <cell r="J72">
            <v>150</v>
          </cell>
          <cell r="K72">
            <v>3</v>
          </cell>
          <cell r="N72">
            <v>30.6</v>
          </cell>
          <cell r="O72">
            <v>11.895424836601306</v>
          </cell>
          <cell r="P72">
            <v>11.895424836601306</v>
          </cell>
          <cell r="Q72">
            <v>49.2</v>
          </cell>
          <cell r="R72">
            <v>30.6</v>
          </cell>
          <cell r="S72">
            <v>30.6</v>
          </cell>
          <cell r="U72">
            <v>0</v>
          </cell>
          <cell r="V72">
            <v>0</v>
          </cell>
        </row>
        <row r="73">
          <cell r="A73" t="str">
            <v>6692 СЕРВЕЛАТ ПРИМА в/к в/у 0.28кг 8шт.  ОСТАНКИНО</v>
          </cell>
          <cell r="B73" t="str">
            <v>шт</v>
          </cell>
          <cell r="C73">
            <v>0</v>
          </cell>
          <cell r="D73">
            <v>512</v>
          </cell>
          <cell r="E73">
            <v>241</v>
          </cell>
          <cell r="F73">
            <v>271</v>
          </cell>
          <cell r="H73">
            <v>0.28000000000000003</v>
          </cell>
          <cell r="I73">
            <v>45</v>
          </cell>
          <cell r="J73">
            <v>239</v>
          </cell>
          <cell r="K73">
            <v>2</v>
          </cell>
          <cell r="M73">
            <v>300</v>
          </cell>
          <cell r="N73">
            <v>48.2</v>
          </cell>
          <cell r="O73">
            <v>11.846473029045642</v>
          </cell>
          <cell r="P73">
            <v>5.6224066390041489</v>
          </cell>
          <cell r="Q73">
            <v>31</v>
          </cell>
          <cell r="R73">
            <v>48.2</v>
          </cell>
          <cell r="S73">
            <v>48.2</v>
          </cell>
          <cell r="U73">
            <v>0</v>
          </cell>
          <cell r="V73">
            <v>84.000000000000014</v>
          </cell>
        </row>
        <row r="74">
          <cell r="A74" t="str">
            <v>6697 СЕРВЕЛАТ ФИНСКИЙ ПМ в/к в/у 0,35кг 8шт  ОСТАНКИНО</v>
          </cell>
          <cell r="B74" t="str">
            <v>шт</v>
          </cell>
          <cell r="C74">
            <v>234</v>
          </cell>
          <cell r="D74">
            <v>400</v>
          </cell>
          <cell r="E74">
            <v>306</v>
          </cell>
          <cell r="F74">
            <v>328</v>
          </cell>
          <cell r="G74" t="str">
            <v>акция</v>
          </cell>
          <cell r="H74">
            <v>0.35</v>
          </cell>
          <cell r="I74">
            <v>45</v>
          </cell>
          <cell r="J74">
            <v>293</v>
          </cell>
          <cell r="K74">
            <v>13</v>
          </cell>
          <cell r="M74">
            <v>400</v>
          </cell>
          <cell r="N74">
            <v>61.2</v>
          </cell>
          <cell r="O74">
            <v>11.895424836601306</v>
          </cell>
          <cell r="P74">
            <v>5.3594771241830061</v>
          </cell>
          <cell r="Q74">
            <v>64.400000000000006</v>
          </cell>
          <cell r="R74">
            <v>61.2</v>
          </cell>
          <cell r="S74">
            <v>61.2</v>
          </cell>
          <cell r="U74">
            <v>0</v>
          </cell>
          <cell r="V74">
            <v>140</v>
          </cell>
        </row>
        <row r="75">
          <cell r="A75" t="str">
            <v>6713 СОЧНЫЙ ГРИЛЬ ПМ сос п/о мгс 0,41кг 8 шт.  ОСТАНКИНО</v>
          </cell>
          <cell r="B75" t="str">
            <v>шт</v>
          </cell>
          <cell r="C75">
            <v>0</v>
          </cell>
          <cell r="D75">
            <v>200</v>
          </cell>
          <cell r="E75">
            <v>77</v>
          </cell>
          <cell r="F75">
            <v>123</v>
          </cell>
          <cell r="H75">
            <v>0.41</v>
          </cell>
          <cell r="I75">
            <v>45</v>
          </cell>
          <cell r="J75">
            <v>77</v>
          </cell>
          <cell r="K75">
            <v>0</v>
          </cell>
          <cell r="M75">
            <v>80</v>
          </cell>
          <cell r="N75">
            <v>15.4</v>
          </cell>
          <cell r="O75">
            <v>13.181818181818182</v>
          </cell>
          <cell r="P75">
            <v>7.9870129870129869</v>
          </cell>
          <cell r="Q75">
            <v>46.2</v>
          </cell>
          <cell r="R75">
            <v>15.4</v>
          </cell>
          <cell r="S75">
            <v>15.4</v>
          </cell>
          <cell r="U75">
            <v>0</v>
          </cell>
          <cell r="V75">
            <v>32.799999999999997</v>
          </cell>
        </row>
        <row r="76">
          <cell r="A76" t="str">
            <v>6722 СОЧНЫЕ ПМ сос п/о мгс 0,41кг 10шт  ОСТАНКИНО</v>
          </cell>
          <cell r="B76" t="str">
            <v>шт</v>
          </cell>
          <cell r="C76">
            <v>0</v>
          </cell>
          <cell r="D76">
            <v>750</v>
          </cell>
          <cell r="E76">
            <v>404</v>
          </cell>
          <cell r="F76">
            <v>253</v>
          </cell>
          <cell r="G76" t="str">
            <v>акция</v>
          </cell>
          <cell r="H76">
            <v>0.41</v>
          </cell>
          <cell r="I76">
            <v>45</v>
          </cell>
          <cell r="J76">
            <v>335</v>
          </cell>
          <cell r="K76">
            <v>69</v>
          </cell>
          <cell r="M76">
            <v>600</v>
          </cell>
          <cell r="N76">
            <v>80.8</v>
          </cell>
          <cell r="O76">
            <v>10.556930693069308</v>
          </cell>
          <cell r="P76">
            <v>3.1311881188118811</v>
          </cell>
          <cell r="Q76">
            <v>46</v>
          </cell>
          <cell r="R76">
            <v>80.8</v>
          </cell>
          <cell r="S76">
            <v>80.8</v>
          </cell>
          <cell r="U76">
            <v>0</v>
          </cell>
          <cell r="V76">
            <v>245.99999999999997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0</v>
          </cell>
          <cell r="D77">
            <v>240</v>
          </cell>
          <cell r="E77">
            <v>139</v>
          </cell>
          <cell r="F77">
            <v>100</v>
          </cell>
          <cell r="H77">
            <v>0.41</v>
          </cell>
          <cell r="I77">
            <v>45</v>
          </cell>
          <cell r="J77">
            <v>130</v>
          </cell>
          <cell r="M77">
            <v>200</v>
          </cell>
          <cell r="N77">
            <v>27.8</v>
          </cell>
          <cell r="O77">
            <v>10.791366906474821</v>
          </cell>
          <cell r="Q77">
            <v>0</v>
          </cell>
          <cell r="R77">
            <v>27.8</v>
          </cell>
          <cell r="S77">
            <v>27.8</v>
          </cell>
          <cell r="V77">
            <v>82</v>
          </cell>
        </row>
        <row r="78">
          <cell r="A78" t="str">
            <v>БОНУС_6087 СОЧНЫЕ ПМ сос п/о мгс 0,45кг 10шт.  ОСТАНКИНО</v>
          </cell>
          <cell r="B78" t="str">
            <v>шт</v>
          </cell>
          <cell r="C78">
            <v>0</v>
          </cell>
          <cell r="D78">
            <v>93</v>
          </cell>
          <cell r="E78">
            <v>6</v>
          </cell>
          <cell r="F78">
            <v>87</v>
          </cell>
          <cell r="H78">
            <v>0.45</v>
          </cell>
          <cell r="I78">
            <v>45</v>
          </cell>
          <cell r="J78">
            <v>6</v>
          </cell>
          <cell r="K78">
            <v>0</v>
          </cell>
          <cell r="N78">
            <v>1.2</v>
          </cell>
          <cell r="O78">
            <v>72.5</v>
          </cell>
          <cell r="P78">
            <v>72.5</v>
          </cell>
          <cell r="Q78">
            <v>1.4</v>
          </cell>
          <cell r="R78">
            <v>1.2</v>
          </cell>
          <cell r="S78">
            <v>1.2</v>
          </cell>
          <cell r="U78">
            <v>0</v>
          </cell>
          <cell r="V78">
            <v>0</v>
          </cell>
        </row>
        <row r="79">
          <cell r="A79" t="str">
            <v>4614 ВЕТЧ.ЛЮБИТЕЛЬСКАЯ п/о _ ОСТАНКИНО</v>
          </cell>
          <cell r="B79" t="str">
            <v>кг</v>
          </cell>
          <cell r="C79">
            <v>19.77</v>
          </cell>
          <cell r="D79">
            <v>5.0000000000000001E-3</v>
          </cell>
          <cell r="E79">
            <v>19.774999999999999</v>
          </cell>
          <cell r="F79">
            <v>0</v>
          </cell>
          <cell r="H79">
            <v>1</v>
          </cell>
          <cell r="I79">
            <v>60</v>
          </cell>
          <cell r="J79">
            <v>42.49</v>
          </cell>
          <cell r="K79">
            <v>-22.715000000000003</v>
          </cell>
          <cell r="M79">
            <v>40</v>
          </cell>
          <cell r="N79">
            <v>3.9549999999999996</v>
          </cell>
          <cell r="O79">
            <v>10.11378002528445</v>
          </cell>
          <cell r="P79">
            <v>0</v>
          </cell>
          <cell r="Q79">
            <v>29.979199999999999</v>
          </cell>
          <cell r="R79">
            <v>3.9549999999999996</v>
          </cell>
          <cell r="S79">
            <v>3.9549999999999996</v>
          </cell>
          <cell r="U79">
            <v>0</v>
          </cell>
          <cell r="V79">
            <v>40</v>
          </cell>
        </row>
        <row r="80">
          <cell r="A80" t="str">
            <v>5336 ОСОБАЯ вар п/о  ОСТАНКИНО</v>
          </cell>
          <cell r="B80" t="str">
            <v>кг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1</v>
          </cell>
          <cell r="I80">
            <v>60</v>
          </cell>
          <cell r="J80">
            <v>0</v>
          </cell>
          <cell r="K80">
            <v>0</v>
          </cell>
          <cell r="N80">
            <v>0</v>
          </cell>
          <cell r="O80" t="e">
            <v>#DIV/0!</v>
          </cell>
          <cell r="P80" t="e">
            <v>#DIV/0!</v>
          </cell>
          <cell r="Q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0</v>
          </cell>
          <cell r="D81">
            <v>81.337999999999994</v>
          </cell>
          <cell r="E81">
            <v>0</v>
          </cell>
          <cell r="F81">
            <v>61.338000000000001</v>
          </cell>
          <cell r="G81" t="str">
            <v>под заказ</v>
          </cell>
          <cell r="H81">
            <v>1</v>
          </cell>
          <cell r="I81">
            <v>60</v>
          </cell>
          <cell r="J81">
            <v>0</v>
          </cell>
          <cell r="K81">
            <v>0</v>
          </cell>
          <cell r="N81">
            <v>0</v>
          </cell>
          <cell r="O81" t="e">
            <v>#DIV/0!</v>
          </cell>
          <cell r="P81" t="e">
            <v>#DIV/0!</v>
          </cell>
          <cell r="Q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</row>
        <row r="82">
          <cell r="A82" t="str">
            <v>6026 ВЕТЧ.ОСОБАЯ Коровино п/о   ОСТАНКИНО</v>
          </cell>
          <cell r="B82" t="str">
            <v>кг</v>
          </cell>
          <cell r="C82">
            <v>13.94</v>
          </cell>
          <cell r="D82">
            <v>0</v>
          </cell>
          <cell r="E82">
            <v>13.94</v>
          </cell>
          <cell r="F82">
            <v>0</v>
          </cell>
          <cell r="G82" t="str">
            <v>под заказ</v>
          </cell>
          <cell r="H82">
            <v>1</v>
          </cell>
          <cell r="I82">
            <v>60</v>
          </cell>
          <cell r="J82">
            <v>13.94</v>
          </cell>
          <cell r="K82">
            <v>0</v>
          </cell>
          <cell r="M82">
            <v>30</v>
          </cell>
          <cell r="N82">
            <v>2.7879999999999998</v>
          </cell>
          <cell r="O82">
            <v>10.760401721664277</v>
          </cell>
          <cell r="P82">
            <v>0</v>
          </cell>
          <cell r="Q82">
            <v>0.80199999999999994</v>
          </cell>
          <cell r="R82">
            <v>2.7879999999999998</v>
          </cell>
          <cell r="S82">
            <v>2.7879999999999998</v>
          </cell>
          <cell r="U82">
            <v>0</v>
          </cell>
          <cell r="V82">
            <v>30</v>
          </cell>
        </row>
        <row r="83">
          <cell r="A83" t="str">
            <v>6467 БАЛЫКОВАЯ Коровино п/к в/у  ОСТАНКИНО</v>
          </cell>
          <cell r="B83" t="str">
            <v>кг</v>
          </cell>
          <cell r="C83">
            <v>0</v>
          </cell>
          <cell r="D83">
            <v>193.54599999999999</v>
          </cell>
          <cell r="E83">
            <v>8.2899999999999991</v>
          </cell>
          <cell r="F83">
            <v>185.256</v>
          </cell>
          <cell r="G83" t="str">
            <v>под заказ</v>
          </cell>
          <cell r="H83">
            <v>1</v>
          </cell>
          <cell r="I83">
            <v>60</v>
          </cell>
          <cell r="J83">
            <v>8.2899999999999991</v>
          </cell>
          <cell r="K83">
            <v>0</v>
          </cell>
          <cell r="N83">
            <v>1.6579999999999999</v>
          </cell>
          <cell r="O83">
            <v>111.73462002412546</v>
          </cell>
          <cell r="P83">
            <v>111.73462002412546</v>
          </cell>
          <cell r="Q83">
            <v>21.953200000000002</v>
          </cell>
          <cell r="R83">
            <v>1.6579999999999999</v>
          </cell>
          <cell r="S83">
            <v>1.6579999999999999</v>
          </cell>
          <cell r="U83">
            <v>0</v>
          </cell>
          <cell r="V83">
            <v>0</v>
          </cell>
        </row>
        <row r="84">
          <cell r="A84" t="str">
            <v>6480 ВЕТЧ.С ИНДЕЙКОЙ Коровино п/о  ОСТАНКИНО</v>
          </cell>
          <cell r="B84" t="str">
            <v>кг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под заказ</v>
          </cell>
          <cell r="H84">
            <v>1</v>
          </cell>
          <cell r="I84">
            <v>60</v>
          </cell>
          <cell r="J84">
            <v>0</v>
          </cell>
          <cell r="K84">
            <v>0</v>
          </cell>
          <cell r="N84">
            <v>0</v>
          </cell>
          <cell r="O84" t="e">
            <v>#DIV/0!</v>
          </cell>
          <cell r="P84" t="e">
            <v>#DIV/0!</v>
          </cell>
          <cell r="Q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</row>
        <row r="85">
          <cell r="A85" t="str">
            <v>6716 ОСОБАЯ Коровино ( в сетке) 0,5кг 8шт  Останкино</v>
          </cell>
          <cell r="B85" t="str">
            <v>шт</v>
          </cell>
          <cell r="C85">
            <v>0</v>
          </cell>
          <cell r="D85">
            <v>182</v>
          </cell>
          <cell r="E85">
            <v>82</v>
          </cell>
          <cell r="F85">
            <v>66</v>
          </cell>
          <cell r="H85">
            <v>0.5</v>
          </cell>
          <cell r="I85">
            <v>45</v>
          </cell>
          <cell r="J85">
            <v>82</v>
          </cell>
          <cell r="K85">
            <v>0</v>
          </cell>
          <cell r="M85">
            <v>100</v>
          </cell>
          <cell r="N85">
            <v>16.399999999999999</v>
          </cell>
          <cell r="O85">
            <v>10.121951219512196</v>
          </cell>
          <cell r="P85">
            <v>4.024390243902439</v>
          </cell>
          <cell r="Q85">
            <v>2</v>
          </cell>
          <cell r="R85">
            <v>16.399999999999999</v>
          </cell>
          <cell r="S85">
            <v>16.399999999999999</v>
          </cell>
          <cell r="U85">
            <v>0</v>
          </cell>
          <cell r="V85">
            <v>50</v>
          </cell>
        </row>
        <row r="86">
          <cell r="A86" t="str">
            <v>6734 ОСОБАЯ СО ШПИКОМ Коровино(в сетке) 0,5кг  Останкино</v>
          </cell>
          <cell r="B86" t="str">
            <v>шт</v>
          </cell>
          <cell r="C86">
            <v>0</v>
          </cell>
          <cell r="D86">
            <v>80</v>
          </cell>
          <cell r="E86">
            <v>37</v>
          </cell>
          <cell r="F86">
            <v>43</v>
          </cell>
          <cell r="H86">
            <v>0.5</v>
          </cell>
          <cell r="I86">
            <v>45</v>
          </cell>
          <cell r="J86">
            <v>37</v>
          </cell>
          <cell r="K86">
            <v>0</v>
          </cell>
          <cell r="M86">
            <v>30</v>
          </cell>
          <cell r="N86">
            <v>7.4</v>
          </cell>
          <cell r="O86">
            <v>9.8648648648648649</v>
          </cell>
          <cell r="P86">
            <v>5.8108108108108105</v>
          </cell>
          <cell r="Q86">
            <v>0</v>
          </cell>
          <cell r="R86">
            <v>7.4</v>
          </cell>
          <cell r="S86">
            <v>7.4</v>
          </cell>
          <cell r="U86">
            <v>0</v>
          </cell>
          <cell r="V86">
            <v>15</v>
          </cell>
        </row>
        <row r="87">
          <cell r="A87" t="str">
            <v>4611 ВЕТЧ.ЛЮБИТЕЛЬСКАЯ п/о 0.4кг ОСТАНКИНО</v>
          </cell>
          <cell r="B87" t="str">
            <v>шт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H87">
            <v>0.4</v>
          </cell>
          <cell r="I87">
            <v>60</v>
          </cell>
          <cell r="J87">
            <v>17</v>
          </cell>
          <cell r="K87">
            <v>-17</v>
          </cell>
          <cell r="N87">
            <v>0</v>
          </cell>
          <cell r="O87" t="e">
            <v>#DIV/0!</v>
          </cell>
          <cell r="P87" t="e">
            <v>#DIV/0!</v>
          </cell>
          <cell r="Q87">
            <v>22.8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</row>
        <row r="88">
          <cell r="A88" t="str">
            <v>6413 МОЛОЧНЫЕ Коровино сос п/о мгс 1кг 6шт.  ОСТАНКИНО</v>
          </cell>
          <cell r="B88" t="str">
            <v>шт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 t="str">
            <v>Не в матрице</v>
          </cell>
          <cell r="H88">
            <v>1</v>
          </cell>
          <cell r="I88">
            <v>45</v>
          </cell>
          <cell r="J88">
            <v>0</v>
          </cell>
          <cell r="K88">
            <v>0</v>
          </cell>
          <cell r="N88">
            <v>0</v>
          </cell>
          <cell r="O88" t="e">
            <v>#DIV/0!</v>
          </cell>
          <cell r="P88" t="e">
            <v>#DIV/0!</v>
          </cell>
          <cell r="Q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29" sqref="T29"/>
    </sheetView>
  </sheetViews>
  <sheetFormatPr defaultColWidth="10.5" defaultRowHeight="11.45" customHeight="1" outlineLevelRow="3" x14ac:dyDescent="0.2"/>
  <cols>
    <col min="1" max="1" width="77" style="1" customWidth="1"/>
    <col min="2" max="2" width="3" style="1" customWidth="1"/>
    <col min="3" max="4" width="7.6640625" style="9" customWidth="1"/>
    <col min="5" max="5" width="8.6640625" style="9" customWidth="1"/>
    <col min="6" max="6" width="7.6640625" style="9" customWidth="1"/>
    <col min="7" max="7" width="11.5" customWidth="1"/>
    <col min="8" max="11" width="6.33203125" customWidth="1"/>
    <col min="12" max="12" width="7.33203125" customWidth="1"/>
    <col min="13" max="13" width="8.6640625" customWidth="1"/>
    <col min="14" max="14" width="8" customWidth="1"/>
    <col min="15" max="15" width="10.5" customWidth="1"/>
    <col min="16" max="16" width="8" customWidth="1"/>
    <col min="17" max="17" width="9.6640625" customWidth="1"/>
    <col min="18" max="19" width="10.5" customWidth="1"/>
    <col min="20" max="20" width="16" customWidth="1"/>
    <col min="21" max="21" width="8" customWidth="1"/>
    <col min="22" max="22" width="22.1640625" customWidth="1"/>
    <col min="23" max="23" width="18.5" customWidth="1"/>
    <col min="24" max="24" width="25" customWidth="1"/>
  </cols>
  <sheetData>
    <row r="1" spans="1:22" s="1" customFormat="1" ht="9.9499999999999993" customHeight="1" x14ac:dyDescent="0.2">
      <c r="C1" s="9"/>
      <c r="D1" s="9"/>
      <c r="E1" s="9"/>
      <c r="F1" s="9"/>
    </row>
    <row r="2" spans="1:22" s="1" customFormat="1" ht="9.9499999999999993" customHeight="1" x14ac:dyDescent="0.2">
      <c r="C2" s="9"/>
      <c r="D2" s="9"/>
      <c r="E2" s="25" t="s">
        <v>115</v>
      </c>
      <c r="F2" s="9"/>
      <c r="J2" s="25" t="s">
        <v>115</v>
      </c>
      <c r="K2" s="25" t="s">
        <v>115</v>
      </c>
      <c r="L2" s="16">
        <v>45315</v>
      </c>
      <c r="M2" s="16">
        <v>45321</v>
      </c>
      <c r="N2" s="26" t="s">
        <v>115</v>
      </c>
      <c r="U2" s="16">
        <v>45328</v>
      </c>
      <c r="V2" s="16">
        <v>45321</v>
      </c>
    </row>
    <row r="3" spans="1:22" ht="12.95" customHeight="1" x14ac:dyDescent="0.2">
      <c r="A3" s="2" t="s">
        <v>0</v>
      </c>
      <c r="B3" s="2"/>
      <c r="C3" s="43" t="s">
        <v>3</v>
      </c>
      <c r="D3" s="43" t="s">
        <v>4</v>
      </c>
      <c r="E3" s="43" t="s">
        <v>5</v>
      </c>
      <c r="F3" s="43" t="s">
        <v>6</v>
      </c>
      <c r="G3" s="47" t="s">
        <v>74</v>
      </c>
      <c r="H3" s="47" t="s">
        <v>75</v>
      </c>
      <c r="I3" s="46" t="s">
        <v>76</v>
      </c>
      <c r="J3" s="46" t="s">
        <v>77</v>
      </c>
      <c r="K3" s="46" t="s">
        <v>78</v>
      </c>
      <c r="L3" s="47" t="s">
        <v>79</v>
      </c>
      <c r="M3" s="50" t="s">
        <v>80</v>
      </c>
      <c r="N3" s="46" t="s">
        <v>81</v>
      </c>
      <c r="O3" s="46" t="s">
        <v>82</v>
      </c>
      <c r="P3" s="46" t="s">
        <v>83</v>
      </c>
      <c r="Q3" s="43" t="s">
        <v>105</v>
      </c>
      <c r="R3" s="43" t="s">
        <v>114</v>
      </c>
      <c r="S3" s="43" t="s">
        <v>103</v>
      </c>
      <c r="T3" s="46" t="s">
        <v>84</v>
      </c>
      <c r="U3" s="46" t="s">
        <v>85</v>
      </c>
      <c r="V3" s="13" t="s">
        <v>85</v>
      </c>
    </row>
    <row r="4" spans="1:22" ht="12.95" customHeight="1" x14ac:dyDescent="0.2">
      <c r="A4" s="3" t="s">
        <v>2</v>
      </c>
      <c r="B4" s="2" t="s">
        <v>1</v>
      </c>
      <c r="C4" s="53"/>
      <c r="D4" s="53"/>
      <c r="E4" s="53"/>
      <c r="F4" s="53"/>
      <c r="G4" s="48"/>
      <c r="H4" s="48"/>
      <c r="I4" s="44"/>
      <c r="J4" s="44"/>
      <c r="K4" s="44"/>
      <c r="L4" s="48"/>
      <c r="M4" s="51"/>
      <c r="N4" s="44"/>
      <c r="O4" s="44"/>
      <c r="P4" s="44"/>
      <c r="Q4" s="44"/>
      <c r="R4" s="44"/>
      <c r="S4" s="44"/>
      <c r="T4" s="44"/>
      <c r="U4" s="44"/>
      <c r="V4" s="13"/>
    </row>
    <row r="5" spans="1:22" ht="12.95" customHeight="1" x14ac:dyDescent="0.2">
      <c r="A5" s="4"/>
      <c r="B5" s="2" t="s">
        <v>7</v>
      </c>
      <c r="C5" s="54"/>
      <c r="D5" s="54"/>
      <c r="E5" s="54"/>
      <c r="F5" s="54"/>
      <c r="G5" s="49"/>
      <c r="H5" s="49"/>
      <c r="I5" s="45"/>
      <c r="J5" s="45"/>
      <c r="K5" s="45"/>
      <c r="L5" s="49"/>
      <c r="M5" s="52"/>
      <c r="N5" s="45"/>
      <c r="O5" s="45"/>
      <c r="P5" s="45"/>
      <c r="Q5" s="45"/>
      <c r="R5" s="45"/>
      <c r="S5" s="45"/>
      <c r="T5" s="45"/>
      <c r="U5" s="45"/>
      <c r="V5" s="13"/>
    </row>
    <row r="6" spans="1:22" ht="11.1" customHeight="1" x14ac:dyDescent="0.2">
      <c r="A6" s="5" t="s">
        <v>8</v>
      </c>
      <c r="B6" s="5"/>
      <c r="C6" s="10"/>
      <c r="D6" s="10"/>
      <c r="E6" s="10"/>
      <c r="F6" s="10"/>
    </row>
    <row r="7" spans="1:22" ht="11.1" customHeight="1" outlineLevel="1" x14ac:dyDescent="0.2">
      <c r="A7" s="6" t="s">
        <v>9</v>
      </c>
      <c r="B7" s="7"/>
      <c r="C7" s="11"/>
      <c r="D7" s="11"/>
      <c r="E7" s="14" t="e">
        <f>SUM(E8:E118)</f>
        <v>#N/A</v>
      </c>
      <c r="F7" s="14" t="e">
        <f>SUM(F8:F118)</f>
        <v>#N/A</v>
      </c>
      <c r="J7" s="14" t="e">
        <f>SUM(J8:J118)</f>
        <v>#N/A</v>
      </c>
      <c r="K7" s="14" t="e">
        <f>SUM(K8:K118)</f>
        <v>#N/A</v>
      </c>
      <c r="L7" s="14">
        <f>SUM(L8:L118)</f>
        <v>10550</v>
      </c>
      <c r="M7" s="14">
        <f>SUM(M8:M118)</f>
        <v>9520</v>
      </c>
      <c r="N7" s="14" t="e">
        <f>SUM(N8:N118)</f>
        <v>#N/A</v>
      </c>
      <c r="Q7" s="14">
        <f>SUM(Q8:Q118)</f>
        <v>1857.9492</v>
      </c>
      <c r="R7" s="14" t="e">
        <f>SUM(R8:R118)</f>
        <v>#N/A</v>
      </c>
      <c r="S7" s="14">
        <f>SUM(S8:S118)</f>
        <v>1326.9808</v>
      </c>
      <c r="U7" s="14">
        <f>SUM(U8:U118)</f>
        <v>4746.5</v>
      </c>
      <c r="V7" s="14">
        <f>SUM(V8:V118)</f>
        <v>6398.5</v>
      </c>
    </row>
    <row r="8" spans="1:22" ht="11.1" customHeight="1" outlineLevel="3" x14ac:dyDescent="0.2">
      <c r="A8" s="8" t="s">
        <v>10</v>
      </c>
      <c r="B8" s="8" t="s">
        <v>11</v>
      </c>
      <c r="C8" s="12">
        <f>VLOOKUP(A:A,[1]TDSheet!$A:$F,3,0)</f>
        <v>47.384999999999998</v>
      </c>
      <c r="D8" s="12">
        <f>VLOOKUP(A:A,[1]TDSheet!$A:$F,4,0)</f>
        <v>40.808</v>
      </c>
      <c r="E8" s="12">
        <f>VLOOKUP(A:A,[2]TDSheet!$A$5194:$C$8086,3,0)</f>
        <v>38.293999999999997</v>
      </c>
      <c r="F8" s="12">
        <f>VLOOKUP(A:A,[1]TDSheet!$A:$F,6,0)</f>
        <v>49.899000000000001</v>
      </c>
      <c r="G8" s="15" t="str">
        <f>VLOOKUP(A:A,[3]Бланк!$A:$W,7,0)</f>
        <v>н</v>
      </c>
      <c r="H8" s="15">
        <f>VLOOKUP(A:A,[3]Бланк!$A:$W,8,0)</f>
        <v>1</v>
      </c>
      <c r="I8" s="15">
        <f>VLOOKUP(A:A,[3]Бланк!$A:$W,9,0)</f>
        <v>120</v>
      </c>
      <c r="J8" s="9">
        <f>VLOOKUP(A:A,[2]TDSheet!$A$5194:$C$8086,2,0)</f>
        <v>38.515000000000001</v>
      </c>
      <c r="K8" s="17">
        <f>E8-J8</f>
        <v>-0.22100000000000364</v>
      </c>
      <c r="L8">
        <v>40</v>
      </c>
      <c r="N8" s="9">
        <f>E8/5</f>
        <v>7.6587999999999994</v>
      </c>
      <c r="O8" s="9">
        <f>(F8+M8+L8)/N8</f>
        <v>11.738000731185043</v>
      </c>
      <c r="P8" s="9">
        <f>F8/N8</f>
        <v>6.5152504308769004</v>
      </c>
      <c r="Q8" s="9">
        <f>VLOOKUP(A:A,[4]TDSheet!$A:$V,14,0)</f>
        <v>7.9366000000000003</v>
      </c>
      <c r="R8" s="9">
        <f t="shared" ref="R8:R37" si="0">E8/5</f>
        <v>7.6587999999999994</v>
      </c>
      <c r="S8" s="9">
        <f>VLOOKUP(A:A,[5]TDSheet!$A:$V,14,0)</f>
        <v>6.7245999999999997</v>
      </c>
      <c r="T8" s="31">
        <v>20</v>
      </c>
      <c r="U8" s="15">
        <f>M8*H8</f>
        <v>0</v>
      </c>
      <c r="V8" s="15">
        <f t="shared" ref="V8:V39" si="1">L8*H8</f>
        <v>40</v>
      </c>
    </row>
    <row r="9" spans="1:22" ht="11.1" customHeight="1" outlineLevel="3" x14ac:dyDescent="0.2">
      <c r="A9" s="30" t="s">
        <v>117</v>
      </c>
      <c r="B9" s="30" t="s">
        <v>11</v>
      </c>
      <c r="C9" s="12">
        <v>103.395</v>
      </c>
      <c r="D9" s="12">
        <v>346.334</v>
      </c>
      <c r="E9" s="12">
        <v>156.547</v>
      </c>
      <c r="F9" s="12">
        <v>291.48899999999998</v>
      </c>
      <c r="G9" s="29" t="s">
        <v>89</v>
      </c>
      <c r="H9" s="15">
        <v>1</v>
      </c>
      <c r="I9" s="15">
        <v>45</v>
      </c>
      <c r="J9" s="9">
        <v>154.76599999999999</v>
      </c>
      <c r="K9" s="17">
        <v>1.7810000000000059</v>
      </c>
      <c r="L9">
        <v>350</v>
      </c>
      <c r="M9">
        <v>150</v>
      </c>
      <c r="N9" s="9">
        <v>48</v>
      </c>
      <c r="O9" s="9">
        <v>16.489354166666669</v>
      </c>
      <c r="P9" s="9">
        <v>6.0726874999999998</v>
      </c>
      <c r="Q9" s="9">
        <v>47.7014</v>
      </c>
      <c r="R9" s="9">
        <v>31.3094</v>
      </c>
      <c r="S9" s="9">
        <v>30.7728</v>
      </c>
      <c r="T9" s="31"/>
      <c r="U9" s="15">
        <v>150</v>
      </c>
      <c r="V9" s="15">
        <v>350</v>
      </c>
    </row>
    <row r="10" spans="1:22" ht="11.1" customHeight="1" outlineLevel="3" x14ac:dyDescent="0.2">
      <c r="A10" s="8" t="s">
        <v>12</v>
      </c>
      <c r="B10" s="8" t="s">
        <v>11</v>
      </c>
      <c r="C10" s="12">
        <f>VLOOKUP(A:A,[1]TDSheet!$A:$F,3,0)</f>
        <v>33.96</v>
      </c>
      <c r="D10" s="12">
        <f>VLOOKUP(A:A,[1]TDSheet!$A:$F,4,0)</f>
        <v>321.58600000000001</v>
      </c>
      <c r="E10" s="12">
        <f>VLOOKUP(A:A,[2]TDSheet!$A$5194:$C$8086,3,0)</f>
        <v>113.158</v>
      </c>
      <c r="F10" s="12">
        <f>VLOOKUP(A:A,[1]TDSheet!$A:$F,6,0)</f>
        <v>242.38800000000001</v>
      </c>
      <c r="G10" s="27" t="s">
        <v>88</v>
      </c>
      <c r="H10" s="15">
        <v>1</v>
      </c>
      <c r="I10" s="15">
        <v>45</v>
      </c>
      <c r="J10" s="9">
        <f>VLOOKUP(A:A,[2]TDSheet!$A$5194:$C$8086,2,0)</f>
        <v>105.858</v>
      </c>
      <c r="K10" s="17">
        <f t="shared" ref="K10:K71" si="2">E10-J10</f>
        <v>7.2999999999999972</v>
      </c>
      <c r="L10">
        <v>320</v>
      </c>
      <c r="N10" s="9">
        <v>40</v>
      </c>
      <c r="O10" s="9">
        <f t="shared" ref="O10:O71" si="3">(F10+M10+L10)/N10</f>
        <v>14.059700000000001</v>
      </c>
      <c r="P10" s="9">
        <f t="shared" ref="P10:P68" si="4">F10/N10</f>
        <v>6.0597000000000003</v>
      </c>
      <c r="Q10" s="9">
        <f>VLOOKUP(A:A,[4]TDSheet!$A:$V,14,0)</f>
        <v>39.891000000000005</v>
      </c>
      <c r="R10" s="9">
        <f t="shared" si="0"/>
        <v>22.631599999999999</v>
      </c>
      <c r="S10" s="9">
        <f>VLOOKUP(A:A,[5]TDSheet!$A:$V,14,0)</f>
        <v>25.327999999999999</v>
      </c>
      <c r="T10" s="31"/>
      <c r="U10" s="15">
        <f t="shared" ref="U10:U72" si="5">M10*H10</f>
        <v>0</v>
      </c>
      <c r="V10" s="15">
        <f t="shared" si="1"/>
        <v>320</v>
      </c>
    </row>
    <row r="11" spans="1:22" ht="11.1" customHeight="1" outlineLevel="3" x14ac:dyDescent="0.2">
      <c r="A11" s="8" t="s">
        <v>13</v>
      </c>
      <c r="B11" s="8" t="s">
        <v>11</v>
      </c>
      <c r="C11" s="12">
        <f>VLOOKUP(A:A,[1]TDSheet!$A:$F,3,0)</f>
        <v>78.481999999999999</v>
      </c>
      <c r="D11" s="12">
        <f>VLOOKUP(A:A,[1]TDSheet!$A:$F,4,0)</f>
        <v>398.14400000000001</v>
      </c>
      <c r="E11" s="12">
        <f>VLOOKUP(A:A,[2]TDSheet!$A$5194:$C$8086,3,0)</f>
        <v>204.57400000000001</v>
      </c>
      <c r="F11" s="12">
        <f>VLOOKUP(A:A,[1]TDSheet!$A:$F,6,0)</f>
        <v>272.05200000000002</v>
      </c>
      <c r="G11" s="15" t="str">
        <f>VLOOKUP(A:A,[3]Бланк!$A:$W,7,0)</f>
        <v>Новый код</v>
      </c>
      <c r="H11" s="15">
        <v>1</v>
      </c>
      <c r="I11" s="15">
        <v>45</v>
      </c>
      <c r="J11" s="9">
        <f>VLOOKUP(A:A,[2]TDSheet!$A$5194:$C$8086,2,0)</f>
        <v>213.99</v>
      </c>
      <c r="K11" s="17">
        <f t="shared" si="2"/>
        <v>-9.4159999999999968</v>
      </c>
      <c r="L11">
        <v>400</v>
      </c>
      <c r="M11">
        <v>150</v>
      </c>
      <c r="N11" s="9">
        <v>60</v>
      </c>
      <c r="O11" s="9">
        <f t="shared" si="3"/>
        <v>13.700866666666666</v>
      </c>
      <c r="P11" s="9">
        <f t="shared" si="4"/>
        <v>4.5342000000000002</v>
      </c>
      <c r="Q11" s="9">
        <f>VLOOKUP(A:A,[4]TDSheet!$A:$V,14,0)</f>
        <v>59.976599999999998</v>
      </c>
      <c r="R11" s="9">
        <f t="shared" si="0"/>
        <v>40.9148</v>
      </c>
      <c r="S11" s="9">
        <f>VLOOKUP(A:A,[5]TDSheet!$A:$V,14,0)</f>
        <v>34.254800000000003</v>
      </c>
      <c r="T11" s="31"/>
      <c r="U11" s="15">
        <f t="shared" si="5"/>
        <v>150</v>
      </c>
      <c r="V11" s="15">
        <f t="shared" si="1"/>
        <v>400</v>
      </c>
    </row>
    <row r="12" spans="1:22" ht="11.1" customHeight="1" outlineLevel="3" x14ac:dyDescent="0.2">
      <c r="A12" s="19" t="s">
        <v>14</v>
      </c>
      <c r="B12" s="19" t="s">
        <v>11</v>
      </c>
      <c r="C12" s="12">
        <f>VLOOKUP(A:A,[1]TDSheet!$A:$F,3,0)</f>
        <v>482.52</v>
      </c>
      <c r="D12" s="12">
        <f>VLOOKUP(A:A,[1]TDSheet!$A:$F,4,0)</f>
        <v>501.72899999999998</v>
      </c>
      <c r="E12" s="12">
        <f>VLOOKUP(A:A,[2]TDSheet!$A$5194:$C$8086,3,0)</f>
        <v>498.53699999999998</v>
      </c>
      <c r="F12" s="12">
        <f>VLOOKUP(A:A,[1]TDSheet!$A:$F,6,0)</f>
        <v>485.71199999999999</v>
      </c>
      <c r="G12" s="20" t="str">
        <f>VLOOKUP(A:A,[3]Бланк!$A:$W,7,0)</f>
        <v>акция</v>
      </c>
      <c r="H12" s="15">
        <f>VLOOKUP(A:A,[3]Бланк!$A:$W,8,0)</f>
        <v>1</v>
      </c>
      <c r="I12" s="15">
        <f>VLOOKUP(A:A,[3]Бланк!$A:$W,9,0)</f>
        <v>60</v>
      </c>
      <c r="J12" s="9">
        <f>VLOOKUP(A:A,[2]TDSheet!$A$5194:$C$8086,2,0)</f>
        <v>491.75099999999998</v>
      </c>
      <c r="K12" s="17">
        <f t="shared" si="2"/>
        <v>6.7860000000000014</v>
      </c>
      <c r="L12">
        <v>500</v>
      </c>
      <c r="M12">
        <v>600</v>
      </c>
      <c r="N12" s="9">
        <f t="shared" ref="N12:N70" si="6">E12/5</f>
        <v>99.707399999999993</v>
      </c>
      <c r="O12" s="9">
        <f t="shared" si="3"/>
        <v>15.903654091872822</v>
      </c>
      <c r="P12" s="9">
        <f t="shared" si="4"/>
        <v>4.8713736392684996</v>
      </c>
      <c r="Q12" s="9">
        <f>VLOOKUP(A:A,[4]TDSheet!$A:$V,14,0)</f>
        <v>100.8828</v>
      </c>
      <c r="R12" s="9">
        <f t="shared" si="0"/>
        <v>99.707399999999993</v>
      </c>
      <c r="S12" s="9">
        <f>VLOOKUP(A:A,[5]TDSheet!$A:$V,14,0)</f>
        <v>102.81120000000001</v>
      </c>
      <c r="T12" s="31"/>
      <c r="U12" s="15">
        <f t="shared" si="5"/>
        <v>600</v>
      </c>
      <c r="V12" s="15">
        <f t="shared" si="1"/>
        <v>500</v>
      </c>
    </row>
    <row r="13" spans="1:22" ht="11.1" customHeight="1" outlineLevel="3" x14ac:dyDescent="0.2">
      <c r="A13" s="8" t="s">
        <v>15</v>
      </c>
      <c r="B13" s="8" t="s">
        <v>11</v>
      </c>
      <c r="C13" s="12">
        <f>VLOOKUP(A:A,[1]TDSheet!$A:$F,3,0)</f>
        <v>0</v>
      </c>
      <c r="D13" s="12">
        <f>VLOOKUP(A:A,[1]TDSheet!$A:$F,4,0)</f>
        <v>53.12</v>
      </c>
      <c r="E13" s="12">
        <f>VLOOKUP(A:A,[2]TDSheet!$A$5194:$C$8086,3,0)</f>
        <v>4.5519999999999996</v>
      </c>
      <c r="F13" s="12">
        <f>VLOOKUP(A:A,[1]TDSheet!$A:$F,6,0)</f>
        <v>48.567999999999998</v>
      </c>
      <c r="G13" s="15"/>
      <c r="H13" s="15">
        <f>VLOOKUP(A:A,[3]Бланк!$A:$W,8,0)</f>
        <v>1</v>
      </c>
      <c r="I13" s="15">
        <f>VLOOKUP(A:A,[3]Бланк!$A:$W,9,0)</f>
        <v>120</v>
      </c>
      <c r="J13" s="9">
        <f>VLOOKUP(A:A,[2]TDSheet!$A$5194:$C$8086,2,0)</f>
        <v>4.7480000000000002</v>
      </c>
      <c r="K13" s="17">
        <f t="shared" si="2"/>
        <v>-0.19600000000000062</v>
      </c>
      <c r="L13">
        <v>50</v>
      </c>
      <c r="N13" s="9">
        <v>6</v>
      </c>
      <c r="O13" s="9">
        <f t="shared" si="3"/>
        <v>16.428000000000001</v>
      </c>
      <c r="P13" s="9">
        <f t="shared" si="4"/>
        <v>8.0946666666666669</v>
      </c>
      <c r="Q13" s="9">
        <f>VLOOKUP(A:A,[4]TDSheet!$A:$V,14,0)</f>
        <v>6.0098000000000003</v>
      </c>
      <c r="R13" s="9">
        <f t="shared" si="0"/>
        <v>0.91039999999999988</v>
      </c>
      <c r="S13" s="9">
        <f>VLOOKUP(A:A,[5]TDSheet!$A:$V,14,0)</f>
        <v>4.7875999999999994</v>
      </c>
      <c r="T13" s="31"/>
      <c r="U13" s="15">
        <f t="shared" si="5"/>
        <v>0</v>
      </c>
      <c r="V13" s="15">
        <f t="shared" si="1"/>
        <v>50</v>
      </c>
    </row>
    <row r="14" spans="1:22" ht="11.1" customHeight="1" outlineLevel="3" x14ac:dyDescent="0.2">
      <c r="A14" s="8" t="s">
        <v>16</v>
      </c>
      <c r="B14" s="8" t="s">
        <v>11</v>
      </c>
      <c r="C14" s="12">
        <f>VLOOKUP(A:A,[1]TDSheet!$A:$F,3,0)</f>
        <v>12.201000000000001</v>
      </c>
      <c r="D14" s="12">
        <f>VLOOKUP(A:A,[1]TDSheet!$A:$F,4,0)</f>
        <v>220.36199999999999</v>
      </c>
      <c r="E14" s="12">
        <f>VLOOKUP(A:A,[2]TDSheet!$A$5194:$C$8086,3,0)</f>
        <v>46.124000000000002</v>
      </c>
      <c r="F14" s="12">
        <f>VLOOKUP(A:A,[1]TDSheet!$A:$F,6,0)</f>
        <v>186.43899999999999</v>
      </c>
      <c r="G14" s="15"/>
      <c r="H14" s="15">
        <f>VLOOKUP(A:A,[3]Бланк!$A:$W,8,0)</f>
        <v>1</v>
      </c>
      <c r="I14" s="15">
        <f>VLOOKUP(A:A,[3]Бланк!$A:$W,9,0)</f>
        <v>60</v>
      </c>
      <c r="J14" s="9">
        <f>VLOOKUP(A:A,[2]TDSheet!$A$5194:$C$8086,2,0)</f>
        <v>45.975000000000001</v>
      </c>
      <c r="K14" s="17">
        <f t="shared" si="2"/>
        <v>0.14900000000000091</v>
      </c>
      <c r="L14">
        <v>220</v>
      </c>
      <c r="N14" s="9">
        <v>22</v>
      </c>
      <c r="O14" s="9">
        <f t="shared" si="3"/>
        <v>18.474499999999999</v>
      </c>
      <c r="P14" s="9">
        <f t="shared" si="4"/>
        <v>8.474499999999999</v>
      </c>
      <c r="Q14" s="9">
        <f>VLOOKUP(A:A,[4]TDSheet!$A:$V,14,0)</f>
        <v>22.4802</v>
      </c>
      <c r="R14" s="9">
        <f t="shared" si="0"/>
        <v>9.2248000000000001</v>
      </c>
      <c r="S14" s="9">
        <f>VLOOKUP(A:A,[5]TDSheet!$A:$V,14,0)</f>
        <v>16.7102</v>
      </c>
      <c r="T14" s="31"/>
      <c r="U14" s="15">
        <f t="shared" si="5"/>
        <v>0</v>
      </c>
      <c r="V14" s="15">
        <f t="shared" si="1"/>
        <v>220</v>
      </c>
    </row>
    <row r="15" spans="1:22" ht="11.1" customHeight="1" outlineLevel="3" x14ac:dyDescent="0.2">
      <c r="A15" s="8" t="s">
        <v>17</v>
      </c>
      <c r="B15" s="8" t="s">
        <v>11</v>
      </c>
      <c r="C15" s="12">
        <f>VLOOKUP(A:A,[1]TDSheet!$A:$F,3,0)</f>
        <v>45.261000000000003</v>
      </c>
      <c r="D15" s="12">
        <f>VLOOKUP(A:A,[1]TDSheet!$A:$F,4,0)</f>
        <v>0</v>
      </c>
      <c r="E15" s="12">
        <f>VLOOKUP(A:A,[2]TDSheet!$A$5194:$C$8086,3,0)</f>
        <v>45.261000000000003</v>
      </c>
      <c r="F15" s="12">
        <f>VLOOKUP(A:A,[1]TDSheet!$A:$F,6,0)</f>
        <v>0</v>
      </c>
      <c r="G15" s="15"/>
      <c r="H15" s="15">
        <f>VLOOKUP(A:A,[3]Бланк!$A:$W,8,0)</f>
        <v>1</v>
      </c>
      <c r="I15" s="15">
        <f>VLOOKUP(A:A,[3]Бланк!$A:$W,9,0)</f>
        <v>60</v>
      </c>
      <c r="J15" s="9">
        <f>VLOOKUP(A:A,[2]TDSheet!$A$5194:$C$8086,2,0)</f>
        <v>43.267000000000003</v>
      </c>
      <c r="K15" s="17">
        <f t="shared" si="2"/>
        <v>1.9939999999999998</v>
      </c>
      <c r="M15">
        <v>200</v>
      </c>
      <c r="N15" s="9">
        <v>16</v>
      </c>
      <c r="O15" s="9">
        <f t="shared" si="3"/>
        <v>12.5</v>
      </c>
      <c r="P15" s="9">
        <f t="shared" si="4"/>
        <v>0</v>
      </c>
      <c r="Q15" s="9">
        <f>VLOOKUP(A:A,[4]TDSheet!$A:$V,14,0)</f>
        <v>15.967599999999999</v>
      </c>
      <c r="R15" s="9">
        <f t="shared" si="0"/>
        <v>9.0522000000000009</v>
      </c>
      <c r="S15" s="9">
        <f>VLOOKUP(A:A,[5]TDSheet!$A:$V,14,0)</f>
        <v>11.7684</v>
      </c>
      <c r="T15" s="31"/>
      <c r="U15" s="15">
        <f t="shared" si="5"/>
        <v>200</v>
      </c>
      <c r="V15" s="15">
        <f t="shared" si="1"/>
        <v>0</v>
      </c>
    </row>
    <row r="16" spans="1:22" ht="11.1" customHeight="1" outlineLevel="3" x14ac:dyDescent="0.2">
      <c r="A16" s="21" t="s">
        <v>18</v>
      </c>
      <c r="B16" s="21" t="s">
        <v>11</v>
      </c>
      <c r="C16" s="12">
        <f>VLOOKUP(A:A,[1]TDSheet!$A:$F,3,0)</f>
        <v>149.941</v>
      </c>
      <c r="D16" s="12">
        <f>VLOOKUP(A:A,[1]TDSheet!$A:$F,4,0)</f>
        <v>257.24799999999999</v>
      </c>
      <c r="E16" s="12">
        <f>VLOOKUP(A:A,[2]TDSheet!$A$5194:$C$8086,3,0)</f>
        <v>129.697</v>
      </c>
      <c r="F16" s="12">
        <f>VLOOKUP(A:A,[1]TDSheet!$A:$F,6,0)</f>
        <v>277.49200000000002</v>
      </c>
      <c r="G16" s="22" t="str">
        <f>VLOOKUP(A:A,[3]Бланк!$A:$W,7,0)</f>
        <v>акция</v>
      </c>
      <c r="H16" s="15">
        <f>VLOOKUP(A:A,[3]Бланк!$A:$W,8,0)</f>
        <v>1</v>
      </c>
      <c r="I16" s="15">
        <f>VLOOKUP(A:A,[3]Бланк!$A:$W,9,0)</f>
        <v>45</v>
      </c>
      <c r="J16" s="9">
        <f>VLOOKUP(A:A,[2]TDSheet!$A$5194:$C$8086,2,0)</f>
        <v>135.63900000000001</v>
      </c>
      <c r="K16" s="17">
        <f t="shared" si="2"/>
        <v>-5.9420000000000073</v>
      </c>
      <c r="L16">
        <v>260</v>
      </c>
      <c r="M16">
        <v>40</v>
      </c>
      <c r="N16" s="9">
        <v>41</v>
      </c>
      <c r="O16" s="9">
        <f t="shared" si="3"/>
        <v>14.085170731707317</v>
      </c>
      <c r="P16" s="9">
        <f t="shared" si="4"/>
        <v>6.76809756097561</v>
      </c>
      <c r="Q16" s="9">
        <f>VLOOKUP(A:A,[4]TDSheet!$A:$V,14,0)</f>
        <v>40.8874</v>
      </c>
      <c r="R16" s="9">
        <f t="shared" si="0"/>
        <v>25.939399999999999</v>
      </c>
      <c r="S16" s="9">
        <f>VLOOKUP(A:A,[5]TDSheet!$A:$V,14,0)</f>
        <v>24.461000000000002</v>
      </c>
      <c r="T16" s="31"/>
      <c r="U16" s="15">
        <f t="shared" si="5"/>
        <v>40</v>
      </c>
      <c r="V16" s="15">
        <f t="shared" si="1"/>
        <v>260</v>
      </c>
    </row>
    <row r="17" spans="1:22" ht="11.1" customHeight="1" outlineLevel="3" x14ac:dyDescent="0.2">
      <c r="A17" s="8" t="s">
        <v>19</v>
      </c>
      <c r="B17" s="8" t="s">
        <v>11</v>
      </c>
      <c r="C17" s="12">
        <f>VLOOKUP(A:A,[1]TDSheet!$A:$F,3,0)</f>
        <v>6.883</v>
      </c>
      <c r="D17" s="12">
        <f>VLOOKUP(A:A,[1]TDSheet!$A:$F,4,0)</f>
        <v>1.35</v>
      </c>
      <c r="E17" s="12">
        <f>VLOOKUP(A:A,[2]TDSheet!$A$5194:$C$8086,3,0)</f>
        <v>8.2330000000000005</v>
      </c>
      <c r="F17" s="12">
        <f>VLOOKUP(A:A,[1]TDSheet!$A:$F,6,0)</f>
        <v>0</v>
      </c>
      <c r="G17" s="15"/>
      <c r="H17" s="15">
        <f>VLOOKUP(A:A,[3]Бланк!$A:$W,8,0)</f>
        <v>1</v>
      </c>
      <c r="I17" s="15">
        <f>VLOOKUP(A:A,[3]Бланк!$A:$W,9,0)</f>
        <v>60</v>
      </c>
      <c r="J17" s="9">
        <f>VLOOKUP(A:A,[2]TDSheet!$A$5194:$C$8086,2,0)</f>
        <v>14.82</v>
      </c>
      <c r="K17" s="17">
        <f t="shared" si="2"/>
        <v>-6.5869999999999997</v>
      </c>
      <c r="L17">
        <v>150</v>
      </c>
      <c r="M17">
        <v>40</v>
      </c>
      <c r="N17" s="9">
        <v>16</v>
      </c>
      <c r="O17" s="9">
        <f t="shared" si="3"/>
        <v>11.875</v>
      </c>
      <c r="P17" s="9">
        <f t="shared" si="4"/>
        <v>0</v>
      </c>
      <c r="Q17" s="9">
        <f>VLOOKUP(A:A,[4]TDSheet!$A:$V,14,0)</f>
        <v>16.125999999999998</v>
      </c>
      <c r="R17" s="9">
        <f t="shared" si="0"/>
        <v>1.6466000000000001</v>
      </c>
      <c r="S17" s="9">
        <f>VLOOKUP(A:A,[5]TDSheet!$A:$V,14,0)</f>
        <v>17.0014</v>
      </c>
      <c r="T17" s="31"/>
      <c r="U17" s="15">
        <f t="shared" si="5"/>
        <v>40</v>
      </c>
      <c r="V17" s="15">
        <f t="shared" si="1"/>
        <v>150</v>
      </c>
    </row>
    <row r="18" spans="1:22" ht="11.1" customHeight="1" outlineLevel="3" x14ac:dyDescent="0.2">
      <c r="A18" s="8" t="s">
        <v>20</v>
      </c>
      <c r="B18" s="8" t="s">
        <v>11</v>
      </c>
      <c r="C18" s="12">
        <f>VLOOKUP(A:A,[1]TDSheet!$A:$F,3,0)</f>
        <v>45.271000000000001</v>
      </c>
      <c r="D18" s="12">
        <f>VLOOKUP(A:A,[1]TDSheet!$A:$F,4,0)</f>
        <v>0</v>
      </c>
      <c r="E18" s="12">
        <f>VLOOKUP(A:A,[2]TDSheet!$A$5194:$C$8086,3,0)</f>
        <v>37.256999999999998</v>
      </c>
      <c r="F18" s="12">
        <f>VLOOKUP(A:A,[1]TDSheet!$A:$F,6,0)</f>
        <v>8.0139999999999993</v>
      </c>
      <c r="G18" s="15"/>
      <c r="H18" s="15">
        <f>VLOOKUP(A:A,[3]Бланк!$A:$W,8,0)</f>
        <v>1</v>
      </c>
      <c r="I18" s="15">
        <f>VLOOKUP(A:A,[3]Бланк!$A:$W,9,0)</f>
        <v>120</v>
      </c>
      <c r="J18" s="9">
        <f>VLOOKUP(A:A,[2]TDSheet!$A$5194:$C$8086,2,0)</f>
        <v>37.198999999999998</v>
      </c>
      <c r="K18" s="17">
        <f t="shared" si="2"/>
        <v>5.7999999999999829E-2</v>
      </c>
      <c r="M18">
        <v>100</v>
      </c>
      <c r="N18" s="9">
        <f t="shared" si="6"/>
        <v>7.4513999999999996</v>
      </c>
      <c r="O18" s="9">
        <f t="shared" si="3"/>
        <v>14.495799447083769</v>
      </c>
      <c r="P18" s="9">
        <f t="shared" si="4"/>
        <v>1.0755025901172934</v>
      </c>
      <c r="Q18" s="9">
        <f>VLOOKUP(A:A,[4]TDSheet!$A:$V,14,0)</f>
        <v>7.0822000000000003</v>
      </c>
      <c r="R18" s="9">
        <f t="shared" si="0"/>
        <v>7.4513999999999996</v>
      </c>
      <c r="S18" s="9">
        <f>VLOOKUP(A:A,[5]TDSheet!$A:$V,14,0)</f>
        <v>7.5668000000000006</v>
      </c>
      <c r="T18" s="31"/>
      <c r="U18" s="15">
        <f t="shared" si="5"/>
        <v>100</v>
      </c>
      <c r="V18" s="15">
        <f t="shared" si="1"/>
        <v>0</v>
      </c>
    </row>
    <row r="19" spans="1:22" ht="11.1" customHeight="1" outlineLevel="3" x14ac:dyDescent="0.2">
      <c r="A19" s="21" t="s">
        <v>21</v>
      </c>
      <c r="B19" s="21" t="s">
        <v>11</v>
      </c>
      <c r="C19" s="12">
        <f>VLOOKUP(A:A,[1]TDSheet!$A:$F,3,0)</f>
        <v>14.722</v>
      </c>
      <c r="D19" s="12">
        <f>VLOOKUP(A:A,[1]TDSheet!$A:$F,4,0)</f>
        <v>399.57299999999998</v>
      </c>
      <c r="E19" s="12">
        <f>VLOOKUP(A:A,[2]TDSheet!$A$5194:$C$8086,3,0)</f>
        <v>81.471999999999994</v>
      </c>
      <c r="F19" s="12">
        <f>VLOOKUP(A:A,[1]TDSheet!$A:$F,6,0)</f>
        <v>332.82299999999998</v>
      </c>
      <c r="G19" s="22" t="str">
        <f>VLOOKUP(A:A,[3]Бланк!$A:$W,7,0)</f>
        <v>акция</v>
      </c>
      <c r="H19" s="15">
        <f>VLOOKUP(A:A,[3]Бланк!$A:$W,8,0)</f>
        <v>1</v>
      </c>
      <c r="I19" s="15">
        <f>VLOOKUP(A:A,[3]Бланк!$A:$W,9,0)</f>
        <v>60</v>
      </c>
      <c r="J19" s="9">
        <f>VLOOKUP(A:A,[2]TDSheet!$A$5194:$C$8086,2,0)</f>
        <v>84.998999999999995</v>
      </c>
      <c r="K19" s="17">
        <f t="shared" si="2"/>
        <v>-3.527000000000001</v>
      </c>
      <c r="L19">
        <v>400</v>
      </c>
      <c r="N19" s="9">
        <v>46</v>
      </c>
      <c r="O19" s="9">
        <f t="shared" si="3"/>
        <v>15.930934782608695</v>
      </c>
      <c r="P19" s="9">
        <f t="shared" si="4"/>
        <v>7.2352826086956519</v>
      </c>
      <c r="Q19" s="9">
        <f>VLOOKUP(A:A,[4]TDSheet!$A:$V,14,0)</f>
        <v>46.308</v>
      </c>
      <c r="R19" s="9">
        <f t="shared" si="0"/>
        <v>16.2944</v>
      </c>
      <c r="S19" s="9">
        <f>VLOOKUP(A:A,[5]TDSheet!$A:$V,14,0)</f>
        <v>45.814800000000005</v>
      </c>
      <c r="T19" s="31"/>
      <c r="U19" s="15">
        <f t="shared" si="5"/>
        <v>0</v>
      </c>
      <c r="V19" s="15">
        <f t="shared" si="1"/>
        <v>400</v>
      </c>
    </row>
    <row r="20" spans="1:22" ht="11.1" customHeight="1" outlineLevel="3" x14ac:dyDescent="0.2">
      <c r="A20" s="8" t="s">
        <v>22</v>
      </c>
      <c r="B20" s="8" t="s">
        <v>11</v>
      </c>
      <c r="C20" s="12" t="e">
        <f>VLOOKUP(A:A,[1]TDSheet!$A:$F,3,0)</f>
        <v>#N/A</v>
      </c>
      <c r="D20" s="12" t="e">
        <f>VLOOKUP(A:A,[1]TDSheet!$A:$F,4,0)</f>
        <v>#N/A</v>
      </c>
      <c r="E20" s="12">
        <f>VLOOKUP(A:A,[2]TDSheet!$A$5194:$C$8086,3,0)</f>
        <v>0</v>
      </c>
      <c r="F20" s="12" t="e">
        <f>VLOOKUP(A:A,[1]TDSheet!$A:$F,6,0)</f>
        <v>#N/A</v>
      </c>
      <c r="G20" s="15"/>
      <c r="H20" s="15">
        <f>VLOOKUP(A:A,[3]Бланк!$A:$W,8,0)</f>
        <v>1</v>
      </c>
      <c r="I20" s="15">
        <f>VLOOKUP(A:A,[3]Бланк!$A:$W,9,0)</f>
        <v>45</v>
      </c>
      <c r="J20" s="9">
        <f>VLOOKUP(A:A,[2]TDSheet!$A$5194:$C$8086,2,0)</f>
        <v>2</v>
      </c>
      <c r="K20" s="17">
        <f t="shared" si="2"/>
        <v>-2</v>
      </c>
      <c r="N20" s="9">
        <f t="shared" si="6"/>
        <v>0</v>
      </c>
      <c r="O20" s="9" t="e">
        <f t="shared" si="3"/>
        <v>#N/A</v>
      </c>
      <c r="P20" s="9" t="e">
        <f t="shared" si="4"/>
        <v>#N/A</v>
      </c>
      <c r="Q20" s="9">
        <f>VLOOKUP(A:A,[4]TDSheet!$A:$V,14,0)</f>
        <v>0</v>
      </c>
      <c r="R20" s="9">
        <f t="shared" si="0"/>
        <v>0</v>
      </c>
      <c r="S20" s="9">
        <f>VLOOKUP(A:A,[5]TDSheet!$A:$V,14,0)</f>
        <v>0</v>
      </c>
      <c r="T20" s="31"/>
      <c r="U20" s="15">
        <f t="shared" si="5"/>
        <v>0</v>
      </c>
      <c r="V20" s="15">
        <f t="shared" si="1"/>
        <v>0</v>
      </c>
    </row>
    <row r="21" spans="1:22" ht="11.1" customHeight="1" outlineLevel="3" x14ac:dyDescent="0.2">
      <c r="A21" s="8" t="s">
        <v>23</v>
      </c>
      <c r="B21" s="8" t="s">
        <v>11</v>
      </c>
      <c r="C21" s="12">
        <f>VLOOKUP(A:A,[1]TDSheet!$A:$F,3,0)</f>
        <v>62.296999999999997</v>
      </c>
      <c r="D21" s="12">
        <f>VLOOKUP(A:A,[1]TDSheet!$A:$F,4,0)</f>
        <v>49.646999999999998</v>
      </c>
      <c r="E21" s="12">
        <f>VLOOKUP(A:A,[2]TDSheet!$A$5194:$C$8086,3,0)</f>
        <v>111.944</v>
      </c>
      <c r="F21" s="12">
        <f>VLOOKUP(A:A,[1]TDSheet!$A:$F,6,0)</f>
        <v>0</v>
      </c>
      <c r="G21" s="15"/>
      <c r="H21" s="15">
        <f>VLOOKUP(A:A,[3]Бланк!$A:$W,8,0)</f>
        <v>1</v>
      </c>
      <c r="I21" s="15">
        <f>VLOOKUP(A:A,[3]Бланк!$A:$W,9,0)</f>
        <v>45</v>
      </c>
      <c r="J21" s="9">
        <f>VLOOKUP(A:A,[2]TDSheet!$A$5194:$C$8086,2,0)</f>
        <v>102.831</v>
      </c>
      <c r="K21" s="17">
        <f t="shared" si="2"/>
        <v>9.1129999999999995</v>
      </c>
      <c r="L21">
        <v>50</v>
      </c>
      <c r="M21">
        <v>250</v>
      </c>
      <c r="N21" s="9">
        <f t="shared" si="6"/>
        <v>22.3888</v>
      </c>
      <c r="O21" s="9">
        <f t="shared" si="3"/>
        <v>13.399556921317801</v>
      </c>
      <c r="P21" s="9">
        <f t="shared" si="4"/>
        <v>0</v>
      </c>
      <c r="Q21" s="9">
        <f>VLOOKUP(A:A,[4]TDSheet!$A:$V,14,0)</f>
        <v>21.468799999999998</v>
      </c>
      <c r="R21" s="9">
        <f t="shared" si="0"/>
        <v>22.3888</v>
      </c>
      <c r="S21" s="9">
        <f>VLOOKUP(A:A,[5]TDSheet!$A:$V,14,0)</f>
        <v>13.709999999999999</v>
      </c>
      <c r="T21" s="31"/>
      <c r="U21" s="15">
        <f t="shared" si="5"/>
        <v>250</v>
      </c>
      <c r="V21" s="15">
        <f t="shared" si="1"/>
        <v>50</v>
      </c>
    </row>
    <row r="22" spans="1:22" ht="11.1" customHeight="1" outlineLevel="3" x14ac:dyDescent="0.2">
      <c r="A22" s="21" t="s">
        <v>24</v>
      </c>
      <c r="B22" s="21" t="s">
        <v>11</v>
      </c>
      <c r="C22" s="12">
        <f>VLOOKUP(A:A,[1]TDSheet!$A:$F,3,0)</f>
        <v>0</v>
      </c>
      <c r="D22" s="12">
        <f>VLOOKUP(A:A,[1]TDSheet!$A:$F,4,0)</f>
        <v>362.09300000000002</v>
      </c>
      <c r="E22" s="12">
        <f>VLOOKUP(A:A,[2]TDSheet!$A$5194:$C$8086,3,0)</f>
        <v>60.488999999999997</v>
      </c>
      <c r="F22" s="12">
        <f>VLOOKUP(A:A,[1]TDSheet!$A:$F,6,0)</f>
        <v>300.61399999999998</v>
      </c>
      <c r="G22" s="22" t="str">
        <f>VLOOKUP(A:A,[3]Бланк!$A:$W,7,0)</f>
        <v>акция</v>
      </c>
      <c r="H22" s="15">
        <f>VLOOKUP(A:A,[3]Бланк!$A:$W,8,0)</f>
        <v>1</v>
      </c>
      <c r="I22" s="15">
        <f>VLOOKUP(A:A,[3]Бланк!$A:$W,9,0)</f>
        <v>45</v>
      </c>
      <c r="J22" s="9">
        <f>VLOOKUP(A:A,[2]TDSheet!$A$5194:$C$8086,2,0)</f>
        <v>57.920999999999999</v>
      </c>
      <c r="K22" s="17">
        <f t="shared" si="2"/>
        <v>2.5679999999999978</v>
      </c>
      <c r="L22">
        <v>350</v>
      </c>
      <c r="N22" s="9">
        <v>40</v>
      </c>
      <c r="O22" s="9">
        <f t="shared" si="3"/>
        <v>16.265350000000002</v>
      </c>
      <c r="P22" s="9">
        <f t="shared" si="4"/>
        <v>7.5153499999999998</v>
      </c>
      <c r="Q22" s="9">
        <f>VLOOKUP(A:A,[4]TDSheet!$A:$V,14,0)</f>
        <v>40.053399999999996</v>
      </c>
      <c r="R22" s="9">
        <f t="shared" si="0"/>
        <v>12.097799999999999</v>
      </c>
      <c r="S22" s="9">
        <f>VLOOKUP(A:A,[5]TDSheet!$A:$V,14,0)</f>
        <v>26.26</v>
      </c>
      <c r="T22" s="31"/>
      <c r="U22" s="15">
        <f t="shared" si="5"/>
        <v>0</v>
      </c>
      <c r="V22" s="15">
        <f t="shared" si="1"/>
        <v>350</v>
      </c>
    </row>
    <row r="23" spans="1:22" ht="11.1" customHeight="1" outlineLevel="3" x14ac:dyDescent="0.2">
      <c r="A23" s="8" t="s">
        <v>25</v>
      </c>
      <c r="B23" s="8" t="s">
        <v>11</v>
      </c>
      <c r="C23" s="12">
        <f>VLOOKUP(A:A,[1]TDSheet!$A:$F,3,0)</f>
        <v>72.006</v>
      </c>
      <c r="D23" s="12">
        <f>VLOOKUP(A:A,[1]TDSheet!$A:$F,4,0)</f>
        <v>200.792</v>
      </c>
      <c r="E23" s="12">
        <f>VLOOKUP(A:A,[2]TDSheet!$A$5194:$C$8086,3,0)</f>
        <v>220.649</v>
      </c>
      <c r="F23" s="12">
        <f>VLOOKUP(A:A,[1]TDSheet!$A:$F,6,0)</f>
        <v>52.149000000000001</v>
      </c>
      <c r="G23" s="15"/>
      <c r="H23" s="15">
        <f>VLOOKUP(A:A,[3]Бланк!$A:$W,8,0)</f>
        <v>1</v>
      </c>
      <c r="I23" s="15">
        <f>VLOOKUP(A:A,[3]Бланк!$A:$W,9,0)</f>
        <v>45</v>
      </c>
      <c r="J23" s="9">
        <f>VLOOKUP(A:A,[2]TDSheet!$A$5194:$C$8086,2,0)</f>
        <v>222.01599999999999</v>
      </c>
      <c r="K23" s="17">
        <f t="shared" si="2"/>
        <v>-1.3669999999999902</v>
      </c>
      <c r="L23">
        <v>200</v>
      </c>
      <c r="M23">
        <v>350</v>
      </c>
      <c r="N23" s="9">
        <v>41</v>
      </c>
      <c r="O23" s="9">
        <f t="shared" si="3"/>
        <v>14.686560975609757</v>
      </c>
      <c r="P23" s="9">
        <f t="shared" si="4"/>
        <v>1.2719268292682928</v>
      </c>
      <c r="Q23" s="9">
        <f>VLOOKUP(A:A,[4]TDSheet!$A:$V,14,0)</f>
        <v>40.6248</v>
      </c>
      <c r="R23" s="9">
        <f t="shared" si="0"/>
        <v>44.129800000000003</v>
      </c>
      <c r="S23" s="9">
        <f>VLOOKUP(A:A,[5]TDSheet!$A:$V,14,0)</f>
        <v>29.383199999999999</v>
      </c>
      <c r="T23" s="32"/>
      <c r="U23" s="15">
        <f t="shared" si="5"/>
        <v>350</v>
      </c>
      <c r="V23" s="15">
        <f t="shared" si="1"/>
        <v>200</v>
      </c>
    </row>
    <row r="24" spans="1:22" ht="11.1" customHeight="1" outlineLevel="3" x14ac:dyDescent="0.2">
      <c r="A24" s="28" t="s">
        <v>90</v>
      </c>
      <c r="B24" s="28" t="s">
        <v>11</v>
      </c>
      <c r="C24" s="12">
        <f>VLOOKUP(A:A,[1]TDSheet!$A:$F,3,0)</f>
        <v>61.965000000000003</v>
      </c>
      <c r="D24" s="12">
        <f>VLOOKUP(A:A,[1]TDSheet!$A:$F,4,0)</f>
        <v>301.29599999999999</v>
      </c>
      <c r="E24" s="12">
        <f>VLOOKUP(A:A,[2]TDSheet!$A$5194:$C$8086,3,0)</f>
        <v>127.902</v>
      </c>
      <c r="F24" s="12">
        <f>VLOOKUP(A:A,[1]TDSheet!$A:$F,6,0)</f>
        <v>235.35900000000001</v>
      </c>
      <c r="G24" s="15"/>
      <c r="H24" s="15">
        <v>1</v>
      </c>
      <c r="I24" s="15">
        <v>60</v>
      </c>
      <c r="J24" s="9">
        <f>VLOOKUP(A:A,[2]TDSheet!$A$5194:$C$8086,2,0)</f>
        <v>146.93199999999999</v>
      </c>
      <c r="K24" s="17">
        <f t="shared" si="2"/>
        <v>-19.029999999999987</v>
      </c>
      <c r="L24">
        <v>300</v>
      </c>
      <c r="N24" s="9">
        <v>41</v>
      </c>
      <c r="O24" s="9">
        <f t="shared" si="3"/>
        <v>13.057536585365854</v>
      </c>
      <c r="P24" s="9">
        <f t="shared" si="4"/>
        <v>5.7404634146341467</v>
      </c>
      <c r="Q24" s="9">
        <f>VLOOKUP(A:A,[4]TDSheet!$A:$V,14,0)</f>
        <v>41.470199999999998</v>
      </c>
      <c r="R24" s="9">
        <f t="shared" si="0"/>
        <v>25.580400000000001</v>
      </c>
      <c r="S24" s="9">
        <f>VLOOKUP(A:A,[5]TDSheet!$A:$V,14,0)</f>
        <v>42.305</v>
      </c>
      <c r="T24" s="32"/>
      <c r="U24" s="15">
        <f t="shared" si="5"/>
        <v>0</v>
      </c>
      <c r="V24" s="15">
        <f t="shared" si="1"/>
        <v>300</v>
      </c>
    </row>
    <row r="25" spans="1:22" ht="11.1" customHeight="1" outlineLevel="3" x14ac:dyDescent="0.2">
      <c r="A25" s="28" t="s">
        <v>91</v>
      </c>
      <c r="B25" s="28" t="s">
        <v>11</v>
      </c>
      <c r="C25" s="12">
        <f>VLOOKUP(A:A,[1]TDSheet!$A:$F,3,0)</f>
        <v>0.25700000000000001</v>
      </c>
      <c r="D25" s="12">
        <f>VLOOKUP(A:A,[1]TDSheet!$A:$F,4,0)</f>
        <v>251.51900000000001</v>
      </c>
      <c r="E25" s="12">
        <f>VLOOKUP(A:A,[2]TDSheet!$A$5194:$C$8086,3,0)</f>
        <v>49.45</v>
      </c>
      <c r="F25" s="12">
        <f>VLOOKUP(A:A,[1]TDSheet!$A:$F,6,0)</f>
        <v>202.32599999999999</v>
      </c>
      <c r="G25" s="15"/>
      <c r="H25" s="15">
        <v>1</v>
      </c>
      <c r="I25" s="15">
        <v>60</v>
      </c>
      <c r="J25" s="9">
        <f>VLOOKUP(A:A,[2]TDSheet!$A$5194:$C$8086,2,0)</f>
        <v>48.786000000000001</v>
      </c>
      <c r="K25" s="17">
        <f t="shared" si="2"/>
        <v>0.66400000000000148</v>
      </c>
      <c r="L25">
        <v>250</v>
      </c>
      <c r="N25" s="9">
        <v>32</v>
      </c>
      <c r="O25" s="9">
        <f t="shared" si="3"/>
        <v>14.135187500000001</v>
      </c>
      <c r="P25" s="9">
        <f t="shared" si="4"/>
        <v>6.3226874999999998</v>
      </c>
      <c r="Q25" s="9">
        <f>VLOOKUP(A:A,[4]TDSheet!$A:$V,14,0)</f>
        <v>32.115400000000001</v>
      </c>
      <c r="R25" s="9">
        <f t="shared" si="0"/>
        <v>9.89</v>
      </c>
      <c r="S25" s="9">
        <f>VLOOKUP(A:A,[5]TDSheet!$A:$V,14,0)</f>
        <v>30.635399999999997</v>
      </c>
      <c r="T25" s="32"/>
      <c r="U25" s="15">
        <f t="shared" si="5"/>
        <v>0</v>
      </c>
      <c r="V25" s="15">
        <f t="shared" si="1"/>
        <v>250</v>
      </c>
    </row>
    <row r="26" spans="1:22" ht="11.1" customHeight="1" outlineLevel="3" x14ac:dyDescent="0.2">
      <c r="A26" s="28" t="s">
        <v>92</v>
      </c>
      <c r="B26" s="28" t="s">
        <v>11</v>
      </c>
      <c r="C26" s="12">
        <f>VLOOKUP(A:A,[1]TDSheet!$A:$F,3,0)</f>
        <v>38.707999999999998</v>
      </c>
      <c r="D26" s="12">
        <f>VLOOKUP(A:A,[1]TDSheet!$A:$F,4,0)</f>
        <v>0.99</v>
      </c>
      <c r="E26" s="12">
        <f>VLOOKUP(A:A,[2]TDSheet!$A$5194:$C$8086,3,0)</f>
        <v>39.698</v>
      </c>
      <c r="F26" s="12">
        <f>VLOOKUP(A:A,[1]TDSheet!$A:$F,6,0)</f>
        <v>0</v>
      </c>
      <c r="G26" s="15"/>
      <c r="H26" s="15">
        <v>1</v>
      </c>
      <c r="I26" s="15">
        <v>45</v>
      </c>
      <c r="J26" s="9">
        <f>VLOOKUP(A:A,[2]TDSheet!$A$5194:$C$8086,2,0)</f>
        <v>40.685000000000002</v>
      </c>
      <c r="K26" s="17">
        <f t="shared" si="2"/>
        <v>-0.98700000000000188</v>
      </c>
      <c r="M26">
        <v>100</v>
      </c>
      <c r="N26" s="9">
        <f t="shared" si="6"/>
        <v>7.9396000000000004</v>
      </c>
      <c r="O26" s="9">
        <f t="shared" si="3"/>
        <v>12.595092951785983</v>
      </c>
      <c r="P26" s="9">
        <f t="shared" si="4"/>
        <v>0</v>
      </c>
      <c r="Q26" s="9">
        <f>VLOOKUP(A:A,[4]TDSheet!$A:$V,14,0)</f>
        <v>8.5846</v>
      </c>
      <c r="R26" s="9">
        <f t="shared" si="0"/>
        <v>7.9396000000000004</v>
      </c>
      <c r="S26" s="9">
        <f>VLOOKUP(A:A,[5]TDSheet!$A:$V,14,0)</f>
        <v>11.5426</v>
      </c>
      <c r="T26" s="32"/>
      <c r="U26" s="15">
        <f t="shared" si="5"/>
        <v>100</v>
      </c>
      <c r="V26" s="15">
        <f t="shared" si="1"/>
        <v>0</v>
      </c>
    </row>
    <row r="27" spans="1:22" ht="11.1" customHeight="1" outlineLevel="3" x14ac:dyDescent="0.2">
      <c r="A27" s="28" t="s">
        <v>93</v>
      </c>
      <c r="B27" s="28" t="s">
        <v>11</v>
      </c>
      <c r="C27" s="12" t="e">
        <f>VLOOKUP(A:A,[1]TDSheet!$A:$F,3,0)</f>
        <v>#N/A</v>
      </c>
      <c r="D27" s="12" t="e">
        <f>VLOOKUP(A:A,[1]TDSheet!$A:$F,4,0)</f>
        <v>#N/A</v>
      </c>
      <c r="E27" s="12" t="e">
        <f>VLOOKUP(A:A,[2]TDSheet!$A$5194:$C$8086,3,0)</f>
        <v>#N/A</v>
      </c>
      <c r="F27" s="12" t="e">
        <f>VLOOKUP(A:A,[1]TDSheet!$A:$F,6,0)</f>
        <v>#N/A</v>
      </c>
      <c r="G27" s="15"/>
      <c r="H27" s="15">
        <v>1</v>
      </c>
      <c r="I27" s="15">
        <v>45</v>
      </c>
      <c r="J27" s="9" t="e">
        <f>VLOOKUP(A:A,[2]TDSheet!$A$5194:$C$8086,2,0)</f>
        <v>#N/A</v>
      </c>
      <c r="K27" s="17" t="e">
        <f t="shared" si="2"/>
        <v>#N/A</v>
      </c>
      <c r="M27">
        <v>80</v>
      </c>
      <c r="N27" s="9" t="e">
        <f t="shared" si="6"/>
        <v>#N/A</v>
      </c>
      <c r="O27" s="9" t="e">
        <f t="shared" si="3"/>
        <v>#N/A</v>
      </c>
      <c r="P27" s="9" t="e">
        <f t="shared" si="4"/>
        <v>#N/A</v>
      </c>
      <c r="Q27" s="9">
        <f>VLOOKUP(A:A,[4]TDSheet!$A:$V,14,0)</f>
        <v>0</v>
      </c>
      <c r="R27" s="9" t="e">
        <f t="shared" si="0"/>
        <v>#N/A</v>
      </c>
      <c r="S27" s="9">
        <f>VLOOKUP(A:A,[5]TDSheet!$A:$V,14,0)</f>
        <v>0</v>
      </c>
      <c r="T27" s="32">
        <v>120</v>
      </c>
      <c r="U27" s="15">
        <f t="shared" si="5"/>
        <v>80</v>
      </c>
      <c r="V27" s="15">
        <f t="shared" si="1"/>
        <v>0</v>
      </c>
    </row>
    <row r="28" spans="1:22" ht="11.1" customHeight="1" outlineLevel="3" x14ac:dyDescent="0.2">
      <c r="A28" s="28" t="s">
        <v>94</v>
      </c>
      <c r="B28" s="28" t="s">
        <v>11</v>
      </c>
      <c r="C28" s="12">
        <f>VLOOKUP(A:A,[1]TDSheet!$A:$F,3,0)</f>
        <v>2.9489999999999998</v>
      </c>
      <c r="D28" s="12">
        <f>VLOOKUP(A:A,[1]TDSheet!$A:$F,4,0)</f>
        <v>0</v>
      </c>
      <c r="E28" s="12">
        <f>VLOOKUP(A:A,[2]TDSheet!$A$5194:$C$8086,3,0)</f>
        <v>2.9489999999999998</v>
      </c>
      <c r="F28" s="12">
        <f>VLOOKUP(A:A,[1]TDSheet!$A:$F,6,0)</f>
        <v>0</v>
      </c>
      <c r="G28" s="15"/>
      <c r="H28" s="15">
        <v>1</v>
      </c>
      <c r="I28" s="15">
        <v>45</v>
      </c>
      <c r="J28" s="9">
        <f>VLOOKUP(A:A,[2]TDSheet!$A$5194:$C$8086,2,0)</f>
        <v>3.9489999999999998</v>
      </c>
      <c r="K28" s="17">
        <f t="shared" si="2"/>
        <v>-1</v>
      </c>
      <c r="M28">
        <v>80</v>
      </c>
      <c r="N28" s="9">
        <f t="shared" si="6"/>
        <v>0.58979999999999999</v>
      </c>
      <c r="O28" s="9">
        <f t="shared" si="3"/>
        <v>135.63919972872159</v>
      </c>
      <c r="P28" s="9">
        <f t="shared" si="4"/>
        <v>0</v>
      </c>
      <c r="Q28" s="9">
        <f>VLOOKUP(A:A,[4]TDSheet!$A:$V,14,0)</f>
        <v>0</v>
      </c>
      <c r="R28" s="9">
        <f t="shared" si="0"/>
        <v>0.58979999999999999</v>
      </c>
      <c r="S28" s="9">
        <f>VLOOKUP(A:A,[5]TDSheet!$A:$V,14,0)</f>
        <v>0</v>
      </c>
      <c r="T28" s="32"/>
      <c r="U28" s="15">
        <f t="shared" si="5"/>
        <v>80</v>
      </c>
      <c r="V28" s="15">
        <f t="shared" si="1"/>
        <v>0</v>
      </c>
    </row>
    <row r="29" spans="1:22" ht="11.1" customHeight="1" outlineLevel="3" x14ac:dyDescent="0.2">
      <c r="A29" s="8" t="s">
        <v>26</v>
      </c>
      <c r="B29" s="8" t="s">
        <v>11</v>
      </c>
      <c r="C29" s="12">
        <f>VLOOKUP(A:A,[1]TDSheet!$A:$F,3,0)</f>
        <v>56.180999999999997</v>
      </c>
      <c r="D29" s="12">
        <f>VLOOKUP(A:A,[1]TDSheet!$A:$F,4,0)</f>
        <v>290.31900000000002</v>
      </c>
      <c r="E29" s="12">
        <f>VLOOKUP(A:A,[2]TDSheet!$A$5194:$C$8086,3,0)</f>
        <v>134.512</v>
      </c>
      <c r="F29" s="12">
        <f>VLOOKUP(A:A,[1]TDSheet!$A:$F,6,0)</f>
        <v>211.988</v>
      </c>
      <c r="G29" s="15"/>
      <c r="H29" s="15">
        <f>VLOOKUP(A:A,[3]Бланк!$A:$W,8,0)</f>
        <v>1</v>
      </c>
      <c r="I29" s="15">
        <f>VLOOKUP(A:A,[3]Бланк!$A:$W,9,0)</f>
        <v>45</v>
      </c>
      <c r="J29" s="9">
        <f>VLOOKUP(A:A,[2]TDSheet!$A$5194:$C$8086,2,0)</f>
        <v>140.62</v>
      </c>
      <c r="K29" s="17">
        <f t="shared" si="2"/>
        <v>-6.1080000000000041</v>
      </c>
      <c r="L29">
        <v>300</v>
      </c>
      <c r="M29">
        <v>70</v>
      </c>
      <c r="N29" s="9">
        <v>41</v>
      </c>
      <c r="O29" s="9">
        <f t="shared" si="3"/>
        <v>14.194829268292684</v>
      </c>
      <c r="P29" s="9">
        <f t="shared" si="4"/>
        <v>5.1704390243902436</v>
      </c>
      <c r="Q29" s="9">
        <f>VLOOKUP(A:A,[4]TDSheet!$A:$V,14,0)</f>
        <v>41.255200000000002</v>
      </c>
      <c r="R29" s="9">
        <f t="shared" si="0"/>
        <v>26.9024</v>
      </c>
      <c r="S29" s="9">
        <f>VLOOKUP(A:A,[5]TDSheet!$A:$V,14,0)</f>
        <v>30.524000000000001</v>
      </c>
      <c r="T29" s="31"/>
      <c r="U29" s="15">
        <f t="shared" si="5"/>
        <v>70</v>
      </c>
      <c r="V29" s="15">
        <f t="shared" si="1"/>
        <v>300</v>
      </c>
    </row>
    <row r="30" spans="1:22" ht="11.1" customHeight="1" outlineLevel="3" x14ac:dyDescent="0.2">
      <c r="A30" s="8" t="s">
        <v>27</v>
      </c>
      <c r="B30" s="8" t="s">
        <v>11</v>
      </c>
      <c r="C30" s="12">
        <f>VLOOKUP(A:A,[1]TDSheet!$A:$F,3,0)</f>
        <v>0</v>
      </c>
      <c r="D30" s="12">
        <f>VLOOKUP(A:A,[1]TDSheet!$A:$F,4,0)</f>
        <v>57.447000000000003</v>
      </c>
      <c r="E30" s="12">
        <f>VLOOKUP(A:A,[2]TDSheet!$A$5194:$C$8086,3,0)</f>
        <v>13.875</v>
      </c>
      <c r="F30" s="12">
        <f>VLOOKUP(A:A,[1]TDSheet!$A:$F,6,0)</f>
        <v>43.572000000000003</v>
      </c>
      <c r="G30" s="15"/>
      <c r="H30" s="15">
        <f>VLOOKUP(A:A,[3]Бланк!$A:$W,8,0)</f>
        <v>1</v>
      </c>
      <c r="I30" s="15">
        <f>VLOOKUP(A:A,[3]Бланк!$A:$W,9,0)</f>
        <v>45</v>
      </c>
      <c r="J30" s="9">
        <f>VLOOKUP(A:A,[2]TDSheet!$A$5194:$C$8086,2,0)</f>
        <v>13.875</v>
      </c>
      <c r="K30" s="17">
        <f t="shared" si="2"/>
        <v>0</v>
      </c>
      <c r="L30">
        <v>60</v>
      </c>
      <c r="N30" s="9">
        <v>7</v>
      </c>
      <c r="O30" s="9">
        <f t="shared" si="3"/>
        <v>14.796000000000001</v>
      </c>
      <c r="P30" s="9">
        <f t="shared" si="4"/>
        <v>6.2245714285714291</v>
      </c>
      <c r="Q30" s="9">
        <f>VLOOKUP(A:A,[4]TDSheet!$A:$V,14,0)</f>
        <v>6.8450000000000006</v>
      </c>
      <c r="R30" s="9">
        <f t="shared" si="0"/>
        <v>2.7749999999999999</v>
      </c>
      <c r="S30" s="9">
        <f>VLOOKUP(A:A,[5]TDSheet!$A:$V,14,0)</f>
        <v>0</v>
      </c>
      <c r="T30" s="31"/>
      <c r="U30" s="15">
        <f t="shared" si="5"/>
        <v>0</v>
      </c>
      <c r="V30" s="15">
        <f t="shared" si="1"/>
        <v>60</v>
      </c>
    </row>
    <row r="31" spans="1:22" ht="11.1" customHeight="1" outlineLevel="3" x14ac:dyDescent="0.2">
      <c r="A31" s="8" t="s">
        <v>28</v>
      </c>
      <c r="B31" s="8" t="s">
        <v>11</v>
      </c>
      <c r="C31" s="12">
        <f>VLOOKUP(A:A,[1]TDSheet!$A:$F,3,0)</f>
        <v>69.552999999999997</v>
      </c>
      <c r="D31" s="12">
        <f>VLOOKUP(A:A,[1]TDSheet!$A:$F,4,0)</f>
        <v>82.040999999999997</v>
      </c>
      <c r="E31" s="12">
        <f>VLOOKUP(A:A,[2]TDSheet!$A$5194:$C$8086,3,0)</f>
        <v>126.964</v>
      </c>
      <c r="F31" s="12">
        <f>VLOOKUP(A:A,[1]TDSheet!$A:$F,6,0)</f>
        <v>24.63</v>
      </c>
      <c r="G31" s="15"/>
      <c r="H31" s="15">
        <v>1</v>
      </c>
      <c r="I31" s="15">
        <v>45</v>
      </c>
      <c r="J31" s="9">
        <f>VLOOKUP(A:A,[2]TDSheet!$A$5194:$C$8086,2,0)</f>
        <v>126.744</v>
      </c>
      <c r="K31" s="17">
        <f t="shared" si="2"/>
        <v>0.21999999999999886</v>
      </c>
      <c r="L31">
        <v>80</v>
      </c>
      <c r="M31">
        <v>230</v>
      </c>
      <c r="N31" s="9">
        <f t="shared" si="6"/>
        <v>25.392800000000001</v>
      </c>
      <c r="O31" s="9">
        <f t="shared" si="3"/>
        <v>13.178144985980277</v>
      </c>
      <c r="P31" s="9">
        <f t="shared" si="4"/>
        <v>0.96995998865820221</v>
      </c>
      <c r="Q31" s="9">
        <f>VLOOKUP(A:A,[4]TDSheet!$A:$V,14,0)</f>
        <v>23.814399999999999</v>
      </c>
      <c r="R31" s="9">
        <f t="shared" si="0"/>
        <v>25.392800000000001</v>
      </c>
      <c r="S31" s="9">
        <f>VLOOKUP(A:A,[5]TDSheet!$A:$V,14,0)</f>
        <v>15.6708</v>
      </c>
      <c r="T31" s="31"/>
      <c r="U31" s="15">
        <f t="shared" si="5"/>
        <v>230</v>
      </c>
      <c r="V31" s="15">
        <f t="shared" si="1"/>
        <v>80</v>
      </c>
    </row>
    <row r="32" spans="1:22" ht="11.1" customHeight="1" outlineLevel="3" x14ac:dyDescent="0.2">
      <c r="A32" s="28" t="s">
        <v>104</v>
      </c>
      <c r="B32" s="28" t="s">
        <v>11</v>
      </c>
      <c r="C32" s="12">
        <f>VLOOKUP(A:A,[1]TDSheet!$A:$F,3,0)</f>
        <v>403.26499999999999</v>
      </c>
      <c r="D32" s="12">
        <f>VLOOKUP(A:A,[1]TDSheet!$A:$F,4,0)</f>
        <v>304.79599999999999</v>
      </c>
      <c r="E32" s="12">
        <f>VLOOKUP(A:A,[2]TDSheet!$A$5194:$C$8086,3,0)</f>
        <v>168.38499999999999</v>
      </c>
      <c r="F32" s="12">
        <f>VLOOKUP(A:A,[1]TDSheet!$A:$F,6,0)</f>
        <v>538.32600000000002</v>
      </c>
      <c r="G32" s="15"/>
      <c r="H32" s="15">
        <v>1</v>
      </c>
      <c r="I32" s="15">
        <v>60</v>
      </c>
      <c r="J32" s="9">
        <f>VLOOKUP(A:A,[2]TDSheet!$A$5194:$C$8086,2,0)</f>
        <v>168.285</v>
      </c>
      <c r="K32" s="17">
        <f t="shared" si="2"/>
        <v>9.9999999999994316E-2</v>
      </c>
      <c r="N32" s="9">
        <f t="shared" si="6"/>
        <v>33.677</v>
      </c>
      <c r="O32" s="9">
        <f t="shared" si="3"/>
        <v>15.984974908691392</v>
      </c>
      <c r="P32" s="9"/>
      <c r="Q32" s="9">
        <f>VLOOKUP(A:A,[4]TDSheet!$A:$V,14,0)</f>
        <v>32.2624</v>
      </c>
      <c r="R32" s="9"/>
      <c r="S32" s="9"/>
      <c r="T32" s="34" t="s">
        <v>106</v>
      </c>
      <c r="U32" s="15">
        <f t="shared" si="5"/>
        <v>0</v>
      </c>
      <c r="V32" s="15">
        <f t="shared" si="1"/>
        <v>0</v>
      </c>
    </row>
    <row r="33" spans="1:22" ht="11.1" customHeight="1" outlineLevel="3" x14ac:dyDescent="0.2">
      <c r="A33" s="8" t="s">
        <v>29</v>
      </c>
      <c r="B33" s="8" t="s">
        <v>11</v>
      </c>
      <c r="C33" s="12" t="e">
        <f>VLOOKUP(A:A,[1]TDSheet!$A:$F,3,0)</f>
        <v>#N/A</v>
      </c>
      <c r="D33" s="12" t="e">
        <f>VLOOKUP(A:A,[1]TDSheet!$A:$F,4,0)</f>
        <v>#N/A</v>
      </c>
      <c r="E33" s="12" t="e">
        <f>VLOOKUP(A:A,[2]TDSheet!$A$5194:$C$8086,3,0)</f>
        <v>#N/A</v>
      </c>
      <c r="F33" s="12" t="e">
        <f>VLOOKUP(A:A,[1]TDSheet!$A:$F,6,0)</f>
        <v>#N/A</v>
      </c>
      <c r="G33" s="15"/>
      <c r="H33" s="15">
        <f>VLOOKUP(A:A,[3]Бланк!$A:$W,8,0)</f>
        <v>1</v>
      </c>
      <c r="I33" s="15">
        <f>VLOOKUP(A:A,[3]Бланк!$A:$W,9,0)</f>
        <v>45</v>
      </c>
      <c r="J33" s="9" t="e">
        <f>VLOOKUP(A:A,[2]TDSheet!$A$5194:$C$8086,2,0)</f>
        <v>#N/A</v>
      </c>
      <c r="K33" s="17" t="e">
        <f t="shared" si="2"/>
        <v>#N/A</v>
      </c>
      <c r="N33" s="9" t="e">
        <f t="shared" si="6"/>
        <v>#N/A</v>
      </c>
      <c r="O33" s="9" t="e">
        <f t="shared" si="3"/>
        <v>#N/A</v>
      </c>
      <c r="P33" s="9" t="e">
        <f t="shared" si="4"/>
        <v>#N/A</v>
      </c>
      <c r="Q33" s="9">
        <f>VLOOKUP(A:A,[4]TDSheet!$A:$V,14,0)</f>
        <v>9.9813999999999989</v>
      </c>
      <c r="R33" s="9" t="e">
        <f t="shared" si="0"/>
        <v>#N/A</v>
      </c>
      <c r="S33" s="9">
        <f>VLOOKUP(A:A,[5]TDSheet!$A:$V,14,0)</f>
        <v>6.9471999999999996</v>
      </c>
      <c r="T33" s="31"/>
      <c r="U33" s="15">
        <f t="shared" si="5"/>
        <v>0</v>
      </c>
      <c r="V33" s="15">
        <f t="shared" si="1"/>
        <v>0</v>
      </c>
    </row>
    <row r="34" spans="1:22" ht="11.1" customHeight="1" outlineLevel="3" x14ac:dyDescent="0.2">
      <c r="A34" s="8" t="s">
        <v>30</v>
      </c>
      <c r="B34" s="8" t="s">
        <v>31</v>
      </c>
      <c r="C34" s="12">
        <f>VLOOKUP(A:A,[1]TDSheet!$A:$F,3,0)</f>
        <v>253</v>
      </c>
      <c r="D34" s="12">
        <f>VLOOKUP(A:A,[1]TDSheet!$A:$F,4,0)</f>
        <v>0</v>
      </c>
      <c r="E34" s="12">
        <f>VLOOKUP(A:A,[2]TDSheet!$A$5194:$C$8086,3,0)</f>
        <v>252</v>
      </c>
      <c r="F34" s="12">
        <f>VLOOKUP(A:A,[1]TDSheet!$A:$F,6,0)</f>
        <v>0</v>
      </c>
      <c r="G34" s="15"/>
      <c r="H34" s="15">
        <f>VLOOKUP(A:A,[3]Бланк!$A:$W,8,0)</f>
        <v>0.4</v>
      </c>
      <c r="I34" s="15">
        <f>VLOOKUP(A:A,[3]Бланк!$A:$W,9,0)</f>
        <v>60</v>
      </c>
      <c r="J34" s="9">
        <f>VLOOKUP(A:A,[2]TDSheet!$A$5194:$C$8086,2,0)</f>
        <v>251</v>
      </c>
      <c r="K34" s="17">
        <f t="shared" si="2"/>
        <v>1</v>
      </c>
      <c r="M34">
        <v>500</v>
      </c>
      <c r="N34" s="9">
        <f t="shared" si="6"/>
        <v>50.4</v>
      </c>
      <c r="O34" s="9">
        <f t="shared" si="3"/>
        <v>9.9206349206349209</v>
      </c>
      <c r="P34" s="9">
        <f t="shared" si="4"/>
        <v>0</v>
      </c>
      <c r="Q34" s="9">
        <f>VLOOKUP(A:A,[4]TDSheet!$A:$V,14,0)</f>
        <v>24</v>
      </c>
      <c r="R34" s="9">
        <f t="shared" si="0"/>
        <v>50.4</v>
      </c>
      <c r="S34" s="9">
        <f>VLOOKUP(A:A,[5]TDSheet!$A:$V,14,0)</f>
        <v>26.8</v>
      </c>
      <c r="T34" s="31"/>
      <c r="U34" s="15">
        <f t="shared" si="5"/>
        <v>200</v>
      </c>
      <c r="V34" s="15">
        <f t="shared" si="1"/>
        <v>0</v>
      </c>
    </row>
    <row r="35" spans="1:22" ht="11.1" customHeight="1" outlineLevel="3" x14ac:dyDescent="0.2">
      <c r="A35" s="8" t="s">
        <v>32</v>
      </c>
      <c r="B35" s="8" t="s">
        <v>31</v>
      </c>
      <c r="C35" s="12" t="e">
        <f>VLOOKUP(A:A,[1]TDSheet!$A:$F,3,0)</f>
        <v>#N/A</v>
      </c>
      <c r="D35" s="12" t="e">
        <f>VLOOKUP(A:A,[1]TDSheet!$A:$F,4,0)</f>
        <v>#N/A</v>
      </c>
      <c r="E35" s="12" t="e">
        <f>VLOOKUP(A:A,[2]TDSheet!$A$5194:$C$8086,3,0)</f>
        <v>#N/A</v>
      </c>
      <c r="F35" s="12" t="e">
        <f>VLOOKUP(A:A,[1]TDSheet!$A:$F,6,0)</f>
        <v>#N/A</v>
      </c>
      <c r="G35" s="18" t="s">
        <v>86</v>
      </c>
      <c r="H35" s="15">
        <v>0</v>
      </c>
      <c r="I35" s="15">
        <v>120</v>
      </c>
      <c r="J35" s="9" t="e">
        <f>VLOOKUP(A:A,[2]TDSheet!$A$5194:$C$8086,2,0)</f>
        <v>#N/A</v>
      </c>
      <c r="K35" s="17" t="e">
        <f t="shared" si="2"/>
        <v>#N/A</v>
      </c>
      <c r="N35" s="9" t="e">
        <f t="shared" si="6"/>
        <v>#N/A</v>
      </c>
      <c r="O35" s="9" t="e">
        <f t="shared" si="3"/>
        <v>#N/A</v>
      </c>
      <c r="P35" s="9" t="e">
        <f t="shared" si="4"/>
        <v>#N/A</v>
      </c>
      <c r="Q35" s="9">
        <f>VLOOKUP(A:A,[4]TDSheet!$A:$V,14,0)</f>
        <v>0</v>
      </c>
      <c r="R35" s="9" t="e">
        <f t="shared" si="0"/>
        <v>#N/A</v>
      </c>
      <c r="S35" s="9">
        <f>VLOOKUP(A:A,[5]TDSheet!$A:$V,14,0)</f>
        <v>0</v>
      </c>
      <c r="T35" s="31"/>
      <c r="U35" s="15">
        <f t="shared" si="5"/>
        <v>0</v>
      </c>
      <c r="V35" s="15">
        <f t="shared" si="1"/>
        <v>0</v>
      </c>
    </row>
    <row r="36" spans="1:22" ht="11.1" customHeight="1" outlineLevel="3" x14ac:dyDescent="0.2">
      <c r="A36" s="8" t="s">
        <v>33</v>
      </c>
      <c r="B36" s="8" t="s">
        <v>31</v>
      </c>
      <c r="C36" s="12">
        <f>VLOOKUP(A:A,[1]TDSheet!$A:$F,3,0)</f>
        <v>27</v>
      </c>
      <c r="D36" s="12">
        <f>VLOOKUP(A:A,[1]TDSheet!$A:$F,4,0)</f>
        <v>352</v>
      </c>
      <c r="E36" s="12">
        <f>VLOOKUP(A:A,[2]TDSheet!$A$5194:$C$8086,3,0)</f>
        <v>147</v>
      </c>
      <c r="F36" s="12">
        <f>VLOOKUP(A:A,[1]TDSheet!$A:$F,6,0)</f>
        <v>230</v>
      </c>
      <c r="G36" s="15"/>
      <c r="H36" s="15">
        <f>VLOOKUP(A:A,[3]Бланк!$A:$W,8,0)</f>
        <v>0.25</v>
      </c>
      <c r="I36" s="15">
        <f>VLOOKUP(A:A,[3]Бланк!$A:$W,9,0)</f>
        <v>120</v>
      </c>
      <c r="J36" s="9">
        <f>VLOOKUP(A:A,[2]TDSheet!$A$5194:$C$8086,2,0)</f>
        <v>148</v>
      </c>
      <c r="K36" s="17">
        <f t="shared" si="2"/>
        <v>-1</v>
      </c>
      <c r="L36">
        <v>350</v>
      </c>
      <c r="M36">
        <v>100</v>
      </c>
      <c r="N36" s="9">
        <v>52</v>
      </c>
      <c r="O36" s="9">
        <f t="shared" si="3"/>
        <v>13.076923076923077</v>
      </c>
      <c r="P36" s="9">
        <f t="shared" si="4"/>
        <v>4.4230769230769234</v>
      </c>
      <c r="Q36" s="9">
        <f>VLOOKUP(A:A,[4]TDSheet!$A:$V,14,0)</f>
        <v>52.2</v>
      </c>
      <c r="R36" s="9">
        <f t="shared" si="0"/>
        <v>29.4</v>
      </c>
      <c r="S36" s="9">
        <f>VLOOKUP(A:A,[5]TDSheet!$A:$V,14,0)</f>
        <v>42</v>
      </c>
      <c r="T36" s="31"/>
      <c r="U36" s="15">
        <f t="shared" si="5"/>
        <v>25</v>
      </c>
      <c r="V36" s="15">
        <f t="shared" si="1"/>
        <v>87.5</v>
      </c>
    </row>
    <row r="37" spans="1:22" ht="11.1" customHeight="1" outlineLevel="3" x14ac:dyDescent="0.2">
      <c r="A37" s="8" t="s">
        <v>34</v>
      </c>
      <c r="B37" s="8" t="s">
        <v>31</v>
      </c>
      <c r="C37" s="12" t="e">
        <f>VLOOKUP(A:A,[1]TDSheet!$A:$F,3,0)</f>
        <v>#N/A</v>
      </c>
      <c r="D37" s="12" t="e">
        <f>VLOOKUP(A:A,[1]TDSheet!$A:$F,4,0)</f>
        <v>#N/A</v>
      </c>
      <c r="E37" s="12" t="e">
        <f>VLOOKUP(A:A,[2]TDSheet!$A$5194:$C$8086,3,0)</f>
        <v>#N/A</v>
      </c>
      <c r="F37" s="12" t="e">
        <f>VLOOKUP(A:A,[1]TDSheet!$A:$F,6,0)</f>
        <v>#N/A</v>
      </c>
      <c r="G37" s="18" t="s">
        <v>86</v>
      </c>
      <c r="H37" s="15">
        <v>0</v>
      </c>
      <c r="I37" s="15">
        <v>120</v>
      </c>
      <c r="J37" s="9" t="e">
        <f>VLOOKUP(A:A,[2]TDSheet!$A$5194:$C$8086,2,0)</f>
        <v>#N/A</v>
      </c>
      <c r="K37" s="17" t="e">
        <f t="shared" si="2"/>
        <v>#N/A</v>
      </c>
      <c r="N37" s="9" t="e">
        <f t="shared" si="6"/>
        <v>#N/A</v>
      </c>
      <c r="O37" s="9" t="e">
        <f t="shared" si="3"/>
        <v>#N/A</v>
      </c>
      <c r="P37" s="9" t="e">
        <f t="shared" si="4"/>
        <v>#N/A</v>
      </c>
      <c r="Q37" s="9">
        <f>VLOOKUP(A:A,[4]TDSheet!$A:$V,14,0)</f>
        <v>0</v>
      </c>
      <c r="R37" s="9" t="e">
        <f t="shared" si="0"/>
        <v>#N/A</v>
      </c>
      <c r="S37" s="9">
        <f>VLOOKUP(A:A,[5]TDSheet!$A:$V,14,0)</f>
        <v>0</v>
      </c>
      <c r="T37" s="31"/>
      <c r="U37" s="15">
        <f t="shared" si="5"/>
        <v>0</v>
      </c>
      <c r="V37" s="15">
        <f t="shared" si="1"/>
        <v>0</v>
      </c>
    </row>
    <row r="38" spans="1:22" ht="11.1" customHeight="1" outlineLevel="3" x14ac:dyDescent="0.2">
      <c r="A38" s="8" t="s">
        <v>35</v>
      </c>
      <c r="B38" s="8" t="s">
        <v>31</v>
      </c>
      <c r="C38" s="12">
        <v>0</v>
      </c>
      <c r="D38" s="12">
        <v>0</v>
      </c>
      <c r="E38" s="12">
        <f>VLOOKUP(A:A,[2]TDSheet!$A$5194:$C$8086,3,0)</f>
        <v>0</v>
      </c>
      <c r="F38" s="12">
        <v>0</v>
      </c>
      <c r="G38" s="15"/>
      <c r="H38" s="15">
        <f>VLOOKUP(A:A,[3]Бланк!$A:$W,8,0)</f>
        <v>0.15</v>
      </c>
      <c r="I38" s="15">
        <f>VLOOKUP(A:A,[3]Бланк!$A:$W,9,0)</f>
        <v>60</v>
      </c>
      <c r="J38" s="9">
        <f>VLOOKUP(A:A,[2]TDSheet!$A$5194:$C$8086,2,0)</f>
        <v>48</v>
      </c>
      <c r="K38" s="17">
        <f t="shared" si="2"/>
        <v>-48</v>
      </c>
      <c r="L38">
        <v>220</v>
      </c>
      <c r="M38">
        <v>50</v>
      </c>
      <c r="N38" s="9">
        <v>21</v>
      </c>
      <c r="O38" s="9">
        <f t="shared" si="3"/>
        <v>12.857142857142858</v>
      </c>
      <c r="P38" s="9">
        <f t="shared" si="4"/>
        <v>0</v>
      </c>
      <c r="Q38" s="9">
        <f>VLOOKUP(A:A,[4]TDSheet!$A:$V,14,0)</f>
        <v>21.4</v>
      </c>
      <c r="R38" s="9">
        <f t="shared" ref="R38:R67" si="7">E38/5</f>
        <v>0</v>
      </c>
      <c r="S38" s="9">
        <f>VLOOKUP(A:A,[5]TDSheet!$A:$V,14,0)</f>
        <v>9.6</v>
      </c>
      <c r="T38" s="31"/>
      <c r="U38" s="15">
        <f t="shared" si="5"/>
        <v>7.5</v>
      </c>
      <c r="V38" s="15">
        <f t="shared" si="1"/>
        <v>33</v>
      </c>
    </row>
    <row r="39" spans="1:22" ht="11.1" customHeight="1" outlineLevel="3" x14ac:dyDescent="0.2">
      <c r="A39" s="8" t="s">
        <v>36</v>
      </c>
      <c r="B39" s="8" t="s">
        <v>31</v>
      </c>
      <c r="C39" s="12">
        <f>VLOOKUP(A:A,[1]TDSheet!$A:$F,3,0)</f>
        <v>5</v>
      </c>
      <c r="D39" s="12">
        <f>VLOOKUP(A:A,[1]TDSheet!$A:$F,4,0)</f>
        <v>0</v>
      </c>
      <c r="E39" s="12">
        <f>VLOOKUP(A:A,[2]TDSheet!$A$5194:$C$8086,3,0)</f>
        <v>5</v>
      </c>
      <c r="F39" s="12">
        <f>VLOOKUP(A:A,[1]TDSheet!$A:$F,6,0)</f>
        <v>0</v>
      </c>
      <c r="G39" s="15"/>
      <c r="H39" s="15">
        <f>VLOOKUP(A:A,[3]Бланк!$A:$W,8,0)</f>
        <v>0.15</v>
      </c>
      <c r="I39" s="15">
        <f>VLOOKUP(A:A,[3]Бланк!$A:$W,9,0)</f>
        <v>60</v>
      </c>
      <c r="J39" s="9">
        <f>VLOOKUP(A:A,[2]TDSheet!$A$5194:$C$8086,2,0)</f>
        <v>16</v>
      </c>
      <c r="K39" s="17">
        <f t="shared" si="2"/>
        <v>-11</v>
      </c>
      <c r="M39">
        <v>400</v>
      </c>
      <c r="N39" s="9">
        <v>57</v>
      </c>
      <c r="O39" s="9">
        <f t="shared" si="3"/>
        <v>7.0175438596491224</v>
      </c>
      <c r="P39" s="9">
        <f t="shared" si="4"/>
        <v>0</v>
      </c>
      <c r="Q39" s="9">
        <f>VLOOKUP(A:A,[4]TDSheet!$A:$V,14,0)</f>
        <v>57.4</v>
      </c>
      <c r="R39" s="9">
        <f t="shared" si="7"/>
        <v>1</v>
      </c>
      <c r="S39" s="9">
        <f>VLOOKUP(A:A,[5]TDSheet!$A:$V,14,0)</f>
        <v>52.2</v>
      </c>
      <c r="T39" s="31"/>
      <c r="U39" s="15">
        <f t="shared" si="5"/>
        <v>60</v>
      </c>
      <c r="V39" s="15">
        <f t="shared" si="1"/>
        <v>0</v>
      </c>
    </row>
    <row r="40" spans="1:22" ht="11.1" customHeight="1" outlineLevel="3" x14ac:dyDescent="0.2">
      <c r="A40" s="8" t="s">
        <v>37</v>
      </c>
      <c r="B40" s="8" t="s">
        <v>31</v>
      </c>
      <c r="C40" s="12">
        <f>VLOOKUP(A:A,[1]TDSheet!$A:$F,3,0)</f>
        <v>28</v>
      </c>
      <c r="D40" s="12">
        <f>VLOOKUP(A:A,[1]TDSheet!$A:$F,4,0)</f>
        <v>288</v>
      </c>
      <c r="E40" s="12">
        <f>VLOOKUP(A:A,[2]TDSheet!$A$5194:$C$8086,3,0)</f>
        <v>316</v>
      </c>
      <c r="F40" s="12">
        <f>VLOOKUP(A:A,[1]TDSheet!$A:$F,6,0)</f>
        <v>0</v>
      </c>
      <c r="G40" s="15"/>
      <c r="H40" s="15">
        <f>VLOOKUP(A:A,[3]Бланк!$A:$W,8,0)</f>
        <v>0.15</v>
      </c>
      <c r="I40" s="15">
        <f>VLOOKUP(A:A,[3]Бланк!$A:$W,9,0)</f>
        <v>60</v>
      </c>
      <c r="J40" s="9">
        <f>VLOOKUP(A:A,[2]TDSheet!$A$5194:$C$8086,2,0)</f>
        <v>315</v>
      </c>
      <c r="K40" s="17">
        <f t="shared" si="2"/>
        <v>1</v>
      </c>
      <c r="L40">
        <v>300</v>
      </c>
      <c r="M40">
        <v>400</v>
      </c>
      <c r="N40" s="9">
        <f t="shared" si="6"/>
        <v>63.2</v>
      </c>
      <c r="O40" s="9">
        <f t="shared" si="3"/>
        <v>11.075949367088606</v>
      </c>
      <c r="P40" s="9">
        <f t="shared" si="4"/>
        <v>0</v>
      </c>
      <c r="Q40" s="9">
        <f>VLOOKUP(A:A,[4]TDSheet!$A:$V,14,0)</f>
        <v>0</v>
      </c>
      <c r="R40" s="9">
        <f t="shared" si="7"/>
        <v>63.2</v>
      </c>
      <c r="S40" s="9">
        <f>VLOOKUP(A:A,[5]TDSheet!$A:$V,14,0)</f>
        <v>4.8</v>
      </c>
      <c r="T40" s="31"/>
      <c r="U40" s="15">
        <f t="shared" si="5"/>
        <v>60</v>
      </c>
      <c r="V40" s="15">
        <f t="shared" ref="V40:V71" si="8">L40*H40</f>
        <v>45</v>
      </c>
    </row>
    <row r="41" spans="1:22" ht="11.1" customHeight="1" outlineLevel="3" x14ac:dyDescent="0.2">
      <c r="A41" s="8" t="s">
        <v>38</v>
      </c>
      <c r="B41" s="8" t="s">
        <v>31</v>
      </c>
      <c r="C41" s="12">
        <f>VLOOKUP(A:A,[1]TDSheet!$A:$F,3,0)</f>
        <v>116</v>
      </c>
      <c r="D41" s="12">
        <f>VLOOKUP(A:A,[1]TDSheet!$A:$F,4,0)</f>
        <v>298</v>
      </c>
      <c r="E41" s="12">
        <f>VLOOKUP(A:A,[2]TDSheet!$A$5194:$C$8086,3,0)</f>
        <v>286</v>
      </c>
      <c r="F41" s="12">
        <f>VLOOKUP(A:A,[1]TDSheet!$A:$F,6,0)</f>
        <v>128</v>
      </c>
      <c r="G41" s="15"/>
      <c r="H41" s="15">
        <f>VLOOKUP(A:A,[3]Бланк!$A:$W,8,0)</f>
        <v>0.25</v>
      </c>
      <c r="I41" s="15">
        <f>VLOOKUP(A:A,[3]Бланк!$A:$W,9,0)</f>
        <v>120</v>
      </c>
      <c r="J41" s="9">
        <f>VLOOKUP(A:A,[2]TDSheet!$A$5194:$C$8086,2,0)</f>
        <v>275</v>
      </c>
      <c r="K41" s="17">
        <f t="shared" si="2"/>
        <v>11</v>
      </c>
      <c r="L41">
        <v>300</v>
      </c>
      <c r="M41">
        <v>300</v>
      </c>
      <c r="N41" s="9">
        <f t="shared" si="6"/>
        <v>57.2</v>
      </c>
      <c r="O41" s="9">
        <f t="shared" si="3"/>
        <v>12.727272727272727</v>
      </c>
      <c r="P41" s="9">
        <f t="shared" si="4"/>
        <v>2.2377622377622375</v>
      </c>
      <c r="Q41" s="9">
        <f>VLOOKUP(A:A,[4]TDSheet!$A:$V,14,0)</f>
        <v>62.2</v>
      </c>
      <c r="R41" s="9">
        <f t="shared" si="7"/>
        <v>57.2</v>
      </c>
      <c r="S41" s="9">
        <f>VLOOKUP(A:A,[5]TDSheet!$A:$V,14,0)</f>
        <v>59.2</v>
      </c>
      <c r="T41" s="31"/>
      <c r="U41" s="15">
        <f t="shared" si="5"/>
        <v>75</v>
      </c>
      <c r="V41" s="15">
        <f t="shared" si="8"/>
        <v>75</v>
      </c>
    </row>
    <row r="42" spans="1:22" ht="11.1" customHeight="1" outlineLevel="3" x14ac:dyDescent="0.2">
      <c r="A42" s="8" t="s">
        <v>39</v>
      </c>
      <c r="B42" s="8" t="s">
        <v>31</v>
      </c>
      <c r="C42" s="12" t="e">
        <f>VLOOKUP(A:A,[1]TDSheet!$A:$F,3,0)</f>
        <v>#N/A</v>
      </c>
      <c r="D42" s="12" t="e">
        <f>VLOOKUP(A:A,[1]TDSheet!$A:$F,4,0)</f>
        <v>#N/A</v>
      </c>
      <c r="E42" s="12">
        <f>VLOOKUP(A:A,[2]TDSheet!$A$5194:$C$8086,3,0)</f>
        <v>0</v>
      </c>
      <c r="F42" s="12" t="e">
        <f>VLOOKUP(A:A,[1]TDSheet!$A:$F,6,0)</f>
        <v>#N/A</v>
      </c>
      <c r="G42" s="15"/>
      <c r="H42" s="15">
        <f>VLOOKUP(A:A,[3]Бланк!$A:$W,8,0)</f>
        <v>0.45</v>
      </c>
      <c r="I42" s="15">
        <f>VLOOKUP(A:A,[3]Бланк!$A:$W,9,0)</f>
        <v>45</v>
      </c>
      <c r="J42" s="9">
        <f>VLOOKUP(A:A,[2]TDSheet!$A$5194:$C$8086,2,0)</f>
        <v>10</v>
      </c>
      <c r="K42" s="17">
        <f t="shared" si="2"/>
        <v>-10</v>
      </c>
      <c r="N42" s="9">
        <f t="shared" si="6"/>
        <v>0</v>
      </c>
      <c r="O42" s="9" t="e">
        <f t="shared" si="3"/>
        <v>#N/A</v>
      </c>
      <c r="P42" s="9" t="e">
        <f t="shared" si="4"/>
        <v>#N/A</v>
      </c>
      <c r="Q42" s="9">
        <f>VLOOKUP(A:A,[4]TDSheet!$A:$V,14,0)</f>
        <v>0</v>
      </c>
      <c r="R42" s="9">
        <f t="shared" si="7"/>
        <v>0</v>
      </c>
      <c r="S42" s="9">
        <f>VLOOKUP(A:A,[5]TDSheet!$A:$V,14,0)</f>
        <v>0</v>
      </c>
      <c r="T42" s="31"/>
      <c r="U42" s="15">
        <f t="shared" si="5"/>
        <v>0</v>
      </c>
      <c r="V42" s="15">
        <f t="shared" si="8"/>
        <v>0</v>
      </c>
    </row>
    <row r="43" spans="1:22" ht="11.1" customHeight="1" outlineLevel="3" x14ac:dyDescent="0.2">
      <c r="A43" s="8" t="s">
        <v>40</v>
      </c>
      <c r="B43" s="8" t="s">
        <v>31</v>
      </c>
      <c r="C43" s="12">
        <f>VLOOKUP(A:A,[1]TDSheet!$A:$F,3,0)</f>
        <v>2</v>
      </c>
      <c r="D43" s="12">
        <f>VLOOKUP(A:A,[1]TDSheet!$A:$F,4,0)</f>
        <v>448</v>
      </c>
      <c r="E43" s="12">
        <f>VLOOKUP(A:A,[2]TDSheet!$A$5194:$C$8086,3,0)</f>
        <v>71</v>
      </c>
      <c r="F43" s="12">
        <f>VLOOKUP(A:A,[1]TDSheet!$A:$F,6,0)</f>
        <v>377</v>
      </c>
      <c r="G43" s="15"/>
      <c r="H43" s="15">
        <f>VLOOKUP(A:A,[3]Бланк!$A:$W,8,0)</f>
        <v>0.25</v>
      </c>
      <c r="I43" s="15">
        <f>VLOOKUP(A:A,[3]Бланк!$A:$W,9,0)</f>
        <v>120</v>
      </c>
      <c r="J43" s="9">
        <f>VLOOKUP(A:A,[2]TDSheet!$A$5194:$C$8086,2,0)</f>
        <v>71</v>
      </c>
      <c r="K43" s="17">
        <f t="shared" si="2"/>
        <v>0</v>
      </c>
      <c r="L43">
        <v>450</v>
      </c>
      <c r="N43" s="9">
        <v>67</v>
      </c>
      <c r="O43" s="9">
        <f t="shared" si="3"/>
        <v>12.343283582089553</v>
      </c>
      <c r="P43" s="9">
        <f t="shared" si="4"/>
        <v>5.6268656716417906</v>
      </c>
      <c r="Q43" s="9">
        <f>VLOOKUP(A:A,[4]TDSheet!$A:$V,14,0)</f>
        <v>64.2</v>
      </c>
      <c r="R43" s="9">
        <f t="shared" si="7"/>
        <v>14.2</v>
      </c>
      <c r="S43" s="9">
        <f>VLOOKUP(A:A,[5]TDSheet!$A:$V,14,0)</f>
        <v>18.2</v>
      </c>
      <c r="T43" s="31"/>
      <c r="U43" s="15">
        <f t="shared" si="5"/>
        <v>0</v>
      </c>
      <c r="V43" s="15">
        <f t="shared" si="8"/>
        <v>112.5</v>
      </c>
    </row>
    <row r="44" spans="1:22" ht="11.1" customHeight="1" outlineLevel="3" x14ac:dyDescent="0.2">
      <c r="A44" s="8" t="s">
        <v>41</v>
      </c>
      <c r="B44" s="8" t="s">
        <v>31</v>
      </c>
      <c r="C44" s="12">
        <f>VLOOKUP(A:A,[1]TDSheet!$A:$F,3,0)</f>
        <v>2</v>
      </c>
      <c r="D44" s="12">
        <f>VLOOKUP(A:A,[1]TDSheet!$A:$F,4,0)</f>
        <v>1</v>
      </c>
      <c r="E44" s="12">
        <f>VLOOKUP(A:A,[2]TDSheet!$A$5194:$C$8086,3,0)</f>
        <v>1</v>
      </c>
      <c r="F44" s="12">
        <f>VLOOKUP(A:A,[1]TDSheet!$A:$F,6,0)</f>
        <v>0</v>
      </c>
      <c r="G44" s="18" t="s">
        <v>86</v>
      </c>
      <c r="H44" s="15">
        <v>0</v>
      </c>
      <c r="I44" s="15">
        <v>45</v>
      </c>
      <c r="J44" s="9">
        <f>VLOOKUP(A:A,[2]TDSheet!$A$5194:$C$8086,2,0)</f>
        <v>5</v>
      </c>
      <c r="K44" s="17">
        <f t="shared" si="2"/>
        <v>-4</v>
      </c>
      <c r="M44">
        <v>50</v>
      </c>
      <c r="N44" s="9">
        <f t="shared" si="6"/>
        <v>0.2</v>
      </c>
      <c r="O44" s="9">
        <f t="shared" si="3"/>
        <v>250</v>
      </c>
      <c r="P44" s="9">
        <f t="shared" si="4"/>
        <v>0</v>
      </c>
      <c r="Q44" s="9">
        <f>VLOOKUP(A:A,[4]TDSheet!$A:$V,14,0)</f>
        <v>0</v>
      </c>
      <c r="R44" s="9">
        <f t="shared" si="7"/>
        <v>0.2</v>
      </c>
      <c r="S44" s="9">
        <f>VLOOKUP(A:A,[5]TDSheet!$A:$V,14,0)</f>
        <v>0</v>
      </c>
      <c r="T44" s="31">
        <v>50</v>
      </c>
      <c r="U44" s="15">
        <f t="shared" si="5"/>
        <v>0</v>
      </c>
      <c r="V44" s="15">
        <f t="shared" si="8"/>
        <v>0</v>
      </c>
    </row>
    <row r="45" spans="1:22" ht="11.1" customHeight="1" outlineLevel="3" x14ac:dyDescent="0.2">
      <c r="A45" s="21" t="s">
        <v>42</v>
      </c>
      <c r="B45" s="21" t="s">
        <v>31</v>
      </c>
      <c r="C45" s="12">
        <f>VLOOKUP(A:A,[1]TDSheet!$A:$F,3,0)</f>
        <v>146</v>
      </c>
      <c r="D45" s="12">
        <f>VLOOKUP(A:A,[1]TDSheet!$A:$F,4,0)</f>
        <v>201</v>
      </c>
      <c r="E45" s="12">
        <f>VLOOKUP(A:A,[2]TDSheet!$A$5194:$C$8086,3,0)</f>
        <v>335</v>
      </c>
      <c r="F45" s="12">
        <f>VLOOKUP(A:A,[1]TDSheet!$A:$F,6,0)</f>
        <v>9</v>
      </c>
      <c r="G45" s="22" t="str">
        <f>VLOOKUP(A:A,[3]Бланк!$A:$W,7,0)</f>
        <v>акция</v>
      </c>
      <c r="H45" s="15">
        <f>VLOOKUP(A:A,[3]Бланк!$A:$W,8,0)</f>
        <v>0.4</v>
      </c>
      <c r="I45" s="15">
        <f>VLOOKUP(A:A,[3]Бланк!$A:$W,9,0)</f>
        <v>45</v>
      </c>
      <c r="J45" s="9">
        <f>VLOOKUP(A:A,[2]TDSheet!$A$5194:$C$8086,2,0)</f>
        <v>278</v>
      </c>
      <c r="K45" s="17">
        <f t="shared" si="2"/>
        <v>57</v>
      </c>
      <c r="L45">
        <v>200</v>
      </c>
      <c r="M45">
        <v>600</v>
      </c>
      <c r="N45" s="9">
        <f t="shared" si="6"/>
        <v>67</v>
      </c>
      <c r="O45" s="9">
        <f t="shared" si="3"/>
        <v>12.074626865671641</v>
      </c>
      <c r="P45" s="9">
        <f t="shared" si="4"/>
        <v>0.13432835820895522</v>
      </c>
      <c r="Q45" s="9">
        <f>VLOOKUP(A:A,[4]TDSheet!$A:$V,14,0)</f>
        <v>58</v>
      </c>
      <c r="R45" s="9">
        <f t="shared" si="7"/>
        <v>67</v>
      </c>
      <c r="S45" s="9">
        <f>VLOOKUP(A:A,[5]TDSheet!$A:$V,14,0)</f>
        <v>49.2</v>
      </c>
      <c r="T45" s="31"/>
      <c r="U45" s="15">
        <f t="shared" si="5"/>
        <v>240</v>
      </c>
      <c r="V45" s="15">
        <f t="shared" si="8"/>
        <v>80</v>
      </c>
    </row>
    <row r="46" spans="1:22" ht="11.1" customHeight="1" outlineLevel="3" x14ac:dyDescent="0.2">
      <c r="A46" s="8" t="s">
        <v>43</v>
      </c>
      <c r="B46" s="8" t="s">
        <v>31</v>
      </c>
      <c r="C46" s="12">
        <f>VLOOKUP(A:A,[1]TDSheet!$A:$F,3,0)</f>
        <v>0</v>
      </c>
      <c r="D46" s="12">
        <f>VLOOKUP(A:A,[1]TDSheet!$A:$F,4,0)</f>
        <v>168</v>
      </c>
      <c r="E46" s="12">
        <f>VLOOKUP(A:A,[2]TDSheet!$A$5194:$C$8086,3,0)</f>
        <v>29</v>
      </c>
      <c r="F46" s="12">
        <f>VLOOKUP(A:A,[1]TDSheet!$A:$F,6,0)</f>
        <v>139</v>
      </c>
      <c r="G46" s="15"/>
      <c r="H46" s="15">
        <f>VLOOKUP(A:A,[3]Бланк!$A:$W,8,0)</f>
        <v>0</v>
      </c>
      <c r="I46" s="15">
        <f>VLOOKUP(A:A,[3]Бланк!$A:$W,9,0)</f>
        <v>0</v>
      </c>
      <c r="J46" s="9">
        <f>VLOOKUP(A:A,[2]TDSheet!$A$5194:$C$8086,2,0)</f>
        <v>29</v>
      </c>
      <c r="K46" s="17">
        <f t="shared" si="2"/>
        <v>0</v>
      </c>
      <c r="L46">
        <v>170</v>
      </c>
      <c r="N46" s="9">
        <v>19</v>
      </c>
      <c r="O46" s="9">
        <f t="shared" si="3"/>
        <v>16.263157894736842</v>
      </c>
      <c r="P46" s="9">
        <f t="shared" si="4"/>
        <v>7.3157894736842106</v>
      </c>
      <c r="Q46" s="9">
        <f>VLOOKUP(A:A,[4]TDSheet!$A:$V,14,0)</f>
        <v>19.2</v>
      </c>
      <c r="R46" s="9">
        <f t="shared" si="7"/>
        <v>5.8</v>
      </c>
      <c r="S46" s="9">
        <f>VLOOKUP(A:A,[5]TDSheet!$A:$V,14,0)</f>
        <v>13.6</v>
      </c>
      <c r="T46" s="31"/>
      <c r="U46" s="15">
        <f t="shared" si="5"/>
        <v>0</v>
      </c>
      <c r="V46" s="15">
        <f t="shared" si="8"/>
        <v>0</v>
      </c>
    </row>
    <row r="47" spans="1:22" ht="11.1" customHeight="1" outlineLevel="3" x14ac:dyDescent="0.2">
      <c r="A47" s="28" t="s">
        <v>95</v>
      </c>
      <c r="B47" s="28" t="s">
        <v>31</v>
      </c>
      <c r="C47" s="12">
        <f>VLOOKUP(A:A,[1]TDSheet!$A:$F,3,0)</f>
        <v>71</v>
      </c>
      <c r="D47" s="12">
        <f>VLOOKUP(A:A,[1]TDSheet!$A:$F,4,0)</f>
        <v>0</v>
      </c>
      <c r="E47" s="12">
        <f>VLOOKUP(A:A,[2]TDSheet!$A$5194:$C$8086,3,0)</f>
        <v>68</v>
      </c>
      <c r="F47" s="12">
        <f>VLOOKUP(A:A,[1]TDSheet!$A:$F,6,0)</f>
        <v>3</v>
      </c>
      <c r="G47" s="15"/>
      <c r="H47" s="15">
        <v>0.09</v>
      </c>
      <c r="I47" s="15">
        <v>45</v>
      </c>
      <c r="J47" s="9">
        <f>VLOOKUP(A:A,[2]TDSheet!$A$5194:$C$8086,2,0)</f>
        <v>66</v>
      </c>
      <c r="K47" s="17">
        <f t="shared" si="2"/>
        <v>2</v>
      </c>
      <c r="M47">
        <v>150</v>
      </c>
      <c r="N47" s="9">
        <f t="shared" si="6"/>
        <v>13.6</v>
      </c>
      <c r="O47" s="9">
        <f t="shared" si="3"/>
        <v>11.25</v>
      </c>
      <c r="P47" s="9">
        <f t="shared" si="4"/>
        <v>0.22058823529411764</v>
      </c>
      <c r="Q47" s="9">
        <f>VLOOKUP(A:A,[4]TDSheet!$A:$V,14,0)</f>
        <v>12.8</v>
      </c>
      <c r="R47" s="9">
        <f t="shared" si="7"/>
        <v>13.6</v>
      </c>
      <c r="S47" s="9">
        <f>VLOOKUP(A:A,[5]TDSheet!$A:$V,14,0)</f>
        <v>1.6</v>
      </c>
      <c r="T47" s="31"/>
      <c r="U47" s="15">
        <f t="shared" si="5"/>
        <v>13.5</v>
      </c>
      <c r="V47" s="15">
        <f t="shared" si="8"/>
        <v>0</v>
      </c>
    </row>
    <row r="48" spans="1:22" ht="11.1" customHeight="1" outlineLevel="3" x14ac:dyDescent="0.2">
      <c r="A48" s="28" t="s">
        <v>96</v>
      </c>
      <c r="B48" s="28" t="s">
        <v>31</v>
      </c>
      <c r="C48" s="12">
        <f>VLOOKUP(A:A,[1]TDSheet!$A:$F,3,0)</f>
        <v>42</v>
      </c>
      <c r="D48" s="12">
        <f>VLOOKUP(A:A,[1]TDSheet!$A:$F,4,0)</f>
        <v>0</v>
      </c>
      <c r="E48" s="12">
        <f>VLOOKUP(A:A,[2]TDSheet!$A$5194:$C$8086,3,0)</f>
        <v>42</v>
      </c>
      <c r="F48" s="12">
        <f>VLOOKUP(A:A,[1]TDSheet!$A:$F,6,0)</f>
        <v>0</v>
      </c>
      <c r="G48" s="15"/>
      <c r="H48" s="15">
        <v>0.09</v>
      </c>
      <c r="I48" s="15">
        <v>45</v>
      </c>
      <c r="J48" s="9">
        <f>VLOOKUP(A:A,[2]TDSheet!$A$5194:$C$8086,2,0)</f>
        <v>42</v>
      </c>
      <c r="K48" s="17">
        <f t="shared" si="2"/>
        <v>0</v>
      </c>
      <c r="M48">
        <v>120</v>
      </c>
      <c r="N48" s="9">
        <f t="shared" si="6"/>
        <v>8.4</v>
      </c>
      <c r="O48" s="9">
        <f t="shared" si="3"/>
        <v>14.285714285714285</v>
      </c>
      <c r="P48" s="9">
        <f t="shared" si="4"/>
        <v>0</v>
      </c>
      <c r="Q48" s="9">
        <f>VLOOKUP(A:A,[4]TDSheet!$A:$V,14,0)</f>
        <v>0</v>
      </c>
      <c r="R48" s="9">
        <f t="shared" si="7"/>
        <v>8.4</v>
      </c>
      <c r="S48" s="9">
        <f>VLOOKUP(A:A,[5]TDSheet!$A:$V,14,0)</f>
        <v>0</v>
      </c>
      <c r="T48" s="31"/>
      <c r="U48" s="15">
        <f t="shared" si="5"/>
        <v>10.799999999999999</v>
      </c>
      <c r="V48" s="15">
        <f t="shared" si="8"/>
        <v>0</v>
      </c>
    </row>
    <row r="49" spans="1:24" ht="11.1" customHeight="1" outlineLevel="3" x14ac:dyDescent="0.2">
      <c r="A49" s="8" t="s">
        <v>44</v>
      </c>
      <c r="B49" s="8" t="s">
        <v>31</v>
      </c>
      <c r="C49" s="12">
        <f>VLOOKUP(A:A,[1]TDSheet!$A:$F,3,0)</f>
        <v>0</v>
      </c>
      <c r="D49" s="12">
        <f>VLOOKUP(A:A,[1]TDSheet!$A:$F,4,0)</f>
        <v>60</v>
      </c>
      <c r="E49" s="12">
        <f>VLOOKUP(A:A,[2]TDSheet!$A$5194:$C$8086,3,0)</f>
        <v>63</v>
      </c>
      <c r="F49" s="12">
        <f>VLOOKUP(A:A,[1]TDSheet!$A:$F,6,0)</f>
        <v>-3</v>
      </c>
      <c r="G49" s="15"/>
      <c r="H49" s="15">
        <f>VLOOKUP(A:A,[3]Бланк!$A:$W,8,0)</f>
        <v>0.45</v>
      </c>
      <c r="I49" s="15">
        <f>VLOOKUP(A:A,[3]Бланк!$A:$W,9,0)</f>
        <v>45</v>
      </c>
      <c r="J49" s="9">
        <f>VLOOKUP(A:A,[2]TDSheet!$A$5194:$C$8086,2,0)</f>
        <v>111</v>
      </c>
      <c r="K49" s="17">
        <f t="shared" si="2"/>
        <v>-48</v>
      </c>
      <c r="L49">
        <v>60</v>
      </c>
      <c r="M49">
        <v>150</v>
      </c>
      <c r="N49" s="9">
        <v>18</v>
      </c>
      <c r="O49" s="9">
        <f t="shared" si="3"/>
        <v>11.5</v>
      </c>
      <c r="P49" s="9">
        <f t="shared" si="4"/>
        <v>-0.16666666666666666</v>
      </c>
      <c r="Q49" s="9">
        <f>VLOOKUP(A:A,[4]TDSheet!$A:$V,14,0)</f>
        <v>18.2</v>
      </c>
      <c r="R49" s="9">
        <f t="shared" si="7"/>
        <v>12.6</v>
      </c>
      <c r="S49" s="9">
        <f>VLOOKUP(A:A,[5]TDSheet!$A:$V,14,0)</f>
        <v>13</v>
      </c>
      <c r="T49" s="31"/>
      <c r="U49" s="15">
        <f t="shared" si="5"/>
        <v>67.5</v>
      </c>
      <c r="V49" s="15">
        <f t="shared" si="8"/>
        <v>27</v>
      </c>
    </row>
    <row r="50" spans="1:24" ht="11.1" customHeight="1" outlineLevel="3" x14ac:dyDescent="0.2">
      <c r="A50" s="8" t="s">
        <v>45</v>
      </c>
      <c r="B50" s="8" t="s">
        <v>31</v>
      </c>
      <c r="C50" s="12" t="e">
        <f>VLOOKUP(A:A,[1]TDSheet!$A:$F,3,0)</f>
        <v>#N/A</v>
      </c>
      <c r="D50" s="12" t="e">
        <f>VLOOKUP(A:A,[1]TDSheet!$A:$F,4,0)</f>
        <v>#N/A</v>
      </c>
      <c r="E50" s="12" t="e">
        <f>VLOOKUP(A:A,[2]TDSheet!$A$5194:$C$8086,3,0)</f>
        <v>#N/A</v>
      </c>
      <c r="F50" s="12" t="e">
        <f>VLOOKUP(A:A,[1]TDSheet!$A:$F,6,0)</f>
        <v>#N/A</v>
      </c>
      <c r="G50" s="18" t="s">
        <v>88</v>
      </c>
      <c r="H50" s="15">
        <f>VLOOKUP(A:A,[3]Бланк!$A:$W,8,0)</f>
        <v>0.45</v>
      </c>
      <c r="I50" s="15">
        <f>VLOOKUP(A:A,[3]Бланк!$A:$W,9,0)</f>
        <v>45</v>
      </c>
      <c r="J50" s="9" t="e">
        <f>VLOOKUP(A:A,[2]TDSheet!$A$5194:$C$8086,2,0)</f>
        <v>#N/A</v>
      </c>
      <c r="K50" s="17" t="e">
        <f t="shared" si="2"/>
        <v>#N/A</v>
      </c>
      <c r="N50" s="9" t="e">
        <f t="shared" si="6"/>
        <v>#N/A</v>
      </c>
      <c r="O50" s="9" t="e">
        <f t="shared" si="3"/>
        <v>#N/A</v>
      </c>
      <c r="P50" s="9" t="e">
        <f t="shared" si="4"/>
        <v>#N/A</v>
      </c>
      <c r="Q50" s="9">
        <f>VLOOKUP(A:A,[4]TDSheet!$A:$V,14,0)</f>
        <v>0</v>
      </c>
      <c r="R50" s="9" t="e">
        <f t="shared" si="7"/>
        <v>#N/A</v>
      </c>
      <c r="S50" s="9">
        <f>VLOOKUP(A:A,[5]TDSheet!$A:$V,14,0)</f>
        <v>0</v>
      </c>
      <c r="T50" s="31"/>
      <c r="U50" s="15">
        <f t="shared" si="5"/>
        <v>0</v>
      </c>
      <c r="V50" s="15">
        <f t="shared" si="8"/>
        <v>0</v>
      </c>
    </row>
    <row r="51" spans="1:24" ht="11.1" customHeight="1" outlineLevel="3" x14ac:dyDescent="0.2">
      <c r="A51" s="8" t="s">
        <v>46</v>
      </c>
      <c r="B51" s="8" t="s">
        <v>31</v>
      </c>
      <c r="C51" s="12">
        <f>VLOOKUP(A:A,[1]TDSheet!$A:$F,3,0)</f>
        <v>0</v>
      </c>
      <c r="D51" s="12">
        <f>VLOOKUP(A:A,[1]TDSheet!$A:$F,4,0)</f>
        <v>300</v>
      </c>
      <c r="E51" s="12">
        <f>VLOOKUP(A:A,[2]TDSheet!$A$5194:$C$8086,3,0)</f>
        <v>184</v>
      </c>
      <c r="F51" s="12">
        <f>VLOOKUP(A:A,[1]TDSheet!$A:$F,6,0)</f>
        <v>116</v>
      </c>
      <c r="G51" s="15"/>
      <c r="H51" s="15">
        <f>VLOOKUP(A:A,[3]Бланк!$A:$W,8,0)</f>
        <v>0.3</v>
      </c>
      <c r="I51" s="15">
        <f>VLOOKUP(A:A,[3]Бланк!$A:$W,9,0)</f>
        <v>45</v>
      </c>
      <c r="J51" s="9">
        <f>VLOOKUP(A:A,[2]TDSheet!$A$5194:$C$8086,2,0)</f>
        <v>208</v>
      </c>
      <c r="K51" s="17">
        <f t="shared" si="2"/>
        <v>-24</v>
      </c>
      <c r="L51">
        <v>300</v>
      </c>
      <c r="M51">
        <v>100</v>
      </c>
      <c r="N51" s="9">
        <f t="shared" si="6"/>
        <v>36.799999999999997</v>
      </c>
      <c r="O51" s="9">
        <f t="shared" si="3"/>
        <v>14.021739130434783</v>
      </c>
      <c r="P51" s="9">
        <f t="shared" si="4"/>
        <v>3.1521739130434785</v>
      </c>
      <c r="Q51" s="9">
        <f>VLOOKUP(A:A,[4]TDSheet!$A:$V,14,0)</f>
        <v>39.6</v>
      </c>
      <c r="R51" s="9">
        <f t="shared" si="7"/>
        <v>36.799999999999997</v>
      </c>
      <c r="S51" s="9">
        <f>VLOOKUP(A:A,[5]TDSheet!$A:$V,14,0)</f>
        <v>0</v>
      </c>
      <c r="T51" s="31"/>
      <c r="U51" s="15">
        <f t="shared" si="5"/>
        <v>30</v>
      </c>
      <c r="V51" s="15">
        <f t="shared" si="8"/>
        <v>90</v>
      </c>
    </row>
    <row r="52" spans="1:24" ht="11.1" customHeight="1" outlineLevel="3" x14ac:dyDescent="0.2">
      <c r="A52" s="8" t="s">
        <v>47</v>
      </c>
      <c r="B52" s="8" t="s">
        <v>31</v>
      </c>
      <c r="C52" s="12">
        <f>VLOOKUP(A:A,[1]TDSheet!$A:$F,3,0)</f>
        <v>0</v>
      </c>
      <c r="D52" s="12">
        <f>VLOOKUP(A:A,[1]TDSheet!$A:$F,4,0)</f>
        <v>492</v>
      </c>
      <c r="E52" s="12">
        <f>VLOOKUP(A:A,[2]TDSheet!$A$5194:$C$8086,3,0)</f>
        <v>180</v>
      </c>
      <c r="F52" s="12">
        <f>VLOOKUP(A:A,[1]TDSheet!$A:$F,6,0)</f>
        <v>312</v>
      </c>
      <c r="G52" s="15"/>
      <c r="H52" s="15">
        <f>VLOOKUP(A:A,[3]Бланк!$A:$W,8,0)</f>
        <v>0.27</v>
      </c>
      <c r="I52" s="15">
        <f>VLOOKUP(A:A,[3]Бланк!$A:$W,9,0)</f>
        <v>45</v>
      </c>
      <c r="J52" s="9">
        <f>VLOOKUP(A:A,[2]TDSheet!$A$5194:$C$8086,2,0)</f>
        <v>192</v>
      </c>
      <c r="K52" s="17">
        <f t="shared" si="2"/>
        <v>-12</v>
      </c>
      <c r="L52">
        <v>500</v>
      </c>
      <c r="M52">
        <v>40</v>
      </c>
      <c r="N52" s="9">
        <v>72</v>
      </c>
      <c r="O52" s="9">
        <f t="shared" si="3"/>
        <v>11.833333333333334</v>
      </c>
      <c r="P52" s="9">
        <f t="shared" si="4"/>
        <v>4.333333333333333</v>
      </c>
      <c r="Q52" s="9">
        <f>VLOOKUP(A:A,[4]TDSheet!$A:$V,14,0)</f>
        <v>72.2</v>
      </c>
      <c r="R52" s="9">
        <f t="shared" si="7"/>
        <v>36</v>
      </c>
      <c r="S52" s="9">
        <f>VLOOKUP(A:A,[5]TDSheet!$A:$V,14,0)</f>
        <v>43.2</v>
      </c>
      <c r="T52" s="31"/>
      <c r="U52" s="15">
        <f t="shared" si="5"/>
        <v>10.8</v>
      </c>
      <c r="V52" s="15">
        <f t="shared" si="8"/>
        <v>135</v>
      </c>
    </row>
    <row r="53" spans="1:24" ht="11.1" customHeight="1" outlineLevel="3" x14ac:dyDescent="0.2">
      <c r="A53" s="21" t="s">
        <v>48</v>
      </c>
      <c r="B53" s="21" t="s">
        <v>31</v>
      </c>
      <c r="C53" s="12">
        <f>VLOOKUP(A:A,[1]TDSheet!$A:$F,3,0)</f>
        <v>135</v>
      </c>
      <c r="D53" s="12">
        <f>VLOOKUP(A:A,[1]TDSheet!$A:$F,4,0)</f>
        <v>1</v>
      </c>
      <c r="E53" s="12">
        <f>VLOOKUP(A:A,[2]TDSheet!$A$5194:$C$8086,3,0)</f>
        <v>136</v>
      </c>
      <c r="F53" s="12">
        <f>VLOOKUP(A:A,[1]TDSheet!$A:$F,6,0)</f>
        <v>0</v>
      </c>
      <c r="G53" s="22" t="str">
        <f>VLOOKUP(A:A,[3]Бланк!$A:$W,7,0)</f>
        <v>акция</v>
      </c>
      <c r="H53" s="15">
        <f>VLOOKUP(A:A,[3]Бланк!$A:$W,8,0)</f>
        <v>0.4</v>
      </c>
      <c r="I53" s="15">
        <f>VLOOKUP(A:A,[3]Бланк!$A:$W,9,0)</f>
        <v>60</v>
      </c>
      <c r="J53" s="9">
        <f>VLOOKUP(A:A,[2]TDSheet!$A$5194:$C$8086,2,0)</f>
        <v>174</v>
      </c>
      <c r="K53" s="17">
        <f t="shared" si="2"/>
        <v>-38</v>
      </c>
      <c r="M53">
        <v>350</v>
      </c>
      <c r="N53" s="9">
        <f t="shared" si="6"/>
        <v>27.2</v>
      </c>
      <c r="O53" s="9">
        <f t="shared" si="3"/>
        <v>12.867647058823529</v>
      </c>
      <c r="P53" s="9">
        <f t="shared" si="4"/>
        <v>0</v>
      </c>
      <c r="Q53" s="9">
        <f>VLOOKUP(A:A,[4]TDSheet!$A:$V,14,0)</f>
        <v>25.8</v>
      </c>
      <c r="R53" s="9">
        <f t="shared" si="7"/>
        <v>27.2</v>
      </c>
      <c r="S53" s="9">
        <f>VLOOKUP(A:A,[5]TDSheet!$A:$V,14,0)</f>
        <v>30</v>
      </c>
      <c r="T53" s="31">
        <v>50</v>
      </c>
      <c r="U53" s="15">
        <f t="shared" si="5"/>
        <v>140</v>
      </c>
      <c r="V53" s="15">
        <f t="shared" si="8"/>
        <v>0</v>
      </c>
    </row>
    <row r="54" spans="1:24" ht="11.1" customHeight="1" outlineLevel="3" x14ac:dyDescent="0.2">
      <c r="A54" s="21" t="s">
        <v>49</v>
      </c>
      <c r="B54" s="21" t="s">
        <v>31</v>
      </c>
      <c r="C54" s="12">
        <f>VLOOKUP(A:A,[1]TDSheet!$A:$F,3,0)</f>
        <v>7</v>
      </c>
      <c r="D54" s="12">
        <f>VLOOKUP(A:A,[1]TDSheet!$A:$F,4,0)</f>
        <v>648</v>
      </c>
      <c r="E54" s="12">
        <f>VLOOKUP(A:A,[2]TDSheet!$A$5194:$C$8086,3,0)</f>
        <v>228</v>
      </c>
      <c r="F54" s="12">
        <f>VLOOKUP(A:A,[1]TDSheet!$A:$F,6,0)</f>
        <v>425</v>
      </c>
      <c r="G54" s="22" t="str">
        <f>VLOOKUP(A:A,[3]Бланк!$A:$W,7,0)</f>
        <v>акция</v>
      </c>
      <c r="H54" s="15">
        <f>VLOOKUP(A:A,[3]Бланк!$A:$W,8,0)</f>
        <v>0.4</v>
      </c>
      <c r="I54" s="15">
        <f>VLOOKUP(A:A,[3]Бланк!$A:$W,9,0)</f>
        <v>60</v>
      </c>
      <c r="J54" s="9">
        <f>VLOOKUP(A:A,[2]TDSheet!$A$5194:$C$8086,2,0)</f>
        <v>246</v>
      </c>
      <c r="K54" s="17">
        <f t="shared" si="2"/>
        <v>-18</v>
      </c>
      <c r="L54">
        <v>650</v>
      </c>
      <c r="N54" s="9">
        <f t="shared" si="6"/>
        <v>45.6</v>
      </c>
      <c r="O54" s="9">
        <f t="shared" si="3"/>
        <v>23.57456140350877</v>
      </c>
      <c r="P54" s="9">
        <f t="shared" si="4"/>
        <v>9.3201754385964914</v>
      </c>
      <c r="Q54" s="9">
        <f>VLOOKUP(A:A,[4]TDSheet!$A:$V,14,0)</f>
        <v>72.2</v>
      </c>
      <c r="R54" s="9">
        <f t="shared" si="7"/>
        <v>45.6</v>
      </c>
      <c r="S54" s="9">
        <f>VLOOKUP(A:A,[5]TDSheet!$A:$V,14,0)</f>
        <v>44.4</v>
      </c>
      <c r="T54" s="31"/>
      <c r="U54" s="15">
        <f t="shared" si="5"/>
        <v>0</v>
      </c>
      <c r="V54" s="15">
        <f t="shared" si="8"/>
        <v>260</v>
      </c>
    </row>
    <row r="55" spans="1:24" ht="11.1" customHeight="1" outlineLevel="3" x14ac:dyDescent="0.2">
      <c r="A55" s="8" t="s">
        <v>50</v>
      </c>
      <c r="B55" s="8" t="s">
        <v>31</v>
      </c>
      <c r="C55" s="12" t="e">
        <f>VLOOKUP(A:A,[1]TDSheet!$A:$F,3,0)</f>
        <v>#N/A</v>
      </c>
      <c r="D55" s="12" t="e">
        <f>VLOOKUP(A:A,[1]TDSheet!$A:$F,4,0)</f>
        <v>#N/A</v>
      </c>
      <c r="E55" s="12" t="e">
        <f>VLOOKUP(A:A,[2]TDSheet!$A$5194:$C$8086,3,0)</f>
        <v>#N/A</v>
      </c>
      <c r="F55" s="12" t="e">
        <f>VLOOKUP(A:A,[1]TDSheet!$A:$F,6,0)</f>
        <v>#N/A</v>
      </c>
      <c r="G55" s="18" t="s">
        <v>86</v>
      </c>
      <c r="H55" s="15">
        <v>0</v>
      </c>
      <c r="I55" s="15">
        <v>45</v>
      </c>
      <c r="J55" s="9" t="e">
        <f>VLOOKUP(A:A,[2]TDSheet!$A$5194:$C$8086,2,0)</f>
        <v>#N/A</v>
      </c>
      <c r="K55" s="17" t="e">
        <f t="shared" si="2"/>
        <v>#N/A</v>
      </c>
      <c r="N55" s="9" t="e">
        <f t="shared" si="6"/>
        <v>#N/A</v>
      </c>
      <c r="O55" s="9" t="e">
        <f t="shared" si="3"/>
        <v>#N/A</v>
      </c>
      <c r="P55" s="9" t="e">
        <f t="shared" si="4"/>
        <v>#N/A</v>
      </c>
      <c r="Q55" s="9">
        <f>VLOOKUP(A:A,[4]TDSheet!$A:$V,14,0)</f>
        <v>0</v>
      </c>
      <c r="R55" s="9" t="e">
        <f t="shared" si="7"/>
        <v>#N/A</v>
      </c>
      <c r="S55" s="9">
        <f>VLOOKUP(A:A,[5]TDSheet!$A:$V,14,0)</f>
        <v>0</v>
      </c>
      <c r="T55" s="31"/>
      <c r="U55" s="15">
        <f t="shared" si="5"/>
        <v>0</v>
      </c>
      <c r="V55" s="15">
        <f t="shared" si="8"/>
        <v>0</v>
      </c>
    </row>
    <row r="56" spans="1:24" ht="11.1" customHeight="1" outlineLevel="3" x14ac:dyDescent="0.2">
      <c r="A56" s="8" t="s">
        <v>51</v>
      </c>
      <c r="B56" s="8" t="s">
        <v>31</v>
      </c>
      <c r="C56" s="12">
        <f>VLOOKUP(A:A,[1]TDSheet!$A:$F,3,0)</f>
        <v>230</v>
      </c>
      <c r="D56" s="12">
        <f>VLOOKUP(A:A,[1]TDSheet!$A:$F,4,0)</f>
        <v>0</v>
      </c>
      <c r="E56" s="12">
        <f>VLOOKUP(A:A,[2]TDSheet!$A$5194:$C$8086,3,0)</f>
        <v>230</v>
      </c>
      <c r="F56" s="12">
        <f>VLOOKUP(A:A,[1]TDSheet!$A:$F,6,0)</f>
        <v>0</v>
      </c>
      <c r="G56" s="15"/>
      <c r="H56" s="15">
        <f>VLOOKUP(A:A,[3]Бланк!$A:$W,8,0)</f>
        <v>0.4</v>
      </c>
      <c r="I56" s="15">
        <f>VLOOKUP(A:A,[3]Бланк!$A:$W,9,0)</f>
        <v>60</v>
      </c>
      <c r="J56" s="9">
        <f>VLOOKUP(A:A,[2]TDSheet!$A$5194:$C$8086,2,0)</f>
        <v>233</v>
      </c>
      <c r="K56" s="17">
        <f t="shared" si="2"/>
        <v>-3</v>
      </c>
      <c r="M56">
        <v>600</v>
      </c>
      <c r="N56" s="9">
        <f t="shared" si="6"/>
        <v>46</v>
      </c>
      <c r="O56" s="9">
        <f t="shared" si="3"/>
        <v>13.043478260869565</v>
      </c>
      <c r="P56" s="9">
        <f t="shared" si="4"/>
        <v>0</v>
      </c>
      <c r="Q56" s="9">
        <f>VLOOKUP(A:A,[4]TDSheet!$A:$V,14,0)</f>
        <v>3.6</v>
      </c>
      <c r="R56" s="9">
        <f t="shared" si="7"/>
        <v>46</v>
      </c>
      <c r="S56" s="9">
        <f>VLOOKUP(A:A,[5]TDSheet!$A:$V,14,0)</f>
        <v>10</v>
      </c>
      <c r="T56" s="31"/>
      <c r="U56" s="15">
        <f t="shared" si="5"/>
        <v>240</v>
      </c>
      <c r="V56" s="15">
        <f t="shared" si="8"/>
        <v>0</v>
      </c>
    </row>
    <row r="57" spans="1:24" ht="11.1" customHeight="1" outlineLevel="3" x14ac:dyDescent="0.2">
      <c r="A57" s="8" t="s">
        <v>52</v>
      </c>
      <c r="B57" s="8" t="s">
        <v>31</v>
      </c>
      <c r="C57" s="12" t="e">
        <f>VLOOKUP(A:A,[1]TDSheet!$A:$F,3,0)</f>
        <v>#N/A</v>
      </c>
      <c r="D57" s="12" t="e">
        <f>VLOOKUP(A:A,[1]TDSheet!$A:$F,4,0)</f>
        <v>#N/A</v>
      </c>
      <c r="E57" s="12" t="e">
        <f>VLOOKUP(A:A,[2]TDSheet!$A$5194:$C$8086,3,0)</f>
        <v>#N/A</v>
      </c>
      <c r="F57" s="12" t="e">
        <f>VLOOKUP(A:A,[1]TDSheet!$A:$F,6,0)</f>
        <v>#N/A</v>
      </c>
      <c r="G57" s="18" t="s">
        <v>86</v>
      </c>
      <c r="H57" s="15">
        <v>0</v>
      </c>
      <c r="I57" s="15">
        <v>45</v>
      </c>
      <c r="J57" s="9" t="e">
        <f>VLOOKUP(A:A,[2]TDSheet!$A$5194:$C$8086,2,0)</f>
        <v>#N/A</v>
      </c>
      <c r="K57" s="17" t="e">
        <f t="shared" si="2"/>
        <v>#N/A</v>
      </c>
      <c r="N57" s="9" t="e">
        <f t="shared" si="6"/>
        <v>#N/A</v>
      </c>
      <c r="O57" s="9" t="e">
        <f t="shared" si="3"/>
        <v>#N/A</v>
      </c>
      <c r="P57" s="9" t="e">
        <f t="shared" si="4"/>
        <v>#N/A</v>
      </c>
      <c r="Q57" s="9">
        <f>VLOOKUP(A:A,[4]TDSheet!$A:$V,14,0)</f>
        <v>0</v>
      </c>
      <c r="R57" s="9" t="e">
        <f t="shared" si="7"/>
        <v>#N/A</v>
      </c>
      <c r="S57" s="9">
        <f>VLOOKUP(A:A,[5]TDSheet!$A:$V,14,0)</f>
        <v>0</v>
      </c>
      <c r="T57" s="31">
        <v>50</v>
      </c>
      <c r="U57" s="15">
        <f t="shared" si="5"/>
        <v>0</v>
      </c>
      <c r="V57" s="15">
        <f t="shared" si="8"/>
        <v>0</v>
      </c>
    </row>
    <row r="58" spans="1:24" ht="11.1" customHeight="1" outlineLevel="3" x14ac:dyDescent="0.2">
      <c r="A58" s="8" t="s">
        <v>53</v>
      </c>
      <c r="B58" s="8" t="s">
        <v>31</v>
      </c>
      <c r="C58" s="12" t="e">
        <f>VLOOKUP(A:A,[1]TDSheet!$A:$F,3,0)</f>
        <v>#N/A</v>
      </c>
      <c r="D58" s="12" t="e">
        <f>VLOOKUP(A:A,[1]TDSheet!$A:$F,4,0)</f>
        <v>#N/A</v>
      </c>
      <c r="E58" s="12" t="e">
        <f>VLOOKUP(A:A,[2]TDSheet!$A$5194:$C$8086,3,0)</f>
        <v>#N/A</v>
      </c>
      <c r="F58" s="12" t="e">
        <f>VLOOKUP(A:A,[1]TDSheet!$A:$F,6,0)</f>
        <v>#N/A</v>
      </c>
      <c r="G58" s="15" t="str">
        <f>VLOOKUP(A:A,[3]Бланк!$A:$W,7,0)</f>
        <v>Не в матрице</v>
      </c>
      <c r="H58" s="15">
        <f>VLOOKUP(A:A,[3]Бланк!$A:$W,8,0)</f>
        <v>0</v>
      </c>
      <c r="I58" s="15">
        <f>VLOOKUP(A:A,[3]Бланк!$A:$W,9,0)</f>
        <v>0</v>
      </c>
      <c r="J58" s="9" t="e">
        <f>VLOOKUP(A:A,[2]TDSheet!$A$5194:$C$8086,2,0)</f>
        <v>#N/A</v>
      </c>
      <c r="K58" s="17" t="e">
        <f t="shared" si="2"/>
        <v>#N/A</v>
      </c>
      <c r="N58" s="9" t="e">
        <f t="shared" si="6"/>
        <v>#N/A</v>
      </c>
      <c r="O58" s="9" t="e">
        <f t="shared" si="3"/>
        <v>#N/A</v>
      </c>
      <c r="P58" s="9" t="e">
        <f t="shared" si="4"/>
        <v>#N/A</v>
      </c>
      <c r="Q58" s="9">
        <f>VLOOKUP(A:A,[4]TDSheet!$A:$V,14,0)</f>
        <v>0</v>
      </c>
      <c r="R58" s="9" t="e">
        <f t="shared" si="7"/>
        <v>#N/A</v>
      </c>
      <c r="S58" s="9">
        <f>VLOOKUP(A:A,[5]TDSheet!$A:$V,14,0)</f>
        <v>0</v>
      </c>
      <c r="T58" s="31"/>
      <c r="U58" s="15">
        <f t="shared" si="5"/>
        <v>0</v>
      </c>
      <c r="V58" s="15">
        <f t="shared" si="8"/>
        <v>0</v>
      </c>
    </row>
    <row r="59" spans="1:24" ht="11.1" customHeight="1" outlineLevel="3" x14ac:dyDescent="0.2">
      <c r="A59" s="8" t="s">
        <v>54</v>
      </c>
      <c r="B59" s="8" t="s">
        <v>31</v>
      </c>
      <c r="C59" s="12">
        <f>VLOOKUP(A:A,[1]TDSheet!$A:$F,3,0)</f>
        <v>0</v>
      </c>
      <c r="D59" s="12">
        <f>VLOOKUP(A:A,[1]TDSheet!$A:$F,4,0)</f>
        <v>48</v>
      </c>
      <c r="E59" s="12">
        <f>VLOOKUP(A:A,[2]TDSheet!$A$5194:$C$8086,3,0)</f>
        <v>47</v>
      </c>
      <c r="F59" s="12">
        <f>VLOOKUP(A:A,[1]TDSheet!$A:$F,6,0)</f>
        <v>1</v>
      </c>
      <c r="G59" s="15"/>
      <c r="H59" s="15">
        <f>VLOOKUP(A:A,[3]Бланк!$A:$W,8,0)</f>
        <v>0.28000000000000003</v>
      </c>
      <c r="I59" s="15">
        <f>VLOOKUP(A:A,[3]Бланк!$A:$W,9,0)</f>
        <v>45</v>
      </c>
      <c r="J59" s="9">
        <f>VLOOKUP(A:A,[2]TDSheet!$A$5194:$C$8086,2,0)</f>
        <v>46</v>
      </c>
      <c r="K59" s="17">
        <f t="shared" si="2"/>
        <v>1</v>
      </c>
      <c r="L59">
        <v>50</v>
      </c>
      <c r="M59">
        <v>60</v>
      </c>
      <c r="N59" s="9">
        <f t="shared" si="6"/>
        <v>9.4</v>
      </c>
      <c r="O59" s="9">
        <f t="shared" si="3"/>
        <v>11.808510638297872</v>
      </c>
      <c r="P59" s="9">
        <f t="shared" si="4"/>
        <v>0.10638297872340426</v>
      </c>
      <c r="Q59" s="9">
        <f>VLOOKUP(A:A,[4]TDSheet!$A:$V,14,0)</f>
        <v>6.2</v>
      </c>
      <c r="R59" s="9">
        <f t="shared" si="7"/>
        <v>9.4</v>
      </c>
      <c r="S59" s="9">
        <f>VLOOKUP(A:A,[5]TDSheet!$A:$V,14,0)</f>
        <v>3.8</v>
      </c>
      <c r="T59" s="31"/>
      <c r="U59" s="15">
        <f t="shared" si="5"/>
        <v>16.8</v>
      </c>
      <c r="V59" s="15">
        <f t="shared" si="8"/>
        <v>14.000000000000002</v>
      </c>
    </row>
    <row r="60" spans="1:24" ht="11.1" customHeight="1" outlineLevel="3" x14ac:dyDescent="0.2">
      <c r="A60" s="28" t="s">
        <v>97</v>
      </c>
      <c r="B60" s="28" t="s">
        <v>31</v>
      </c>
      <c r="C60" s="12">
        <f>VLOOKUP(A:A,[1]TDSheet!$A:$F,3,0)</f>
        <v>-1</v>
      </c>
      <c r="D60" s="12">
        <f>VLOOKUP(A:A,[1]TDSheet!$A:$F,4,0)</f>
        <v>401</v>
      </c>
      <c r="E60" s="12">
        <f>VLOOKUP(A:A,[2]TDSheet!$A$5194:$C$8086,3,0)</f>
        <v>106</v>
      </c>
      <c r="F60" s="12">
        <f>VLOOKUP(A:A,[1]TDSheet!$A:$F,6,0)</f>
        <v>294</v>
      </c>
      <c r="G60" s="15"/>
      <c r="H60" s="15">
        <v>0.35</v>
      </c>
      <c r="I60" s="15">
        <v>45</v>
      </c>
      <c r="J60" s="9">
        <f>VLOOKUP(A:A,[2]TDSheet!$A$5194:$C$8086,2,0)</f>
        <v>106</v>
      </c>
      <c r="K60" s="17">
        <f t="shared" si="2"/>
        <v>0</v>
      </c>
      <c r="L60">
        <v>400</v>
      </c>
      <c r="N60" s="9">
        <v>55</v>
      </c>
      <c r="O60" s="9">
        <f t="shared" si="3"/>
        <v>12.618181818181819</v>
      </c>
      <c r="P60" s="9">
        <f t="shared" si="4"/>
        <v>5.3454545454545457</v>
      </c>
      <c r="Q60" s="9">
        <f>VLOOKUP(A:A,[4]TDSheet!$A:$V,14,0)</f>
        <v>55</v>
      </c>
      <c r="R60" s="9">
        <f t="shared" si="7"/>
        <v>21.2</v>
      </c>
      <c r="S60" s="9">
        <f>VLOOKUP(A:A,[5]TDSheet!$A:$V,14,0)</f>
        <v>38.799999999999997</v>
      </c>
      <c r="T60" s="31"/>
      <c r="U60" s="15">
        <f t="shared" si="5"/>
        <v>0</v>
      </c>
      <c r="V60" s="15">
        <f t="shared" si="8"/>
        <v>140</v>
      </c>
    </row>
    <row r="61" spans="1:24" ht="11.1" customHeight="1" outlineLevel="3" x14ac:dyDescent="0.2">
      <c r="A61" s="23" t="s">
        <v>55</v>
      </c>
      <c r="B61" s="23" t="s">
        <v>31</v>
      </c>
      <c r="C61" s="12" t="e">
        <f>VLOOKUP(A:A,[1]TDSheet!$A:$F,3,0)</f>
        <v>#N/A</v>
      </c>
      <c r="D61" s="12" t="e">
        <f>VLOOKUP(A:A,[1]TDSheet!$A:$F,4,0)</f>
        <v>#N/A</v>
      </c>
      <c r="E61" s="12">
        <f>VLOOKUP(A:A,[2]TDSheet!$A$5194:$C$8086,3,0)</f>
        <v>0</v>
      </c>
      <c r="F61" s="12" t="e">
        <f>VLOOKUP(A:A,[1]TDSheet!$A:$F,6,0)</f>
        <v>#N/A</v>
      </c>
      <c r="G61" s="24" t="s">
        <v>87</v>
      </c>
      <c r="H61" s="15">
        <f>VLOOKUP(A:A,[3]Бланк!$A:$W,8,0)</f>
        <v>0.41</v>
      </c>
      <c r="I61" s="15">
        <f>VLOOKUP(A:A,[3]Бланк!$A:$W,9,0)</f>
        <v>45</v>
      </c>
      <c r="J61" s="9">
        <f>VLOOKUP(A:A,[2]TDSheet!$A$5194:$C$8086,2,0)</f>
        <v>23</v>
      </c>
      <c r="K61" s="17">
        <f t="shared" si="2"/>
        <v>-23</v>
      </c>
      <c r="M61">
        <v>20</v>
      </c>
      <c r="N61" s="9">
        <f t="shared" si="6"/>
        <v>0</v>
      </c>
      <c r="O61" s="9" t="e">
        <f t="shared" si="3"/>
        <v>#N/A</v>
      </c>
      <c r="P61" s="9" t="e">
        <f t="shared" si="4"/>
        <v>#N/A</v>
      </c>
      <c r="Q61" s="9">
        <f>VLOOKUP(A:A,[4]TDSheet!$A:$V,14,0)</f>
        <v>0</v>
      </c>
      <c r="R61" s="9">
        <f t="shared" si="7"/>
        <v>0</v>
      </c>
      <c r="S61" s="9">
        <f>VLOOKUP(A:A,[5]TDSheet!$A:$V,14,0)</f>
        <v>0</v>
      </c>
      <c r="T61" s="35"/>
      <c r="U61" s="15">
        <f t="shared" si="5"/>
        <v>8.1999999999999993</v>
      </c>
      <c r="V61" s="15">
        <f t="shared" si="8"/>
        <v>0</v>
      </c>
      <c r="X61" s="36" t="s">
        <v>87</v>
      </c>
    </row>
    <row r="62" spans="1:24" ht="11.1" customHeight="1" outlineLevel="3" x14ac:dyDescent="0.2">
      <c r="A62" s="8" t="s">
        <v>56</v>
      </c>
      <c r="B62" s="8" t="s">
        <v>31</v>
      </c>
      <c r="C62" s="12" t="e">
        <f>VLOOKUP(A:A,[1]TDSheet!$A:$F,3,0)</f>
        <v>#N/A</v>
      </c>
      <c r="D62" s="12" t="e">
        <f>VLOOKUP(A:A,[1]TDSheet!$A:$F,4,0)</f>
        <v>#N/A</v>
      </c>
      <c r="E62" s="12" t="e">
        <f>VLOOKUP(A:A,[2]TDSheet!$A$5194:$C$8086,3,0)</f>
        <v>#N/A</v>
      </c>
      <c r="F62" s="12" t="e">
        <f>VLOOKUP(A:A,[1]TDSheet!$A:$F,6,0)</f>
        <v>#N/A</v>
      </c>
      <c r="G62" s="18" t="s">
        <v>86</v>
      </c>
      <c r="H62" s="15">
        <v>0</v>
      </c>
      <c r="I62" s="15">
        <v>45</v>
      </c>
      <c r="J62" s="9" t="e">
        <f>VLOOKUP(A:A,[2]TDSheet!$A$5194:$C$8086,2,0)</f>
        <v>#N/A</v>
      </c>
      <c r="K62" s="17" t="e">
        <f t="shared" si="2"/>
        <v>#N/A</v>
      </c>
      <c r="N62" s="9" t="e">
        <f t="shared" si="6"/>
        <v>#N/A</v>
      </c>
      <c r="O62" s="9" t="e">
        <f t="shared" si="3"/>
        <v>#N/A</v>
      </c>
      <c r="P62" s="9" t="e">
        <f t="shared" si="4"/>
        <v>#N/A</v>
      </c>
      <c r="Q62" s="9">
        <f>VLOOKUP(A:A,[4]TDSheet!$A:$V,14,0)</f>
        <v>0</v>
      </c>
      <c r="R62" s="9" t="e">
        <f t="shared" si="7"/>
        <v>#N/A</v>
      </c>
      <c r="S62" s="9">
        <f>VLOOKUP(A:A,[5]TDSheet!$A:$V,14,0)</f>
        <v>0</v>
      </c>
      <c r="T62" s="31"/>
      <c r="U62" s="15">
        <f t="shared" si="5"/>
        <v>0</v>
      </c>
      <c r="V62" s="15">
        <f t="shared" si="8"/>
        <v>0</v>
      </c>
    </row>
    <row r="63" spans="1:24" ht="11.1" customHeight="1" outlineLevel="3" x14ac:dyDescent="0.2">
      <c r="A63" s="8" t="s">
        <v>57</v>
      </c>
      <c r="B63" s="8" t="s">
        <v>31</v>
      </c>
      <c r="C63" s="12">
        <f>VLOOKUP(A:A,[1]TDSheet!$A:$F,3,0)</f>
        <v>4</v>
      </c>
      <c r="D63" s="12">
        <f>VLOOKUP(A:A,[1]TDSheet!$A:$F,4,0)</f>
        <v>45</v>
      </c>
      <c r="E63" s="12">
        <f>VLOOKUP(A:A,[2]TDSheet!$A$5194:$C$8086,3,0)</f>
        <v>8</v>
      </c>
      <c r="F63" s="12">
        <f>VLOOKUP(A:A,[1]TDSheet!$A:$F,6,0)</f>
        <v>41</v>
      </c>
      <c r="G63" s="15"/>
      <c r="H63" s="15">
        <f>VLOOKUP(A:A,[3]Бланк!$A:$W,8,0)</f>
        <v>0.33</v>
      </c>
      <c r="I63" s="15">
        <f>VLOOKUP(A:A,[3]Бланк!$A:$W,9,0)</f>
        <v>45</v>
      </c>
      <c r="J63" s="9">
        <f>VLOOKUP(A:A,[2]TDSheet!$A$5194:$C$8086,2,0)</f>
        <v>8</v>
      </c>
      <c r="K63" s="17">
        <f t="shared" si="2"/>
        <v>0</v>
      </c>
      <c r="L63">
        <v>50</v>
      </c>
      <c r="N63" s="9">
        <v>7</v>
      </c>
      <c r="O63" s="9">
        <f t="shared" si="3"/>
        <v>13</v>
      </c>
      <c r="P63" s="9">
        <f t="shared" si="4"/>
        <v>5.8571428571428568</v>
      </c>
      <c r="Q63" s="9">
        <f>VLOOKUP(A:A,[4]TDSheet!$A:$V,14,0)</f>
        <v>7</v>
      </c>
      <c r="R63" s="9">
        <f t="shared" si="7"/>
        <v>1.6</v>
      </c>
      <c r="S63" s="9">
        <f>VLOOKUP(A:A,[5]TDSheet!$A:$V,14,0)</f>
        <v>1.2</v>
      </c>
      <c r="T63" s="31"/>
      <c r="U63" s="15">
        <f t="shared" si="5"/>
        <v>0</v>
      </c>
      <c r="V63" s="15">
        <f t="shared" si="8"/>
        <v>16.5</v>
      </c>
    </row>
    <row r="64" spans="1:24" ht="11.1" customHeight="1" outlineLevel="3" x14ac:dyDescent="0.2">
      <c r="A64" s="8" t="s">
        <v>58</v>
      </c>
      <c r="B64" s="8" t="s">
        <v>31</v>
      </c>
      <c r="C64" s="12">
        <f>VLOOKUP(A:A,[1]TDSheet!$A:$F,3,0)</f>
        <v>226</v>
      </c>
      <c r="D64" s="12">
        <f>VLOOKUP(A:A,[1]TDSheet!$A:$F,4,0)</f>
        <v>0</v>
      </c>
      <c r="E64" s="12">
        <f>VLOOKUP(A:A,[2]TDSheet!$A$5194:$C$8086,3,0)</f>
        <v>226</v>
      </c>
      <c r="F64" s="12">
        <f>VLOOKUP(A:A,[1]TDSheet!$A:$F,6,0)</f>
        <v>0</v>
      </c>
      <c r="G64" s="15"/>
      <c r="H64" s="15">
        <f>VLOOKUP(A:A,[3]Бланк!$A:$W,8,0)</f>
        <v>0.28000000000000003</v>
      </c>
      <c r="I64" s="15">
        <f>VLOOKUP(A:A,[3]Бланк!$A:$W,9,0)</f>
        <v>45</v>
      </c>
      <c r="J64" s="9">
        <f>VLOOKUP(A:A,[2]TDSheet!$A$5194:$C$8086,2,0)</f>
        <v>237</v>
      </c>
      <c r="K64" s="17">
        <f t="shared" si="2"/>
        <v>-11</v>
      </c>
      <c r="M64">
        <v>600</v>
      </c>
      <c r="N64" s="9">
        <f t="shared" si="6"/>
        <v>45.2</v>
      </c>
      <c r="O64" s="9">
        <f t="shared" si="3"/>
        <v>13.274336283185839</v>
      </c>
      <c r="P64" s="9">
        <f t="shared" si="4"/>
        <v>0</v>
      </c>
      <c r="Q64" s="9">
        <f>VLOOKUP(A:A,[4]TDSheet!$A:$V,14,0)</f>
        <v>20.2</v>
      </c>
      <c r="R64" s="9">
        <f t="shared" si="7"/>
        <v>45.2</v>
      </c>
      <c r="S64" s="9">
        <f>VLOOKUP(A:A,[5]TDSheet!$A:$V,14,0)</f>
        <v>9</v>
      </c>
      <c r="T64" s="31"/>
      <c r="U64" s="15">
        <f t="shared" si="5"/>
        <v>168.00000000000003</v>
      </c>
      <c r="V64" s="15">
        <f t="shared" si="8"/>
        <v>0</v>
      </c>
    </row>
    <row r="65" spans="1:23" ht="11.1" customHeight="1" outlineLevel="3" x14ac:dyDescent="0.2">
      <c r="A65" s="8" t="s">
        <v>59</v>
      </c>
      <c r="B65" s="8" t="s">
        <v>31</v>
      </c>
      <c r="C65" s="12">
        <f>VLOOKUP(A:A,[1]TDSheet!$A:$F,3,0)</f>
        <v>207</v>
      </c>
      <c r="D65" s="12">
        <f>VLOOKUP(A:A,[1]TDSheet!$A:$F,4,0)</f>
        <v>0</v>
      </c>
      <c r="E65" s="12">
        <f>VLOOKUP(A:A,[2]TDSheet!$A$5194:$C$8086,3,0)</f>
        <v>207</v>
      </c>
      <c r="F65" s="12">
        <f>VLOOKUP(A:A,[1]TDSheet!$A:$F,6,0)</f>
        <v>0</v>
      </c>
      <c r="G65" s="15"/>
      <c r="H65" s="15">
        <f>VLOOKUP(A:A,[3]Бланк!$A:$W,8,0)</f>
        <v>0.28000000000000003</v>
      </c>
      <c r="I65" s="15">
        <f>VLOOKUP(A:A,[3]Бланк!$A:$W,9,0)</f>
        <v>45</v>
      </c>
      <c r="J65" s="9">
        <f>VLOOKUP(A:A,[2]TDSheet!$A$5194:$C$8086,2,0)</f>
        <v>222</v>
      </c>
      <c r="K65" s="17">
        <f t="shared" si="2"/>
        <v>-15</v>
      </c>
      <c r="M65">
        <v>500</v>
      </c>
      <c r="N65" s="9">
        <f t="shared" si="6"/>
        <v>41.4</v>
      </c>
      <c r="O65" s="9">
        <f t="shared" si="3"/>
        <v>12.077294685990339</v>
      </c>
      <c r="P65" s="9">
        <f t="shared" si="4"/>
        <v>0</v>
      </c>
      <c r="Q65" s="9">
        <f>VLOOKUP(A:A,[4]TDSheet!$A:$V,14,0)</f>
        <v>0.6</v>
      </c>
      <c r="R65" s="9">
        <f t="shared" si="7"/>
        <v>41.4</v>
      </c>
      <c r="S65" s="9">
        <f>VLOOKUP(A:A,[5]TDSheet!$A:$V,14,0)</f>
        <v>4.5999999999999996</v>
      </c>
      <c r="T65" s="31"/>
      <c r="U65" s="15">
        <f t="shared" si="5"/>
        <v>140</v>
      </c>
      <c r="V65" s="15">
        <f t="shared" si="8"/>
        <v>0</v>
      </c>
    </row>
    <row r="66" spans="1:23" ht="11.1" customHeight="1" outlineLevel="3" x14ac:dyDescent="0.2">
      <c r="A66" s="8" t="s">
        <v>60</v>
      </c>
      <c r="B66" s="8" t="s">
        <v>31</v>
      </c>
      <c r="C66" s="12">
        <f>VLOOKUP(A:A,[1]TDSheet!$A:$F,3,0)</f>
        <v>107</v>
      </c>
      <c r="D66" s="12">
        <f>VLOOKUP(A:A,[1]TDSheet!$A:$F,4,0)</f>
        <v>0</v>
      </c>
      <c r="E66" s="12">
        <f>VLOOKUP(A:A,[2]TDSheet!$A$5194:$C$8086,3,0)</f>
        <v>107</v>
      </c>
      <c r="F66" s="12">
        <f>VLOOKUP(A:A,[1]TDSheet!$A:$F,6,0)</f>
        <v>0</v>
      </c>
      <c r="G66" s="15"/>
      <c r="H66" s="15">
        <f>VLOOKUP(A:A,[3]Бланк!$A:$W,8,0)</f>
        <v>0.35</v>
      </c>
      <c r="I66" s="15">
        <f>VLOOKUP(A:A,[3]Бланк!$A:$W,9,0)</f>
        <v>45</v>
      </c>
      <c r="J66" s="9">
        <f>VLOOKUP(A:A,[2]TDSheet!$A$5194:$C$8086,2,0)</f>
        <v>129</v>
      </c>
      <c r="K66" s="17">
        <f t="shared" si="2"/>
        <v>-22</v>
      </c>
      <c r="M66">
        <v>300</v>
      </c>
      <c r="N66" s="9">
        <f t="shared" si="6"/>
        <v>21.4</v>
      </c>
      <c r="O66" s="9">
        <f t="shared" si="3"/>
        <v>14.018691588785048</v>
      </c>
      <c r="P66" s="9">
        <f t="shared" si="4"/>
        <v>0</v>
      </c>
      <c r="Q66" s="9">
        <f>VLOOKUP(A:A,[4]TDSheet!$A:$V,14,0)</f>
        <v>22.2</v>
      </c>
      <c r="R66" s="9">
        <f t="shared" si="7"/>
        <v>21.4</v>
      </c>
      <c r="S66" s="9">
        <f>VLOOKUP(A:A,[5]TDSheet!$A:$V,14,0)</f>
        <v>8</v>
      </c>
      <c r="T66" s="31"/>
      <c r="U66" s="15">
        <f t="shared" si="5"/>
        <v>105</v>
      </c>
      <c r="V66" s="15">
        <f t="shared" si="8"/>
        <v>0</v>
      </c>
    </row>
    <row r="67" spans="1:23" ht="11.1" customHeight="1" outlineLevel="3" x14ac:dyDescent="0.2">
      <c r="A67" s="8" t="s">
        <v>61</v>
      </c>
      <c r="B67" s="8" t="s">
        <v>31</v>
      </c>
      <c r="C67" s="12">
        <f>VLOOKUP(A:A,[1]TDSheet!$A:$F,3,0)</f>
        <v>168</v>
      </c>
      <c r="D67" s="12">
        <f>VLOOKUP(A:A,[1]TDSheet!$A:$F,4,0)</f>
        <v>1</v>
      </c>
      <c r="E67" s="12">
        <f>VLOOKUP(A:A,[2]TDSheet!$A$5194:$C$8086,3,0)</f>
        <v>169</v>
      </c>
      <c r="F67" s="12">
        <f>VLOOKUP(A:A,[1]TDSheet!$A:$F,6,0)</f>
        <v>0</v>
      </c>
      <c r="G67" s="15"/>
      <c r="H67" s="15">
        <f>VLOOKUP(A:A,[3]Бланк!$A:$W,8,0)</f>
        <v>0.28000000000000003</v>
      </c>
      <c r="I67" s="15">
        <f>VLOOKUP(A:A,[3]Бланк!$A:$W,9,0)</f>
        <v>45</v>
      </c>
      <c r="J67" s="9">
        <f>VLOOKUP(A:A,[2]TDSheet!$A$5194:$C$8086,2,0)</f>
        <v>175</v>
      </c>
      <c r="K67" s="17">
        <f t="shared" si="2"/>
        <v>-6</v>
      </c>
      <c r="M67">
        <v>480</v>
      </c>
      <c r="N67" s="9">
        <f t="shared" si="6"/>
        <v>33.799999999999997</v>
      </c>
      <c r="O67" s="9">
        <f t="shared" si="3"/>
        <v>14.201183431952664</v>
      </c>
      <c r="P67" s="9">
        <f t="shared" si="4"/>
        <v>0</v>
      </c>
      <c r="Q67" s="9">
        <f>VLOOKUP(A:A,[4]TDSheet!$A:$V,14,0)</f>
        <v>7</v>
      </c>
      <c r="R67" s="9">
        <f t="shared" si="7"/>
        <v>33.799999999999997</v>
      </c>
      <c r="S67" s="9">
        <f>VLOOKUP(A:A,[5]TDSheet!$A:$V,14,0)</f>
        <v>11.4</v>
      </c>
      <c r="T67" s="31"/>
      <c r="U67" s="15">
        <f t="shared" si="5"/>
        <v>134.4</v>
      </c>
      <c r="V67" s="15">
        <f t="shared" si="8"/>
        <v>0</v>
      </c>
    </row>
    <row r="68" spans="1:23" ht="11.1" customHeight="1" outlineLevel="3" x14ac:dyDescent="0.2">
      <c r="A68" s="21" t="s">
        <v>62</v>
      </c>
      <c r="B68" s="21" t="s">
        <v>31</v>
      </c>
      <c r="C68" s="12">
        <f>VLOOKUP(A:A,[1]TDSheet!$A:$F,3,0)</f>
        <v>106</v>
      </c>
      <c r="D68" s="12">
        <f>VLOOKUP(A:A,[1]TDSheet!$A:$F,4,0)</f>
        <v>0</v>
      </c>
      <c r="E68" s="12">
        <f>VLOOKUP(A:A,[2]TDSheet!$A$5194:$C$8086,3,0)</f>
        <v>103</v>
      </c>
      <c r="F68" s="12">
        <f>VLOOKUP(A:A,[1]TDSheet!$A:$F,6,0)</f>
        <v>0</v>
      </c>
      <c r="G68" s="22" t="str">
        <f>VLOOKUP(A:A,[3]Бланк!$A:$W,7,0)</f>
        <v>акция</v>
      </c>
      <c r="H68" s="15">
        <f>VLOOKUP(A:A,[3]Бланк!$A:$W,8,0)</f>
        <v>0.35</v>
      </c>
      <c r="I68" s="15">
        <f>VLOOKUP(A:A,[3]Бланк!$A:$W,9,0)</f>
        <v>45</v>
      </c>
      <c r="J68" s="9">
        <f>VLOOKUP(A:A,[2]TDSheet!$A$5194:$C$8086,2,0)</f>
        <v>135</v>
      </c>
      <c r="K68" s="17">
        <f t="shared" si="2"/>
        <v>-32</v>
      </c>
      <c r="M68">
        <v>300</v>
      </c>
      <c r="N68" s="9">
        <f t="shared" si="6"/>
        <v>20.6</v>
      </c>
      <c r="O68" s="9">
        <f t="shared" si="3"/>
        <v>14.563106796116504</v>
      </c>
      <c r="P68" s="9">
        <f t="shared" si="4"/>
        <v>0</v>
      </c>
      <c r="Q68" s="9">
        <f>VLOOKUP(A:A,[4]TDSheet!$A:$V,14,0)</f>
        <v>27.4</v>
      </c>
      <c r="R68" s="9">
        <f t="shared" ref="R68:R83" si="9">E68/5</f>
        <v>20.6</v>
      </c>
      <c r="S68" s="9">
        <f>VLOOKUP(A:A,[5]TDSheet!$A:$V,14,0)</f>
        <v>30.6</v>
      </c>
      <c r="T68" s="31"/>
      <c r="U68" s="15">
        <f t="shared" si="5"/>
        <v>105</v>
      </c>
      <c r="V68" s="15">
        <f t="shared" si="8"/>
        <v>0</v>
      </c>
    </row>
    <row r="69" spans="1:23" ht="11.1" customHeight="1" outlineLevel="3" x14ac:dyDescent="0.2">
      <c r="A69" s="8" t="s">
        <v>63</v>
      </c>
      <c r="B69" s="8" t="s">
        <v>31</v>
      </c>
      <c r="C69" s="12">
        <f>VLOOKUP(A:A,[1]TDSheet!$A:$F,3,0)</f>
        <v>0</v>
      </c>
      <c r="D69" s="12">
        <f>VLOOKUP(A:A,[1]TDSheet!$A:$F,4,0)</f>
        <v>496</v>
      </c>
      <c r="E69" s="12">
        <f>VLOOKUP(A:A,[2]TDSheet!$A$5194:$C$8086,3,0)</f>
        <v>184</v>
      </c>
      <c r="F69" s="12">
        <f>VLOOKUP(A:A,[1]TDSheet!$A:$F,6,0)</f>
        <v>312</v>
      </c>
      <c r="G69" s="15"/>
      <c r="H69" s="15">
        <f>VLOOKUP(A:A,[3]Бланк!$A:$W,8,0)</f>
        <v>0.28000000000000003</v>
      </c>
      <c r="I69" s="15">
        <f>VLOOKUP(A:A,[3]Бланк!$A:$W,9,0)</f>
        <v>45</v>
      </c>
      <c r="J69" s="9">
        <f>VLOOKUP(A:A,[2]TDSheet!$A$5194:$C$8086,2,0)</f>
        <v>163</v>
      </c>
      <c r="K69" s="17">
        <f t="shared" si="2"/>
        <v>21</v>
      </c>
      <c r="L69">
        <v>500</v>
      </c>
      <c r="N69" s="9">
        <f t="shared" si="6"/>
        <v>36.799999999999997</v>
      </c>
      <c r="O69" s="9">
        <f t="shared" si="3"/>
        <v>22.065217391304351</v>
      </c>
      <c r="P69" s="9">
        <f t="shared" ref="P69:P83" si="10">F69/N69</f>
        <v>8.4782608695652186</v>
      </c>
      <c r="Q69" s="9">
        <f>VLOOKUP(A:A,[4]TDSheet!$A:$V,14,0)</f>
        <v>78.2</v>
      </c>
      <c r="R69" s="9">
        <f t="shared" si="9"/>
        <v>36.799999999999997</v>
      </c>
      <c r="S69" s="9">
        <f>VLOOKUP(A:A,[5]TDSheet!$A:$V,14,0)</f>
        <v>48.2</v>
      </c>
      <c r="T69" s="31"/>
      <c r="U69" s="15">
        <f t="shared" si="5"/>
        <v>0</v>
      </c>
      <c r="V69" s="15">
        <f t="shared" si="8"/>
        <v>140</v>
      </c>
    </row>
    <row r="70" spans="1:23" ht="11.1" customHeight="1" outlineLevel="3" x14ac:dyDescent="0.2">
      <c r="A70" s="21" t="s">
        <v>64</v>
      </c>
      <c r="B70" s="21" t="s">
        <v>31</v>
      </c>
      <c r="C70" s="12">
        <f>VLOOKUP(A:A,[1]TDSheet!$A:$F,3,0)</f>
        <v>-1</v>
      </c>
      <c r="D70" s="12">
        <f>VLOOKUP(A:A,[1]TDSheet!$A:$F,4,0)</f>
        <v>497</v>
      </c>
      <c r="E70" s="12">
        <f>VLOOKUP(A:A,[2]TDSheet!$A$5194:$C$8086,3,0)</f>
        <v>219</v>
      </c>
      <c r="F70" s="12">
        <f>VLOOKUP(A:A,[1]TDSheet!$A:$F,6,0)</f>
        <v>277</v>
      </c>
      <c r="G70" s="22" t="str">
        <f>VLOOKUP(A:A,[3]Бланк!$A:$W,7,0)</f>
        <v>акция</v>
      </c>
      <c r="H70" s="15">
        <f>VLOOKUP(A:A,[3]Бланк!$A:$W,8,0)</f>
        <v>0.35</v>
      </c>
      <c r="I70" s="15">
        <f>VLOOKUP(A:A,[3]Бланк!$A:$W,9,0)</f>
        <v>45</v>
      </c>
      <c r="J70" s="9">
        <f>VLOOKUP(A:A,[2]TDSheet!$A$5194:$C$8086,2,0)</f>
        <v>201</v>
      </c>
      <c r="K70" s="17">
        <f t="shared" si="2"/>
        <v>18</v>
      </c>
      <c r="L70">
        <v>500</v>
      </c>
      <c r="N70" s="9">
        <f t="shared" si="6"/>
        <v>43.8</v>
      </c>
      <c r="O70" s="9">
        <f t="shared" si="3"/>
        <v>17.739726027397261</v>
      </c>
      <c r="P70" s="9">
        <f t="shared" si="10"/>
        <v>6.3242009132420094</v>
      </c>
      <c r="Q70" s="9">
        <f>VLOOKUP(A:A,[4]TDSheet!$A:$V,14,0)</f>
        <v>94.4</v>
      </c>
      <c r="R70" s="9">
        <f t="shared" si="9"/>
        <v>43.8</v>
      </c>
      <c r="S70" s="9">
        <f>VLOOKUP(A:A,[5]TDSheet!$A:$V,14,0)</f>
        <v>61.2</v>
      </c>
      <c r="T70" s="31"/>
      <c r="U70" s="15">
        <f t="shared" si="5"/>
        <v>0</v>
      </c>
      <c r="V70" s="15">
        <f t="shared" si="8"/>
        <v>175</v>
      </c>
    </row>
    <row r="71" spans="1:23" ht="11.1" customHeight="1" outlineLevel="3" x14ac:dyDescent="0.2">
      <c r="A71" s="8" t="s">
        <v>65</v>
      </c>
      <c r="B71" s="8" t="s">
        <v>31</v>
      </c>
      <c r="C71" s="12">
        <f>VLOOKUP(A:A,[1]TDSheet!$A:$F,3,0)</f>
        <v>0</v>
      </c>
      <c r="D71" s="12">
        <f>VLOOKUP(A:A,[1]TDSheet!$A:$F,4,0)</f>
        <v>15</v>
      </c>
      <c r="E71" s="12">
        <f>VLOOKUP(A:A,[2]TDSheet!$A$5194:$C$8086,3,0)</f>
        <v>7</v>
      </c>
      <c r="F71" s="12">
        <f>VLOOKUP(A:A,[1]TDSheet!$A:$F,6,0)</f>
        <v>8</v>
      </c>
      <c r="G71" s="15"/>
      <c r="H71" s="15">
        <v>0.41</v>
      </c>
      <c r="I71" s="15">
        <v>45</v>
      </c>
      <c r="J71" s="9">
        <f>VLOOKUP(A:A,[2]TDSheet!$A$5194:$C$8086,2,0)</f>
        <v>67</v>
      </c>
      <c r="K71" s="17">
        <f t="shared" si="2"/>
        <v>-60</v>
      </c>
      <c r="M71">
        <v>200</v>
      </c>
      <c r="N71" s="9">
        <v>16</v>
      </c>
      <c r="O71" s="9">
        <f t="shared" si="3"/>
        <v>13</v>
      </c>
      <c r="P71" s="9">
        <f t="shared" si="10"/>
        <v>0.5</v>
      </c>
      <c r="Q71" s="9">
        <f>VLOOKUP(A:A,[4]TDSheet!$A:$V,14,0)</f>
        <v>16</v>
      </c>
      <c r="R71" s="9">
        <f t="shared" si="9"/>
        <v>1.4</v>
      </c>
      <c r="S71" s="9">
        <f>VLOOKUP(A:A,[5]TDSheet!$A:$V,14,0)</f>
        <v>15.4</v>
      </c>
      <c r="T71" s="31"/>
      <c r="U71" s="15">
        <f t="shared" si="5"/>
        <v>82</v>
      </c>
      <c r="V71" s="15">
        <f t="shared" si="8"/>
        <v>0</v>
      </c>
    </row>
    <row r="72" spans="1:23" ht="11.1" customHeight="1" outlineLevel="3" x14ac:dyDescent="0.2">
      <c r="A72" s="21" t="s">
        <v>66</v>
      </c>
      <c r="B72" s="21" t="s">
        <v>31</v>
      </c>
      <c r="C72" s="12">
        <f>VLOOKUP(A:A,[1]TDSheet!$A:$F,3,0)</f>
        <v>24</v>
      </c>
      <c r="D72" s="12">
        <f>VLOOKUP(A:A,[1]TDSheet!$A:$F,4,0)</f>
        <v>513</v>
      </c>
      <c r="E72" s="12">
        <f>VLOOKUP(A:A,[2]TDSheet!$A$5194:$C$8086,3,0)</f>
        <v>319.02600000000001</v>
      </c>
      <c r="F72" s="12">
        <f>VLOOKUP(A:A,[1]TDSheet!$A:$F,6,0)</f>
        <v>209.97399999999999</v>
      </c>
      <c r="G72" s="20" t="s">
        <v>89</v>
      </c>
      <c r="H72" s="15">
        <v>0.41</v>
      </c>
      <c r="I72" s="15">
        <v>45</v>
      </c>
      <c r="J72" s="9">
        <f>VLOOKUP(A:A,[2]TDSheet!$A$5194:$C$8086,2,0)</f>
        <v>303.02600000000001</v>
      </c>
      <c r="K72" s="17">
        <f t="shared" ref="K72:K83" si="11">E72-J72</f>
        <v>16</v>
      </c>
      <c r="L72">
        <v>500</v>
      </c>
      <c r="M72">
        <v>400</v>
      </c>
      <c r="N72" s="9">
        <v>95</v>
      </c>
      <c r="O72" s="9">
        <f t="shared" ref="O72:O83" si="12">(F72+M72+L72)/N72</f>
        <v>11.683936842105263</v>
      </c>
      <c r="P72" s="9">
        <f t="shared" si="10"/>
        <v>2.2102526315789475</v>
      </c>
      <c r="Q72" s="9">
        <f>VLOOKUP(A:A,[4]TDSheet!$A:$V,14,0)</f>
        <v>94.6</v>
      </c>
      <c r="R72" s="9">
        <f t="shared" si="9"/>
        <v>63.805199999999999</v>
      </c>
      <c r="S72" s="9">
        <f>VLOOKUP(A:A,[5]TDSheet!$A:$V,14,0)</f>
        <v>80.8</v>
      </c>
      <c r="T72" s="31"/>
      <c r="U72" s="15">
        <f t="shared" si="5"/>
        <v>164</v>
      </c>
      <c r="V72" s="15">
        <f t="shared" ref="V72:V83" si="13">L72*H72</f>
        <v>205</v>
      </c>
    </row>
    <row r="73" spans="1:23" ht="11.1" customHeight="1" outlineLevel="3" x14ac:dyDescent="0.2">
      <c r="A73" s="33" t="s">
        <v>101</v>
      </c>
      <c r="B73" s="33" t="s">
        <v>31</v>
      </c>
      <c r="C73" s="12">
        <f>VLOOKUP(A:A,[1]TDSheet!$A:$F,3,0)</f>
        <v>0</v>
      </c>
      <c r="D73" s="12">
        <f>VLOOKUP(A:A,[1]TDSheet!$A:$F,4,0)</f>
        <v>300</v>
      </c>
      <c r="E73" s="12">
        <f>VLOOKUP(A:A,[2]TDSheet!$A$5194:$C$8086,3,0)</f>
        <v>142</v>
      </c>
      <c r="F73" s="12">
        <f>VLOOKUP(A:A,[1]TDSheet!$A:$F,6,0)</f>
        <v>158</v>
      </c>
      <c r="G73" s="24"/>
      <c r="H73" s="15">
        <v>0.41</v>
      </c>
      <c r="I73" s="15">
        <v>45</v>
      </c>
      <c r="J73" s="9">
        <f>VLOOKUP(A:A,[2]TDSheet!$A$5194:$C$8086,2,0)</f>
        <v>127</v>
      </c>
      <c r="K73" s="17">
        <f t="shared" si="11"/>
        <v>15</v>
      </c>
      <c r="L73">
        <v>300</v>
      </c>
      <c r="N73" s="9">
        <v>41</v>
      </c>
      <c r="O73" s="9">
        <f t="shared" si="12"/>
        <v>11.170731707317072</v>
      </c>
      <c r="P73" s="9"/>
      <c r="Q73" s="9">
        <f>VLOOKUP(A:A,[4]TDSheet!$A:$V,14,0)</f>
        <v>40.799999999999997</v>
      </c>
      <c r="R73" s="9">
        <f t="shared" si="9"/>
        <v>28.4</v>
      </c>
      <c r="S73" s="9">
        <f>VLOOKUP(A:A,[5]TDSheet!$A:$V,14,0)</f>
        <v>27.8</v>
      </c>
      <c r="T73" s="31"/>
      <c r="U73" s="15">
        <f t="shared" ref="U73:U83" si="14">M73*H73</f>
        <v>0</v>
      </c>
      <c r="V73" s="15">
        <f t="shared" si="13"/>
        <v>122.99999999999999</v>
      </c>
    </row>
    <row r="74" spans="1:23" ht="11.1" customHeight="1" outlineLevel="3" x14ac:dyDescent="0.2">
      <c r="A74" s="8" t="s">
        <v>67</v>
      </c>
      <c r="B74" s="8" t="s">
        <v>31</v>
      </c>
      <c r="C74" s="12">
        <f>VLOOKUP(A:A,[1]TDSheet!$A:$F,3,0)</f>
        <v>17</v>
      </c>
      <c r="D74" s="12">
        <f>VLOOKUP(A:A,[1]TDSheet!$A:$F,4,0)</f>
        <v>0</v>
      </c>
      <c r="E74" s="12" t="e">
        <f>VLOOKUP(A:A,[2]TDSheet!$A$5194:$C$8086,3,0)</f>
        <v>#N/A</v>
      </c>
      <c r="F74" s="12">
        <f>VLOOKUP(A:A,[1]TDSheet!$A:$F,6,0)</f>
        <v>0</v>
      </c>
      <c r="G74" s="15"/>
      <c r="H74" s="15">
        <f>VLOOKUP(A:A,[3]Бланк!$A:$W,8,0)</f>
        <v>0.45</v>
      </c>
      <c r="I74" s="15">
        <f>VLOOKUP(A:A,[3]Бланк!$A:$W,9,0)</f>
        <v>45</v>
      </c>
      <c r="J74" s="9" t="e">
        <f>VLOOKUP(A:A,[2]TDSheet!$A$5194:$C$8086,2,0)</f>
        <v>#N/A</v>
      </c>
      <c r="K74" s="17" t="e">
        <f t="shared" si="11"/>
        <v>#N/A</v>
      </c>
      <c r="N74" s="9" t="e">
        <f t="shared" ref="N74:N83" si="15">E74/5</f>
        <v>#N/A</v>
      </c>
      <c r="O74" s="9" t="e">
        <f t="shared" si="12"/>
        <v>#N/A</v>
      </c>
      <c r="P74" s="9" t="e">
        <f t="shared" si="10"/>
        <v>#N/A</v>
      </c>
      <c r="Q74" s="9">
        <f>VLOOKUP(A:A,[4]TDSheet!$A:$V,14,0)</f>
        <v>4.8</v>
      </c>
      <c r="R74" s="9" t="e">
        <f t="shared" si="9"/>
        <v>#N/A</v>
      </c>
      <c r="S74" s="9">
        <f>VLOOKUP(A:A,[5]TDSheet!$A:$V,14,0)</f>
        <v>1.2</v>
      </c>
      <c r="T74" s="34" t="s">
        <v>102</v>
      </c>
      <c r="U74" s="15">
        <f t="shared" si="14"/>
        <v>0</v>
      </c>
      <c r="V74" s="15">
        <f t="shared" si="13"/>
        <v>0</v>
      </c>
    </row>
    <row r="75" spans="1:23" ht="11.1" customHeight="1" outlineLevel="3" x14ac:dyDescent="0.2">
      <c r="A75" s="8" t="s">
        <v>68</v>
      </c>
      <c r="B75" s="8" t="s">
        <v>11</v>
      </c>
      <c r="C75" s="12" t="e">
        <f>VLOOKUP(A:A,[1]TDSheet!$A:$F,3,0)</f>
        <v>#N/A</v>
      </c>
      <c r="D75" s="12" t="e">
        <f>VLOOKUP(A:A,[1]TDSheet!$A:$F,4,0)</f>
        <v>#N/A</v>
      </c>
      <c r="E75" s="12" t="e">
        <f>VLOOKUP(A:A,[2]TDSheet!$A$5194:$C$8086,3,0)</f>
        <v>#N/A</v>
      </c>
      <c r="F75" s="12" t="e">
        <f>VLOOKUP(A:A,[1]TDSheet!$A:$F,6,0)</f>
        <v>#N/A</v>
      </c>
      <c r="G75" s="15"/>
      <c r="H75" s="15">
        <f>VLOOKUP(A:A,[3]Бланк!$A:$W,8,0)</f>
        <v>1</v>
      </c>
      <c r="I75" s="15">
        <f>VLOOKUP(A:A,[3]Бланк!$A:$W,9,0)</f>
        <v>60</v>
      </c>
      <c r="J75" s="9" t="e">
        <f>VLOOKUP(A:A,[2]TDSheet!$A$5194:$C$8086,2,0)</f>
        <v>#N/A</v>
      </c>
      <c r="K75" s="17" t="e">
        <f t="shared" si="11"/>
        <v>#N/A</v>
      </c>
      <c r="N75" s="9" t="e">
        <f t="shared" si="15"/>
        <v>#N/A</v>
      </c>
      <c r="O75" s="9" t="e">
        <f t="shared" si="12"/>
        <v>#N/A</v>
      </c>
      <c r="P75" s="9" t="e">
        <f t="shared" si="10"/>
        <v>#N/A</v>
      </c>
      <c r="Q75" s="9">
        <f>VLOOKUP(A:A,[4]TDSheet!$A:$V,14,0)</f>
        <v>0</v>
      </c>
      <c r="R75" s="9" t="e">
        <f t="shared" si="9"/>
        <v>#N/A</v>
      </c>
      <c r="S75" s="9">
        <f>VLOOKUP(A:A,[5]TDSheet!$A:$V,14,0)</f>
        <v>3.9549999999999996</v>
      </c>
      <c r="T75" s="31"/>
      <c r="U75" s="15">
        <f t="shared" si="14"/>
        <v>0</v>
      </c>
      <c r="V75" s="15">
        <f t="shared" si="13"/>
        <v>0</v>
      </c>
    </row>
    <row r="76" spans="1:23" ht="11.1" customHeight="1" outlineLevel="3" x14ac:dyDescent="0.2">
      <c r="A76" s="28" t="s">
        <v>98</v>
      </c>
      <c r="B76" s="28" t="s">
        <v>11</v>
      </c>
      <c r="C76" s="12" t="e">
        <f>VLOOKUP(A:A,[1]TDSheet!$A:$F,3,0)</f>
        <v>#N/A</v>
      </c>
      <c r="D76" s="12" t="e">
        <f>VLOOKUP(A:A,[1]TDSheet!$A:$F,4,0)</f>
        <v>#N/A</v>
      </c>
      <c r="E76" s="12" t="e">
        <f>VLOOKUP(A:A,[2]TDSheet!$A$5194:$C$8086,3,0)</f>
        <v>#N/A</v>
      </c>
      <c r="F76" s="12" t="e">
        <f>VLOOKUP(A:A,[1]TDSheet!$A:$F,6,0)</f>
        <v>#N/A</v>
      </c>
      <c r="G76" s="15"/>
      <c r="H76" s="15">
        <v>1</v>
      </c>
      <c r="I76" s="15">
        <v>60</v>
      </c>
      <c r="J76" s="9" t="e">
        <f>VLOOKUP(A:A,[2]TDSheet!$A$5194:$C$8086,2,0)</f>
        <v>#N/A</v>
      </c>
      <c r="K76" s="17" t="e">
        <f t="shared" si="11"/>
        <v>#N/A</v>
      </c>
      <c r="N76" s="9" t="e">
        <f t="shared" si="15"/>
        <v>#N/A</v>
      </c>
      <c r="O76" s="9" t="e">
        <f t="shared" si="12"/>
        <v>#N/A</v>
      </c>
      <c r="P76" s="9" t="e">
        <f t="shared" si="10"/>
        <v>#N/A</v>
      </c>
      <c r="Q76" s="9">
        <f>VLOOKUP(A:A,[4]TDSheet!$A:$V,14,0)</f>
        <v>0</v>
      </c>
      <c r="R76" s="9" t="e">
        <f t="shared" si="9"/>
        <v>#N/A</v>
      </c>
      <c r="S76" s="9">
        <f>VLOOKUP(A:A,[5]TDSheet!$A:$V,14,0)</f>
        <v>0</v>
      </c>
      <c r="T76" s="31"/>
      <c r="U76" s="15">
        <f t="shared" si="14"/>
        <v>0</v>
      </c>
      <c r="V76" s="15">
        <f t="shared" si="13"/>
        <v>0</v>
      </c>
    </row>
    <row r="77" spans="1:23" ht="11.1" customHeight="1" outlineLevel="3" x14ac:dyDescent="0.2">
      <c r="A77" s="8" t="s">
        <v>69</v>
      </c>
      <c r="B77" s="8" t="s">
        <v>11</v>
      </c>
      <c r="C77" s="12">
        <f>VLOOKUP(A:A,[1]TDSheet!$A:$F,3,0)</f>
        <v>0</v>
      </c>
      <c r="D77" s="12">
        <f>VLOOKUP(A:A,[1]TDSheet!$A:$F,4,0)</f>
        <v>48.470999999999997</v>
      </c>
      <c r="E77" s="12">
        <f>VLOOKUP(A:A,[2]TDSheet!$A$5194:$C$8086,3,0)</f>
        <v>24.196000000000002</v>
      </c>
      <c r="F77" s="12">
        <f>VLOOKUP(A:A,[1]TDSheet!$A:$F,6,0)</f>
        <v>24.274999999999999</v>
      </c>
      <c r="G77" s="15" t="str">
        <f>VLOOKUP(A:A,[3]Бланк!$A:$W,7,0)</f>
        <v>под заказ</v>
      </c>
      <c r="H77" s="15">
        <f>VLOOKUP(A:A,[3]Бланк!$A:$W,8,0)</f>
        <v>1</v>
      </c>
      <c r="I77" s="15">
        <f>VLOOKUP(A:A,[3]Бланк!$A:$W,9,0)</f>
        <v>60</v>
      </c>
      <c r="J77" s="9">
        <f>VLOOKUP(A:A,[2]TDSheet!$A$5194:$C$8086,2,0)</f>
        <v>24.196000000000002</v>
      </c>
      <c r="K77" s="17">
        <f t="shared" si="11"/>
        <v>0</v>
      </c>
      <c r="L77">
        <v>50</v>
      </c>
      <c r="N77" s="9">
        <f t="shared" si="15"/>
        <v>4.8391999999999999</v>
      </c>
      <c r="O77" s="9">
        <f t="shared" si="12"/>
        <v>15.348611340717476</v>
      </c>
      <c r="P77" s="9">
        <f t="shared" si="10"/>
        <v>5.0163250123987435</v>
      </c>
      <c r="Q77" s="9">
        <f>VLOOKUP(A:A,[4]TDSheet!$A:$V,14,0)</f>
        <v>7.6012000000000004</v>
      </c>
      <c r="R77" s="9">
        <f t="shared" si="9"/>
        <v>4.8391999999999999</v>
      </c>
      <c r="S77" s="9">
        <f>VLOOKUP(A:A,[5]TDSheet!$A:$V,14,0)</f>
        <v>0</v>
      </c>
      <c r="T77" s="42">
        <v>100</v>
      </c>
      <c r="U77" s="15">
        <f t="shared" si="14"/>
        <v>0</v>
      </c>
      <c r="V77" s="15">
        <f t="shared" si="13"/>
        <v>50</v>
      </c>
      <c r="W77" s="41" t="s">
        <v>116</v>
      </c>
    </row>
    <row r="78" spans="1:23" ht="11.1" customHeight="1" outlineLevel="3" x14ac:dyDescent="0.2">
      <c r="A78" s="8" t="s">
        <v>70</v>
      </c>
      <c r="B78" s="8" t="s">
        <v>11</v>
      </c>
      <c r="C78" s="12">
        <f>VLOOKUP(A:A,[1]TDSheet!$A:$F,3,0)</f>
        <v>0</v>
      </c>
      <c r="D78" s="12">
        <f>VLOOKUP(A:A,[1]TDSheet!$A:$F,4,0)</f>
        <v>32.295000000000002</v>
      </c>
      <c r="E78" s="12">
        <f>VLOOKUP(A:A,[2]TDSheet!$A$5194:$C$8086,3,0)</f>
        <v>10.164999999999999</v>
      </c>
      <c r="F78" s="12">
        <f>VLOOKUP(A:A,[1]TDSheet!$A:$F,6,0)</f>
        <v>22.13</v>
      </c>
      <c r="G78" s="15" t="str">
        <f>VLOOKUP(A:A,[3]Бланк!$A:$W,7,0)</f>
        <v>под заказ</v>
      </c>
      <c r="H78" s="15">
        <f>VLOOKUP(A:A,[3]Бланк!$A:$W,8,0)</f>
        <v>1</v>
      </c>
      <c r="I78" s="15">
        <f>VLOOKUP(A:A,[3]Бланк!$A:$W,9,0)</f>
        <v>60</v>
      </c>
      <c r="J78" s="9">
        <f>VLOOKUP(A:A,[2]TDSheet!$A$5194:$C$8086,2,0)</f>
        <v>10.164999999999999</v>
      </c>
      <c r="K78" s="17">
        <f t="shared" si="11"/>
        <v>0</v>
      </c>
      <c r="L78">
        <v>50</v>
      </c>
      <c r="N78" s="9">
        <v>5</v>
      </c>
      <c r="O78" s="9">
        <f t="shared" si="12"/>
        <v>14.425999999999998</v>
      </c>
      <c r="P78" s="9">
        <f t="shared" si="10"/>
        <v>4.4260000000000002</v>
      </c>
      <c r="Q78" s="9">
        <f>VLOOKUP(A:A,[4]TDSheet!$A:$V,14,0)</f>
        <v>5.0780000000000003</v>
      </c>
      <c r="R78" s="9">
        <f t="shared" si="9"/>
        <v>2.0329999999999999</v>
      </c>
      <c r="S78" s="9">
        <f>VLOOKUP(A:A,[5]TDSheet!$A:$V,14,0)</f>
        <v>2.7879999999999998</v>
      </c>
      <c r="T78" s="31">
        <v>100</v>
      </c>
      <c r="U78" s="15">
        <f t="shared" si="14"/>
        <v>0</v>
      </c>
      <c r="V78" s="15">
        <f t="shared" si="13"/>
        <v>50</v>
      </c>
    </row>
    <row r="79" spans="1:23" ht="11.1" customHeight="1" outlineLevel="3" x14ac:dyDescent="0.2">
      <c r="A79" s="8" t="s">
        <v>71</v>
      </c>
      <c r="B79" s="8" t="s">
        <v>11</v>
      </c>
      <c r="C79" s="12">
        <v>0</v>
      </c>
      <c r="D79" s="12">
        <v>0</v>
      </c>
      <c r="E79" s="12">
        <f>VLOOKUP(A:A,[2]TDSheet!$A$5194:$C$8086,3,0)</f>
        <v>0</v>
      </c>
      <c r="F79" s="12">
        <v>0</v>
      </c>
      <c r="G79" s="15" t="str">
        <f>VLOOKUP(A:A,[3]Бланк!$A:$W,7,0)</f>
        <v>под заказ</v>
      </c>
      <c r="H79" s="15">
        <f>VLOOKUP(A:A,[3]Бланк!$A:$W,8,0)</f>
        <v>1</v>
      </c>
      <c r="I79" s="15">
        <f>VLOOKUP(A:A,[3]Бланк!$A:$W,9,0)</f>
        <v>60</v>
      </c>
      <c r="J79" s="9">
        <f>VLOOKUP(A:A,[2]TDSheet!$A$5194:$C$8086,2,0)</f>
        <v>1.6</v>
      </c>
      <c r="K79" s="17">
        <f t="shared" si="11"/>
        <v>-1.6</v>
      </c>
      <c r="L79">
        <v>150</v>
      </c>
      <c r="M79">
        <v>100</v>
      </c>
      <c r="N79" s="9">
        <v>19</v>
      </c>
      <c r="O79" s="9">
        <f t="shared" si="12"/>
        <v>13.157894736842104</v>
      </c>
      <c r="P79" s="9">
        <f t="shared" si="10"/>
        <v>0</v>
      </c>
      <c r="Q79" s="9">
        <f>VLOOKUP(A:A,[4]TDSheet!$A:$V,14,0)</f>
        <v>18.744800000000001</v>
      </c>
      <c r="R79" s="9">
        <f t="shared" si="9"/>
        <v>0</v>
      </c>
      <c r="S79" s="9">
        <f>VLOOKUP(A:A,[5]TDSheet!$A:$V,14,0)</f>
        <v>1.6579999999999999</v>
      </c>
      <c r="T79" s="31"/>
      <c r="U79" s="15">
        <f t="shared" si="14"/>
        <v>100</v>
      </c>
      <c r="V79" s="15">
        <f t="shared" si="13"/>
        <v>150</v>
      </c>
    </row>
    <row r="80" spans="1:23" ht="11.1" customHeight="1" outlineLevel="3" x14ac:dyDescent="0.2">
      <c r="A80" s="8" t="s">
        <v>72</v>
      </c>
      <c r="B80" s="8" t="s">
        <v>11</v>
      </c>
      <c r="C80" s="12" t="e">
        <f>VLOOKUP(A:A,[1]TDSheet!$A:$F,3,0)</f>
        <v>#N/A</v>
      </c>
      <c r="D80" s="12" t="e">
        <f>VLOOKUP(A:A,[1]TDSheet!$A:$F,4,0)</f>
        <v>#N/A</v>
      </c>
      <c r="E80" s="12" t="e">
        <f>VLOOKUP(A:A,[2]TDSheet!$A$5194:$C$8086,3,0)</f>
        <v>#N/A</v>
      </c>
      <c r="F80" s="12" t="e">
        <f>VLOOKUP(A:A,[1]TDSheet!$A:$F,6,0)</f>
        <v>#N/A</v>
      </c>
      <c r="G80" s="15" t="str">
        <f>VLOOKUP(A:A,[3]Бланк!$A:$W,7,0)</f>
        <v>под заказ</v>
      </c>
      <c r="H80" s="15">
        <f>VLOOKUP(A:A,[3]Бланк!$A:$W,8,0)</f>
        <v>1</v>
      </c>
      <c r="I80" s="15">
        <f>VLOOKUP(A:A,[3]Бланк!$A:$W,9,0)</f>
        <v>60</v>
      </c>
      <c r="J80" s="9" t="e">
        <f>VLOOKUP(A:A,[2]TDSheet!$A$5194:$C$8086,2,0)</f>
        <v>#N/A</v>
      </c>
      <c r="K80" s="17" t="e">
        <f t="shared" si="11"/>
        <v>#N/A</v>
      </c>
      <c r="N80" s="9" t="e">
        <f t="shared" si="15"/>
        <v>#N/A</v>
      </c>
      <c r="O80" s="9" t="e">
        <f t="shared" si="12"/>
        <v>#N/A</v>
      </c>
      <c r="P80" s="9" t="e">
        <f t="shared" si="10"/>
        <v>#N/A</v>
      </c>
      <c r="Q80" s="9">
        <f>VLOOKUP(A:A,[4]TDSheet!$A:$V,14,0)</f>
        <v>0</v>
      </c>
      <c r="R80" s="9" t="e">
        <f t="shared" si="9"/>
        <v>#N/A</v>
      </c>
      <c r="S80" s="9">
        <f>VLOOKUP(A:A,[5]TDSheet!$A:$V,14,0)</f>
        <v>0</v>
      </c>
      <c r="T80" s="31"/>
      <c r="U80" s="15">
        <f t="shared" si="14"/>
        <v>0</v>
      </c>
      <c r="V80" s="15">
        <f t="shared" si="13"/>
        <v>0</v>
      </c>
    </row>
    <row r="81" spans="1:24" ht="11.1" customHeight="1" outlineLevel="3" x14ac:dyDescent="0.2">
      <c r="A81" s="28" t="s">
        <v>99</v>
      </c>
      <c r="B81" s="28" t="s">
        <v>31</v>
      </c>
      <c r="C81" s="12">
        <f>VLOOKUP(A:A,[1]TDSheet!$A:$F,3,0)</f>
        <v>0</v>
      </c>
      <c r="D81" s="12">
        <f>VLOOKUP(A:A,[1]TDSheet!$A:$F,4,0)</f>
        <v>160</v>
      </c>
      <c r="E81" s="12">
        <f>VLOOKUP(A:A,[2]TDSheet!$A$5194:$C$8086,3,0)</f>
        <v>50</v>
      </c>
      <c r="F81" s="12">
        <f>VLOOKUP(A:A,[1]TDSheet!$A:$F,6,0)</f>
        <v>110</v>
      </c>
      <c r="G81" s="15"/>
      <c r="H81" s="15">
        <v>0.5</v>
      </c>
      <c r="I81" s="15">
        <v>45</v>
      </c>
      <c r="J81" s="9">
        <f>VLOOKUP(A:A,[2]TDSheet!$A$5194:$C$8086,2,0)</f>
        <v>50</v>
      </c>
      <c r="K81" s="17">
        <f t="shared" si="11"/>
        <v>0</v>
      </c>
      <c r="L81">
        <v>160</v>
      </c>
      <c r="M81">
        <v>150</v>
      </c>
      <c r="N81" s="9">
        <v>30</v>
      </c>
      <c r="O81" s="9">
        <f t="shared" si="12"/>
        <v>14</v>
      </c>
      <c r="P81" s="9">
        <f t="shared" si="10"/>
        <v>3.6666666666666665</v>
      </c>
      <c r="Q81" s="9">
        <f>VLOOKUP(A:A,[4]TDSheet!$A:$V,14,0)</f>
        <v>29.8</v>
      </c>
      <c r="R81" s="9">
        <f t="shared" si="9"/>
        <v>10</v>
      </c>
      <c r="S81" s="9">
        <f>VLOOKUP(A:A,[5]TDSheet!$A:$V,14,0)</f>
        <v>16.399999999999999</v>
      </c>
      <c r="T81" s="31"/>
      <c r="U81" s="15">
        <f t="shared" si="14"/>
        <v>75</v>
      </c>
      <c r="V81" s="15">
        <f t="shared" si="13"/>
        <v>80</v>
      </c>
      <c r="W81" s="41" t="s">
        <v>116</v>
      </c>
    </row>
    <row r="82" spans="1:24" ht="11.1" customHeight="1" outlineLevel="3" x14ac:dyDescent="0.2">
      <c r="A82" s="28" t="s">
        <v>100</v>
      </c>
      <c r="B82" s="28" t="s">
        <v>31</v>
      </c>
      <c r="C82" s="12">
        <f>VLOOKUP(A:A,[1]TDSheet!$A:$F,3,0)</f>
        <v>0</v>
      </c>
      <c r="D82" s="12">
        <f>VLOOKUP(A:A,[1]TDSheet!$A:$F,4,0)</f>
        <v>56</v>
      </c>
      <c r="E82" s="12">
        <f>VLOOKUP(A:A,[2]TDSheet!$A$5194:$C$8086,3,0)</f>
        <v>41</v>
      </c>
      <c r="F82" s="12">
        <f>VLOOKUP(A:A,[1]TDSheet!$A:$F,6,0)</f>
        <v>15</v>
      </c>
      <c r="G82" s="15"/>
      <c r="H82" s="15">
        <v>0.5</v>
      </c>
      <c r="I82" s="15">
        <v>45</v>
      </c>
      <c r="J82" s="9">
        <f>VLOOKUP(A:A,[2]TDSheet!$A$5194:$C$8086,2,0)</f>
        <v>41</v>
      </c>
      <c r="K82" s="17">
        <f t="shared" si="11"/>
        <v>0</v>
      </c>
      <c r="L82">
        <v>60</v>
      </c>
      <c r="M82">
        <v>40</v>
      </c>
      <c r="N82" s="9">
        <f t="shared" si="15"/>
        <v>8.1999999999999993</v>
      </c>
      <c r="O82" s="9">
        <f t="shared" si="12"/>
        <v>14.02439024390244</v>
      </c>
      <c r="P82" s="9">
        <f t="shared" si="10"/>
        <v>1.8292682926829269</v>
      </c>
      <c r="Q82" s="9">
        <f>VLOOKUP(A:A,[4]TDSheet!$A:$V,14,0)</f>
        <v>9.6</v>
      </c>
      <c r="R82" s="9">
        <f t="shared" si="9"/>
        <v>8.1999999999999993</v>
      </c>
      <c r="S82" s="9">
        <f>VLOOKUP(A:A,[5]TDSheet!$A:$V,14,0)</f>
        <v>7.4</v>
      </c>
      <c r="T82" s="31">
        <v>50</v>
      </c>
      <c r="U82" s="15">
        <f t="shared" si="14"/>
        <v>20</v>
      </c>
      <c r="V82" s="15">
        <f t="shared" si="13"/>
        <v>30</v>
      </c>
    </row>
    <row r="83" spans="1:24" ht="11.1" customHeight="1" outlineLevel="3" x14ac:dyDescent="0.2">
      <c r="A83" s="8" t="s">
        <v>73</v>
      </c>
      <c r="B83" s="8" t="s">
        <v>31</v>
      </c>
      <c r="C83" s="12" t="e">
        <f>VLOOKUP(A:A,[1]TDSheet!$A:$F,3,0)</f>
        <v>#N/A</v>
      </c>
      <c r="D83" s="12" t="e">
        <f>VLOOKUP(A:A,[1]TDSheet!$A:$F,4,0)</f>
        <v>#N/A</v>
      </c>
      <c r="E83" s="12">
        <f>VLOOKUP(A:A,[2]TDSheet!$A$5194:$C$8086,3,0)</f>
        <v>0</v>
      </c>
      <c r="F83" s="12" t="e">
        <f>VLOOKUP(A:A,[1]TDSheet!$A:$F,6,0)</f>
        <v>#N/A</v>
      </c>
      <c r="G83" s="15"/>
      <c r="H83" s="15">
        <f>VLOOKUP(A:A,[3]Бланк!$A:$W,8,0)</f>
        <v>0.4</v>
      </c>
      <c r="I83" s="15">
        <f>VLOOKUP(A:A,[3]Бланк!$A:$W,9,0)</f>
        <v>60</v>
      </c>
      <c r="J83" s="9">
        <f>VLOOKUP(A:A,[2]TDSheet!$A$5194:$C$8086,2,0)</f>
        <v>17</v>
      </c>
      <c r="K83" s="17">
        <f t="shared" si="11"/>
        <v>-17</v>
      </c>
      <c r="M83">
        <v>20</v>
      </c>
      <c r="N83" s="9">
        <f t="shared" si="15"/>
        <v>0</v>
      </c>
      <c r="O83" s="9" t="e">
        <f t="shared" si="12"/>
        <v>#N/A</v>
      </c>
      <c r="P83" s="9" t="e">
        <f t="shared" si="10"/>
        <v>#N/A</v>
      </c>
      <c r="Q83" s="9">
        <f>VLOOKUP(A:A,[4]TDSheet!$A:$V,14,0)</f>
        <v>0</v>
      </c>
      <c r="R83" s="9">
        <f t="shared" si="9"/>
        <v>0</v>
      </c>
      <c r="S83" s="9">
        <f>VLOOKUP(A:A,[5]TDSheet!$A:$V,14,0)</f>
        <v>0</v>
      </c>
      <c r="T83" s="31">
        <v>20</v>
      </c>
      <c r="U83" s="15">
        <f t="shared" si="14"/>
        <v>8</v>
      </c>
      <c r="V83" s="15">
        <f t="shared" si="13"/>
        <v>0</v>
      </c>
    </row>
    <row r="84" spans="1:24" ht="11.45" customHeight="1" x14ac:dyDescent="0.2">
      <c r="A84" s="37" t="s">
        <v>107</v>
      </c>
      <c r="B84" s="37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>
        <v>50</v>
      </c>
      <c r="U84" s="40" t="s">
        <v>113</v>
      </c>
      <c r="X84" s="40" t="s">
        <v>112</v>
      </c>
    </row>
    <row r="85" spans="1:24" ht="11.45" customHeight="1" x14ac:dyDescent="0.2">
      <c r="A85" s="37" t="s">
        <v>108</v>
      </c>
      <c r="B85" s="37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>
        <v>50</v>
      </c>
      <c r="U85" s="40" t="s">
        <v>113</v>
      </c>
      <c r="X85" s="40" t="s">
        <v>112</v>
      </c>
    </row>
    <row r="86" spans="1:24" ht="11.45" customHeight="1" x14ac:dyDescent="0.2">
      <c r="A86" s="37" t="s">
        <v>109</v>
      </c>
      <c r="B86" s="37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>
        <v>50</v>
      </c>
      <c r="U86" s="40" t="s">
        <v>113</v>
      </c>
      <c r="X86" s="40" t="s">
        <v>112</v>
      </c>
    </row>
    <row r="87" spans="1:24" ht="11.45" customHeight="1" x14ac:dyDescent="0.2">
      <c r="A87" s="37" t="s">
        <v>110</v>
      </c>
      <c r="B87" s="37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>
        <v>50</v>
      </c>
      <c r="U87" s="40" t="s">
        <v>113</v>
      </c>
      <c r="X87" s="40" t="s">
        <v>112</v>
      </c>
    </row>
    <row r="88" spans="1:24" ht="11.45" customHeight="1" x14ac:dyDescent="0.2">
      <c r="A88" s="55" t="s">
        <v>111</v>
      </c>
      <c r="B88" s="37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>
        <v>75</v>
      </c>
      <c r="X88" s="40" t="s">
        <v>112</v>
      </c>
    </row>
    <row r="89" spans="1:24" ht="11.45" customHeight="1" x14ac:dyDescent="0.2">
      <c r="X89" s="40"/>
    </row>
  </sheetData>
  <autoFilter ref="A2:V88" xr:uid="{00000000-0009-0000-0000-000000000000}"/>
  <mergeCells count="19">
    <mergeCell ref="H3:H5"/>
    <mergeCell ref="I3:I5"/>
    <mergeCell ref="J3:J5"/>
    <mergeCell ref="C3:C5"/>
    <mergeCell ref="D3:D5"/>
    <mergeCell ref="E3:E5"/>
    <mergeCell ref="F3:F5"/>
    <mergeCell ref="G3:G5"/>
    <mergeCell ref="S3:S5"/>
    <mergeCell ref="T3:T5"/>
    <mergeCell ref="U3:U5"/>
    <mergeCell ref="K3:K5"/>
    <mergeCell ref="L3:L5"/>
    <mergeCell ref="M3:M5"/>
    <mergeCell ref="N3:N5"/>
    <mergeCell ref="O3:O5"/>
    <mergeCell ref="P3:P5"/>
    <mergeCell ref="R3:R5"/>
    <mergeCell ref="Q3:Q5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2023-12-04T08:53:21Z</dcterms:created>
  <dcterms:modified xsi:type="dcterms:W3CDTF">2024-02-13T12:36:24Z</dcterms:modified>
</cp:coreProperties>
</file>