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Донецк\"/>
    </mc:Choice>
  </mc:AlternateContent>
  <xr:revisionPtr revIDLastSave="0" documentId="13_ncr:1_{7898F89E-8290-48A6-9A88-37B8EE36D230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TDSheet!$A$3:$V$90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7" i="1" l="1"/>
  <c r="Q87" i="1"/>
  <c r="N87" i="1"/>
  <c r="O87" i="1" s="1"/>
  <c r="K19" i="1" l="1"/>
  <c r="J9" i="1" l="1"/>
  <c r="J11" i="1"/>
  <c r="J12" i="1"/>
  <c r="J13" i="1"/>
  <c r="J14" i="1"/>
  <c r="J15" i="1"/>
  <c r="J16" i="1"/>
  <c r="J17" i="1"/>
  <c r="J18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8" i="1"/>
  <c r="J70" i="1"/>
  <c r="J71" i="1"/>
  <c r="J72" i="1"/>
  <c r="J73" i="1"/>
  <c r="J74" i="1"/>
  <c r="J75" i="1"/>
  <c r="J76" i="1"/>
  <c r="J77" i="1"/>
  <c r="J78" i="1"/>
  <c r="J79" i="1"/>
  <c r="J81" i="1"/>
  <c r="J83" i="1"/>
  <c r="J8" i="1"/>
  <c r="E9" i="1"/>
  <c r="E11" i="1"/>
  <c r="E12" i="1"/>
  <c r="E13" i="1"/>
  <c r="E14" i="1"/>
  <c r="E15" i="1"/>
  <c r="E16" i="1"/>
  <c r="E17" i="1"/>
  <c r="E1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4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8" i="1"/>
  <c r="E70" i="1"/>
  <c r="E71" i="1"/>
  <c r="E72" i="1"/>
  <c r="E73" i="1"/>
  <c r="E74" i="1"/>
  <c r="E75" i="1"/>
  <c r="E76" i="1"/>
  <c r="E77" i="1"/>
  <c r="E78" i="1"/>
  <c r="E79" i="1"/>
  <c r="E81" i="1"/>
  <c r="E83" i="1"/>
  <c r="E8" i="1"/>
  <c r="F9" i="1"/>
  <c r="F11" i="1"/>
  <c r="F12" i="1"/>
  <c r="F13" i="1"/>
  <c r="F14" i="1"/>
  <c r="F15" i="1"/>
  <c r="F16" i="1"/>
  <c r="F17" i="1"/>
  <c r="F18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7" i="1"/>
  <c r="F38" i="1"/>
  <c r="F39" i="1"/>
  <c r="F40" i="1"/>
  <c r="F44" i="1"/>
  <c r="F46" i="1"/>
  <c r="F47" i="1"/>
  <c r="F48" i="1"/>
  <c r="F49" i="1"/>
  <c r="F50" i="1"/>
  <c r="F51" i="1"/>
  <c r="F53" i="1"/>
  <c r="F54" i="1"/>
  <c r="F55" i="1"/>
  <c r="F57" i="1"/>
  <c r="F58" i="1"/>
  <c r="F59" i="1"/>
  <c r="F60" i="1"/>
  <c r="F61" i="1"/>
  <c r="F62" i="1"/>
  <c r="F63" i="1"/>
  <c r="F64" i="1"/>
  <c r="F66" i="1"/>
  <c r="F68" i="1"/>
  <c r="F70" i="1"/>
  <c r="F71" i="1"/>
  <c r="F72" i="1"/>
  <c r="F73" i="1"/>
  <c r="F75" i="1"/>
  <c r="F76" i="1"/>
  <c r="F77" i="1"/>
  <c r="F78" i="1"/>
  <c r="F79" i="1"/>
  <c r="F81" i="1"/>
  <c r="F83" i="1"/>
  <c r="F8" i="1"/>
  <c r="D9" i="1"/>
  <c r="D11" i="1"/>
  <c r="D12" i="1"/>
  <c r="D13" i="1"/>
  <c r="D14" i="1"/>
  <c r="D15" i="1"/>
  <c r="D16" i="1"/>
  <c r="D17" i="1"/>
  <c r="D18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7" i="1"/>
  <c r="D38" i="1"/>
  <c r="D39" i="1"/>
  <c r="D40" i="1"/>
  <c r="D44" i="1"/>
  <c r="D46" i="1"/>
  <c r="D47" i="1"/>
  <c r="D48" i="1"/>
  <c r="D49" i="1"/>
  <c r="D50" i="1"/>
  <c r="D51" i="1"/>
  <c r="D53" i="1"/>
  <c r="D54" i="1"/>
  <c r="D55" i="1"/>
  <c r="D57" i="1"/>
  <c r="D58" i="1"/>
  <c r="D59" i="1"/>
  <c r="D60" i="1"/>
  <c r="D61" i="1"/>
  <c r="D62" i="1"/>
  <c r="D63" i="1"/>
  <c r="D64" i="1"/>
  <c r="D66" i="1"/>
  <c r="D68" i="1"/>
  <c r="D70" i="1"/>
  <c r="D71" i="1"/>
  <c r="D72" i="1"/>
  <c r="D73" i="1"/>
  <c r="D75" i="1"/>
  <c r="D76" i="1"/>
  <c r="D77" i="1"/>
  <c r="D78" i="1"/>
  <c r="D79" i="1"/>
  <c r="D81" i="1"/>
  <c r="D83" i="1"/>
  <c r="D8" i="1"/>
  <c r="C9" i="1"/>
  <c r="C11" i="1"/>
  <c r="C12" i="1"/>
  <c r="C13" i="1"/>
  <c r="C14" i="1"/>
  <c r="C15" i="1"/>
  <c r="C16" i="1"/>
  <c r="C17" i="1"/>
  <c r="C18" i="1"/>
  <c r="C21" i="1"/>
  <c r="C22" i="1"/>
  <c r="C23" i="1"/>
  <c r="C24" i="1"/>
  <c r="C25" i="1"/>
  <c r="C27" i="1"/>
  <c r="C28" i="1"/>
  <c r="C29" i="1"/>
  <c r="C30" i="1"/>
  <c r="C31" i="1"/>
  <c r="C32" i="1"/>
  <c r="C33" i="1"/>
  <c r="C34" i="1"/>
  <c r="C37" i="1"/>
  <c r="C38" i="1"/>
  <c r="C39" i="1"/>
  <c r="C40" i="1"/>
  <c r="C44" i="1"/>
  <c r="C46" i="1"/>
  <c r="C47" i="1"/>
  <c r="C48" i="1"/>
  <c r="C49" i="1"/>
  <c r="C50" i="1"/>
  <c r="C51" i="1"/>
  <c r="C53" i="1"/>
  <c r="C54" i="1"/>
  <c r="C55" i="1"/>
  <c r="C57" i="1"/>
  <c r="C58" i="1"/>
  <c r="C59" i="1"/>
  <c r="C60" i="1"/>
  <c r="C61" i="1"/>
  <c r="C62" i="1"/>
  <c r="C63" i="1"/>
  <c r="C64" i="1"/>
  <c r="C66" i="1"/>
  <c r="C68" i="1"/>
  <c r="C70" i="1"/>
  <c r="C71" i="1"/>
  <c r="C72" i="1"/>
  <c r="C73" i="1"/>
  <c r="C75" i="1"/>
  <c r="C76" i="1"/>
  <c r="C77" i="1"/>
  <c r="C78" i="1"/>
  <c r="C79" i="1"/>
  <c r="C81" i="1"/>
  <c r="C83" i="1"/>
  <c r="C8" i="1"/>
  <c r="N9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70" i="1"/>
  <c r="N71" i="1"/>
  <c r="N72" i="1"/>
  <c r="N73" i="1"/>
  <c r="N74" i="1"/>
  <c r="N75" i="1"/>
  <c r="N76" i="1"/>
  <c r="N77" i="1"/>
  <c r="N78" i="1"/>
  <c r="N79" i="1"/>
  <c r="N81" i="1"/>
  <c r="N83" i="1"/>
  <c r="N84" i="1"/>
  <c r="N85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8" i="1"/>
  <c r="Q70" i="1"/>
  <c r="Q71" i="1"/>
  <c r="Q72" i="1"/>
  <c r="Q73" i="1"/>
  <c r="Q74" i="1"/>
  <c r="Q75" i="1"/>
  <c r="Q76" i="1"/>
  <c r="Q77" i="1"/>
  <c r="Q78" i="1"/>
  <c r="Q79" i="1"/>
  <c r="Q81" i="1"/>
  <c r="Q83" i="1"/>
  <c r="Q84" i="1"/>
  <c r="Q85" i="1"/>
  <c r="Q8" i="1"/>
  <c r="O19" i="1" l="1"/>
  <c r="O20" i="1"/>
  <c r="O26" i="1"/>
  <c r="O36" i="1"/>
  <c r="O42" i="1"/>
  <c r="O45" i="1"/>
  <c r="O52" i="1"/>
  <c r="O56" i="1"/>
  <c r="O65" i="1"/>
  <c r="O85" i="1"/>
  <c r="U9" i="1"/>
  <c r="U20" i="1"/>
  <c r="U22" i="1"/>
  <c r="U24" i="1"/>
  <c r="U25" i="1"/>
  <c r="U26" i="1"/>
  <c r="U27" i="1"/>
  <c r="U29" i="1"/>
  <c r="U37" i="1"/>
  <c r="U48" i="1"/>
  <c r="U51" i="1"/>
  <c r="U52" i="1"/>
  <c r="U53" i="1"/>
  <c r="U61" i="1"/>
  <c r="U62" i="1"/>
  <c r="U66" i="1"/>
  <c r="U68" i="1"/>
  <c r="U78" i="1"/>
  <c r="U83" i="1"/>
  <c r="U84" i="1"/>
  <c r="U85" i="1"/>
  <c r="V9" i="1" l="1"/>
  <c r="V20" i="1"/>
  <c r="V22" i="1"/>
  <c r="V24" i="1"/>
  <c r="V25" i="1"/>
  <c r="V26" i="1"/>
  <c r="V27" i="1"/>
  <c r="V29" i="1"/>
  <c r="V37" i="1"/>
  <c r="V48" i="1"/>
  <c r="V51" i="1"/>
  <c r="V52" i="1"/>
  <c r="V53" i="1"/>
  <c r="V61" i="1"/>
  <c r="V62" i="1"/>
  <c r="V66" i="1"/>
  <c r="V68" i="1"/>
  <c r="V78" i="1"/>
  <c r="V83" i="1"/>
  <c r="V84" i="1"/>
  <c r="V85" i="1"/>
  <c r="O22" i="1" l="1"/>
  <c r="O40" i="1" l="1"/>
  <c r="O9" i="1"/>
  <c r="O11" i="1"/>
  <c r="O12" i="1"/>
  <c r="O13" i="1"/>
  <c r="O14" i="1"/>
  <c r="O15" i="1"/>
  <c r="O16" i="1"/>
  <c r="O17" i="1"/>
  <c r="O18" i="1"/>
  <c r="O21" i="1"/>
  <c r="O23" i="1"/>
  <c r="O24" i="1"/>
  <c r="O25" i="1"/>
  <c r="O27" i="1"/>
  <c r="O28" i="1"/>
  <c r="O29" i="1"/>
  <c r="O30" i="1"/>
  <c r="O31" i="1"/>
  <c r="O32" i="1"/>
  <c r="O33" i="1"/>
  <c r="O34" i="1"/>
  <c r="O35" i="1"/>
  <c r="O37" i="1"/>
  <c r="O38" i="1"/>
  <c r="O39" i="1"/>
  <c r="O41" i="1"/>
  <c r="O43" i="1"/>
  <c r="O44" i="1"/>
  <c r="O46" i="1"/>
  <c r="O47" i="1"/>
  <c r="O48" i="1"/>
  <c r="O49" i="1"/>
  <c r="O50" i="1"/>
  <c r="O51" i="1"/>
  <c r="O53" i="1"/>
  <c r="O54" i="1"/>
  <c r="O55" i="1"/>
  <c r="O57" i="1"/>
  <c r="O58" i="1"/>
  <c r="O59" i="1"/>
  <c r="O60" i="1"/>
  <c r="O61" i="1"/>
  <c r="O62" i="1"/>
  <c r="O63" i="1"/>
  <c r="O64" i="1"/>
  <c r="O66" i="1"/>
  <c r="O68" i="1"/>
  <c r="O70" i="1"/>
  <c r="O71" i="1"/>
  <c r="O72" i="1"/>
  <c r="O73" i="1"/>
  <c r="O74" i="1"/>
  <c r="O75" i="1"/>
  <c r="O76" i="1"/>
  <c r="O77" i="1"/>
  <c r="O78" i="1"/>
  <c r="O79" i="1"/>
  <c r="O81" i="1"/>
  <c r="O83" i="1"/>
  <c r="O84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70" i="1"/>
  <c r="S71" i="1"/>
  <c r="S72" i="1"/>
  <c r="S73" i="1"/>
  <c r="S74" i="1"/>
  <c r="S75" i="1"/>
  <c r="S76" i="1"/>
  <c r="S77" i="1"/>
  <c r="S78" i="1"/>
  <c r="S79" i="1"/>
  <c r="S81" i="1"/>
  <c r="S83" i="1"/>
  <c r="S84" i="1"/>
  <c r="S85" i="1"/>
  <c r="S8" i="1"/>
  <c r="R9" i="1" l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70" i="1"/>
  <c r="R71" i="1"/>
  <c r="R72" i="1"/>
  <c r="R73" i="1"/>
  <c r="R74" i="1"/>
  <c r="R75" i="1"/>
  <c r="R76" i="1"/>
  <c r="R77" i="1"/>
  <c r="R78" i="1"/>
  <c r="R79" i="1"/>
  <c r="R81" i="1"/>
  <c r="R83" i="1"/>
  <c r="R84" i="1"/>
  <c r="R85" i="1"/>
  <c r="R8" i="1"/>
  <c r="R7" i="1" l="1"/>
  <c r="K15" i="1"/>
  <c r="N8" i="1" l="1"/>
  <c r="O8" i="1" s="1"/>
  <c r="K83" i="1" l="1"/>
  <c r="K84" i="1"/>
  <c r="K85" i="1"/>
  <c r="P85" i="1" l="1"/>
  <c r="P84" i="1"/>
  <c r="P83" i="1"/>
  <c r="K20" i="1"/>
  <c r="K29" i="1"/>
  <c r="K36" i="1"/>
  <c r="K41" i="1"/>
  <c r="K43" i="1"/>
  <c r="K45" i="1"/>
  <c r="K48" i="1"/>
  <c r="K53" i="1"/>
  <c r="K54" i="1"/>
  <c r="K56" i="1"/>
  <c r="K61" i="1"/>
  <c r="K70" i="1"/>
  <c r="K81" i="1"/>
  <c r="K47" i="1"/>
  <c r="K18" i="1"/>
  <c r="K22" i="1"/>
  <c r="K26" i="1"/>
  <c r="K31" i="1"/>
  <c r="K35" i="1"/>
  <c r="K39" i="1"/>
  <c r="K46" i="1"/>
  <c r="K49" i="1"/>
  <c r="K50" i="1"/>
  <c r="K51" i="1"/>
  <c r="K52" i="1"/>
  <c r="K55" i="1"/>
  <c r="K57" i="1"/>
  <c r="K58" i="1"/>
  <c r="K59" i="1"/>
  <c r="K60" i="1"/>
  <c r="K62" i="1"/>
  <c r="K63" i="1"/>
  <c r="K64" i="1"/>
  <c r="K65" i="1"/>
  <c r="K66" i="1"/>
  <c r="K68" i="1"/>
  <c r="K71" i="1"/>
  <c r="K72" i="1"/>
  <c r="K73" i="1"/>
  <c r="K74" i="1"/>
  <c r="K75" i="1"/>
  <c r="K76" i="1"/>
  <c r="K77" i="1"/>
  <c r="K78" i="1"/>
  <c r="K79" i="1"/>
  <c r="P24" i="1" l="1"/>
  <c r="P27" i="1"/>
  <c r="K42" i="1"/>
  <c r="K12" i="1"/>
  <c r="K40" i="1"/>
  <c r="K37" i="1"/>
  <c r="K17" i="1"/>
  <c r="K44" i="1"/>
  <c r="K38" i="1"/>
  <c r="K34" i="1"/>
  <c r="K30" i="1"/>
  <c r="K25" i="1"/>
  <c r="K21" i="1"/>
  <c r="K33" i="1"/>
  <c r="K16" i="1"/>
  <c r="K14" i="1"/>
  <c r="K11" i="1"/>
  <c r="P25" i="1"/>
  <c r="K28" i="1"/>
  <c r="K24" i="1"/>
  <c r="K13" i="1"/>
  <c r="K9" i="1"/>
  <c r="K32" i="1"/>
  <c r="K27" i="1"/>
  <c r="K23" i="1"/>
  <c r="P26" i="1" l="1"/>
  <c r="P52" i="1"/>
  <c r="P51" i="1"/>
  <c r="P22" i="1"/>
  <c r="P40" i="1"/>
  <c r="P11" i="1"/>
  <c r="P19" i="1"/>
  <c r="P44" i="1"/>
  <c r="P46" i="1"/>
  <c r="P61" i="1"/>
  <c r="P74" i="1"/>
  <c r="P75" i="1"/>
  <c r="K8" i="1"/>
  <c r="G50" i="1"/>
  <c r="L7" i="1"/>
  <c r="I11" i="1"/>
  <c r="I12" i="1"/>
  <c r="I13" i="1"/>
  <c r="I14" i="1"/>
  <c r="I15" i="1"/>
  <c r="I16" i="1"/>
  <c r="I17" i="1"/>
  <c r="I18" i="1"/>
  <c r="I19" i="1"/>
  <c r="I21" i="1"/>
  <c r="I22" i="1"/>
  <c r="I23" i="1"/>
  <c r="I28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9" i="1"/>
  <c r="I50" i="1"/>
  <c r="I54" i="1"/>
  <c r="I55" i="1"/>
  <c r="I56" i="1"/>
  <c r="I57" i="1"/>
  <c r="I58" i="1"/>
  <c r="I59" i="1"/>
  <c r="I60" i="1"/>
  <c r="I63" i="1"/>
  <c r="I64" i="1"/>
  <c r="I65" i="1"/>
  <c r="I70" i="1"/>
  <c r="I71" i="1"/>
  <c r="I72" i="1"/>
  <c r="I73" i="1"/>
  <c r="I74" i="1"/>
  <c r="I75" i="1"/>
  <c r="I76" i="1"/>
  <c r="I77" i="1"/>
  <c r="I79" i="1"/>
  <c r="I81" i="1"/>
  <c r="I8" i="1"/>
  <c r="H11" i="1"/>
  <c r="H12" i="1"/>
  <c r="H13" i="1"/>
  <c r="H14" i="1"/>
  <c r="H15" i="1"/>
  <c r="H16" i="1"/>
  <c r="H17" i="1"/>
  <c r="H18" i="1"/>
  <c r="H19" i="1"/>
  <c r="H21" i="1"/>
  <c r="H23" i="1"/>
  <c r="H28" i="1"/>
  <c r="H30" i="1"/>
  <c r="H31" i="1"/>
  <c r="H32" i="1"/>
  <c r="H33" i="1"/>
  <c r="H34" i="1"/>
  <c r="H35" i="1"/>
  <c r="U35" i="1" s="1"/>
  <c r="H36" i="1"/>
  <c r="H38" i="1"/>
  <c r="H39" i="1"/>
  <c r="H40" i="1"/>
  <c r="H41" i="1"/>
  <c r="H42" i="1"/>
  <c r="H43" i="1"/>
  <c r="H44" i="1"/>
  <c r="H45" i="1"/>
  <c r="H46" i="1"/>
  <c r="H47" i="1"/>
  <c r="H49" i="1"/>
  <c r="H50" i="1"/>
  <c r="H54" i="1"/>
  <c r="H55" i="1"/>
  <c r="H56" i="1"/>
  <c r="U56" i="1" s="1"/>
  <c r="H57" i="1"/>
  <c r="H58" i="1"/>
  <c r="H59" i="1"/>
  <c r="H60" i="1"/>
  <c r="H63" i="1"/>
  <c r="H64" i="1"/>
  <c r="H65" i="1"/>
  <c r="H70" i="1"/>
  <c r="H71" i="1"/>
  <c r="H72" i="1"/>
  <c r="H73" i="1"/>
  <c r="H74" i="1"/>
  <c r="H75" i="1"/>
  <c r="H76" i="1"/>
  <c r="H77" i="1"/>
  <c r="H79" i="1"/>
  <c r="H81" i="1"/>
  <c r="H8" i="1"/>
  <c r="G11" i="1"/>
  <c r="G12" i="1"/>
  <c r="G15" i="1"/>
  <c r="G16" i="1"/>
  <c r="G17" i="1"/>
  <c r="G18" i="1"/>
  <c r="G21" i="1"/>
  <c r="G22" i="1"/>
  <c r="G28" i="1"/>
  <c r="G35" i="1"/>
  <c r="G58" i="1"/>
  <c r="G59" i="1"/>
  <c r="G75" i="1"/>
  <c r="G77" i="1"/>
  <c r="G8" i="1"/>
  <c r="U81" i="1" l="1"/>
  <c r="V8" i="1"/>
  <c r="U8" i="1"/>
  <c r="V79" i="1"/>
  <c r="U79" i="1"/>
  <c r="V74" i="1"/>
  <c r="U74" i="1"/>
  <c r="V70" i="1"/>
  <c r="U70" i="1"/>
  <c r="V64" i="1"/>
  <c r="U64" i="1"/>
  <c r="V58" i="1"/>
  <c r="U58" i="1"/>
  <c r="V54" i="1"/>
  <c r="U54" i="1"/>
  <c r="V46" i="1"/>
  <c r="U46" i="1"/>
  <c r="V42" i="1"/>
  <c r="U42" i="1"/>
  <c r="V38" i="1"/>
  <c r="U38" i="1"/>
  <c r="V33" i="1"/>
  <c r="U33" i="1"/>
  <c r="V28" i="1"/>
  <c r="U28" i="1"/>
  <c r="V18" i="1"/>
  <c r="U18" i="1"/>
  <c r="V14" i="1"/>
  <c r="U14" i="1"/>
  <c r="V77" i="1"/>
  <c r="U77" i="1"/>
  <c r="V73" i="1"/>
  <c r="U73" i="1"/>
  <c r="V63" i="1"/>
  <c r="U63" i="1"/>
  <c r="V57" i="1"/>
  <c r="U57" i="1"/>
  <c r="V50" i="1"/>
  <c r="U50" i="1"/>
  <c r="V45" i="1"/>
  <c r="U45" i="1"/>
  <c r="V41" i="1"/>
  <c r="U41" i="1"/>
  <c r="V36" i="1"/>
  <c r="U36" i="1"/>
  <c r="V32" i="1"/>
  <c r="U32" i="1"/>
  <c r="V23" i="1"/>
  <c r="U23" i="1"/>
  <c r="V17" i="1"/>
  <c r="U17" i="1"/>
  <c r="V13" i="1"/>
  <c r="U13" i="1"/>
  <c r="V76" i="1"/>
  <c r="U76" i="1"/>
  <c r="V72" i="1"/>
  <c r="U72" i="1"/>
  <c r="V60" i="1"/>
  <c r="U60" i="1"/>
  <c r="V49" i="1"/>
  <c r="U49" i="1"/>
  <c r="V44" i="1"/>
  <c r="U44" i="1"/>
  <c r="V40" i="1"/>
  <c r="U40" i="1"/>
  <c r="V31" i="1"/>
  <c r="U31" i="1"/>
  <c r="V21" i="1"/>
  <c r="U21" i="1"/>
  <c r="V16" i="1"/>
  <c r="U16" i="1"/>
  <c r="V12" i="1"/>
  <c r="U12" i="1"/>
  <c r="V75" i="1"/>
  <c r="U75" i="1"/>
  <c r="V71" i="1"/>
  <c r="U71" i="1"/>
  <c r="V65" i="1"/>
  <c r="U65" i="1"/>
  <c r="V59" i="1"/>
  <c r="U59" i="1"/>
  <c r="V55" i="1"/>
  <c r="U55" i="1"/>
  <c r="V47" i="1"/>
  <c r="U47" i="1"/>
  <c r="V43" i="1"/>
  <c r="U43" i="1"/>
  <c r="V39" i="1"/>
  <c r="U39" i="1"/>
  <c r="V34" i="1"/>
  <c r="U34" i="1"/>
  <c r="V30" i="1"/>
  <c r="U30" i="1"/>
  <c r="V19" i="1"/>
  <c r="U19" i="1"/>
  <c r="V15" i="1"/>
  <c r="U15" i="1"/>
  <c r="V11" i="1"/>
  <c r="U11" i="1"/>
  <c r="V56" i="1"/>
  <c r="V81" i="1"/>
  <c r="V35" i="1"/>
  <c r="P78" i="1"/>
  <c r="P70" i="1"/>
  <c r="P39" i="1"/>
  <c r="P36" i="1"/>
  <c r="P28" i="1"/>
  <c r="P13" i="1"/>
  <c r="P77" i="1"/>
  <c r="P73" i="1"/>
  <c r="P64" i="1"/>
  <c r="P60" i="1"/>
  <c r="P53" i="1"/>
  <c r="P47" i="1"/>
  <c r="P38" i="1"/>
  <c r="P35" i="1"/>
  <c r="P31" i="1"/>
  <c r="P23" i="1"/>
  <c r="P18" i="1"/>
  <c r="P9" i="1"/>
  <c r="P65" i="1"/>
  <c r="P57" i="1"/>
  <c r="P54" i="1"/>
  <c r="P32" i="1"/>
  <c r="P76" i="1"/>
  <c r="P72" i="1"/>
  <c r="P68" i="1"/>
  <c r="P63" i="1"/>
  <c r="P59" i="1"/>
  <c r="P50" i="1"/>
  <c r="P42" i="1"/>
  <c r="P34" i="1"/>
  <c r="P30" i="1"/>
  <c r="P21" i="1"/>
  <c r="P17" i="1"/>
  <c r="P15" i="1"/>
  <c r="P12" i="1"/>
  <c r="P8" i="1"/>
  <c r="P79" i="1"/>
  <c r="P71" i="1"/>
  <c r="P58" i="1"/>
  <c r="P55" i="1"/>
  <c r="P49" i="1"/>
  <c r="P45" i="1"/>
  <c r="P37" i="1"/>
  <c r="P33" i="1"/>
  <c r="P29" i="1"/>
  <c r="P20" i="1"/>
  <c r="P16" i="1"/>
  <c r="P14" i="1"/>
  <c r="K7" i="1"/>
  <c r="P48" i="1"/>
  <c r="P81" i="1"/>
  <c r="P56" i="1"/>
  <c r="P43" i="1"/>
  <c r="P62" i="1"/>
  <c r="P41" i="1"/>
  <c r="S7" i="1"/>
  <c r="N7" i="1"/>
  <c r="J7" i="1"/>
  <c r="E7" i="1"/>
  <c r="F7" i="1"/>
  <c r="U7" i="1" l="1"/>
  <c r="V7" i="1"/>
</calcChain>
</file>

<file path=xl/sharedStrings.xml><?xml version="1.0" encoding="utf-8"?>
<sst xmlns="http://schemas.openxmlformats.org/spreadsheetml/2006/main" count="203" uniqueCount="119">
  <si>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</si>
  <si>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</si>
  <si>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</si>
  <si>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</si>
  <si>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</si>
  <si>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</si>
  <si>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</si>
  <si>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Ед. изм.</t>
  </si>
  <si>
    <t>Склад ДОНЕЦК</t>
  </si>
  <si>
    <t>Останкино ООО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</si>
  <si>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</si>
  <si>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</si>
  <si>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</si>
  <si>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</si>
  <si>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</si>
  <si>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</si>
  <si>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</si>
  <si>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5341 СЕРВЕЛАТ ОХОТНИЧИЙ в/к в/у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</si>
  <si>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</si>
  <si>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</si>
  <si>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</si>
  <si>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5965 С ИНДЕЙКОЙ Папа может сар б/о мгс 1*3  ОСТАНКИНО</t>
  </si>
  <si>
    <t>5981 МОЛОЧНЫЕ ТРАДИЦ. сос п/о мгс 1*6_45с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</si>
  <si>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</si>
  <si>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</si>
  <si>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</si>
  <si>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6303 Мясные Папа может сос п/о мгс 1,5*3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</si>
  <si>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</si>
  <si>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</si>
  <si>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</si>
  <si>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</si>
  <si>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</si>
  <si>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</si>
  <si>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6601 ГОВЯЖЬИ СН сос п/о мгс 1*6  ОСТАНКИНО</t>
  </si>
  <si>
    <t>6606 СЫТНЫЕ Папа может сар б/о мгс 1*3 45c  ОСТАНКИНО</t>
  </si>
  <si>
    <t>6607 С ГОВЯДИНОЙ ПМ сар б/о мгс 1*3_45с</t>
  </si>
  <si>
    <t>БОНУС_6088 СОЧНЫЕ сос п/о мгс 1*6 ОСТАНКИНО</t>
  </si>
  <si>
    <t>3215 ВЕТЧ.МЯСНАЯ Папа может п/о 0.4кг 8шт.    ОСТАНКИНО</t>
  </si>
  <si>
    <t>шт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</si>
  <si>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</si>
  <si>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</si>
  <si>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</si>
  <si>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</si>
  <si>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5483 ЭКСТРА Папа может с/к в/у 1/250 8шт.   ОСТАНКИНО</t>
  </si>
  <si>
    <t>5532 СОЧНЫЕ сос п/о мгс 0.45кг 10шт_45с  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</si>
  <si>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</si>
  <si>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</si>
  <si>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</si>
  <si>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6027 ВЕТЧ.ИЗ ЛОПАТКИ Папа может п/о 400*6  ОСТАНКИНО</t>
  </si>
  <si>
    <t>6042 МОЛОЧНЫЕ К ЗАВТРАКУ сос п/о в/у 0.4кг   ОСТАНКИНО</t>
  </si>
  <si>
    <t>6213 СЕРВЕЛАТ ФИНСКИЙ СН в/к в/у 0,35кг 8шт  Останкино</t>
  </si>
  <si>
    <t>6217 ШПИКАЧКИ ДОМАШНИЕ СН п/о мгс 0,4кг 8 шт.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</si>
  <si>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</si>
  <si>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</si>
  <si>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</si>
  <si>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</si>
  <si>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</si>
  <si>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</si>
  <si>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</si>
  <si>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</si>
  <si>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</si>
  <si>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6562 СЕРВЕЛАТ КАРЕЛЬСКИЙ СН в/к в/у 0,28кг  ОСТАНКИНО</t>
  </si>
  <si>
    <t>6589 МОЛОЧНЫЕ ГОСТ СН сос п/о мгс 0.41кг 10шт  ОСТАНКИНО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</si>
  <si>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</si>
  <si>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</si>
  <si>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</si>
  <si>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</si>
  <si>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</si>
  <si>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</si>
  <si>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</si>
  <si>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</si>
  <si>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</si>
  <si>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</si>
  <si>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БОНУС_6087 СОЧНЫЕ ПМ сос п/о мгс 0,45кг 10шт.  ОСТАНКИНО</t>
  </si>
  <si>
    <t>5997 ОСОБАЯ Коровино вар п/о  ОСТАНКИНО</t>
  </si>
  <si>
    <t>Метка</t>
  </si>
  <si>
    <t>Кратность</t>
  </si>
  <si>
    <t>Сроки</t>
  </si>
  <si>
    <t>Заявки</t>
  </si>
  <si>
    <t>Разница</t>
  </si>
  <si>
    <t>Заказ  в Пути</t>
  </si>
  <si>
    <t>Основной заказ</t>
  </si>
  <si>
    <t>Ср-пр в день</t>
  </si>
  <si>
    <t>Остаток на кол-во дней</t>
  </si>
  <si>
    <t>Остаток Факт</t>
  </si>
  <si>
    <t>Коментарий</t>
  </si>
  <si>
    <t>Вес</t>
  </si>
  <si>
    <t>новый код</t>
  </si>
  <si>
    <t>не в матрице</t>
  </si>
  <si>
    <t>вывод</t>
  </si>
  <si>
    <t>6225 ИМПЕРСКАЯ И БАЛЫКОВАЯ в/к с/н мгс 1/90  Останкино</t>
  </si>
  <si>
    <t>6159 ВРЕМЯ ОЛИВЬЕ Папа может вар п/о  Останкино</t>
  </si>
  <si>
    <t>6220 ГОВЯЖЬЯ папа может вар п/о  Останкино</t>
  </si>
  <si>
    <t>6287 МОЛОЧНЫЕ ОРИГИН.СН сос ц/о мгс 1*6  Останкино</t>
  </si>
  <si>
    <t>6308 С ИНДЕЙКОЙ ПМ сар б/о мгс 1*3_СНГ  Останкино</t>
  </si>
  <si>
    <t>6228 МЯСНОЕ АССОРТИ к/з с/н мгс 1/90 10шт  Останкино</t>
  </si>
  <si>
    <t>6602 БАВАРСКИЕ ПМ сос ц/о мгс 0,35кг 8шт  Останкино</t>
  </si>
  <si>
    <t>БОНУС_6717 ОСОБАЯ Коровино (в сетке) 0.5кг 8шт.  ОСТАНКИНО</t>
  </si>
  <si>
    <t>6734 ОСОБАЯ СО ШПИКОМ Коровино(в сетке) 0,5кг  Останкино</t>
  </si>
  <si>
    <t>6716 ОСОБАЯ Коровино ( в сетке) 0,5кг 8шт  Останкино</t>
  </si>
  <si>
    <t>Средние прод. На  11.01</t>
  </si>
  <si>
    <t>Средние прод. На  13.01</t>
  </si>
  <si>
    <t>6722 артикул</t>
  </si>
  <si>
    <t>30 по 06</t>
  </si>
  <si>
    <t>Средние прод. На 30.01</t>
  </si>
  <si>
    <t>сократить заказ</t>
  </si>
  <si>
    <t>6467 БАЛЫКОВАЯ Коровино п/к в/у  ОСТАНКИНО</t>
  </si>
  <si>
    <t xml:space="preserve"> - продается в Бердянске.</t>
  </si>
  <si>
    <t>6223 БАЛЫК И ШЕЙКА с/в с/н мгс 1/90
10шт.</t>
  </si>
  <si>
    <t xml:space="preserve"> - нарезка / ранее согласовывали</t>
  </si>
  <si>
    <t>6222ИТАЛЬЯНСКОЕ АССОРТИ с/в с/н
мгс 1/90</t>
  </si>
  <si>
    <t>6221 НЕАПОЛИТАНСКИЙ ДУЭТ с/к с/н
мгс 1/90</t>
  </si>
  <si>
    <t>5544 Сервелат Финский в/к в/у_45с НОВАЯ ОСТАНКИНО</t>
  </si>
  <si>
    <t>6144 МОЛОЧНЫЕ ТРАДИЦ. сос п/о в/у 1/360 (1+1)  Останкино</t>
  </si>
  <si>
    <t>акция</t>
  </si>
  <si>
    <t>6722 СОЧНЫЕ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</si>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</sst>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BF9EC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" fontId="0" fillId="0" borderId="0" xfId="0" applyNumberFormat="1" applyAlignment="1">
      <alignment horizontal="center"/>
    </xf>
    <xf numFmtId="1" fontId="2" fillId="3" borderId="1" xfId="0" applyNumberFormat="1" applyFont="1" applyFill="1" applyBorder="1" applyAlignment="1">
      <alignment horizontal="center" vertical="top"/>
    </xf>
    <xf numFmtId="1" fontId="3" fillId="2" borderId="0" xfId="0" applyNumberFormat="1" applyFont="1" applyFill="1" applyAlignment="1">
      <alignment horizontal="center" vertical="top" wrapText="1"/>
    </xf>
    <xf numFmtId="16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2" fillId="4" borderId="3" xfId="0" applyFont="1" applyFill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1" fontId="2" fillId="4" borderId="3" xfId="0" applyNumberFormat="1" applyFont="1" applyFill="1" applyBorder="1" applyAlignment="1">
      <alignment horizontal="center" vertical="top"/>
    </xf>
    <xf numFmtId="1" fontId="4" fillId="5" borderId="7" xfId="0" applyNumberFormat="1" applyFont="1" applyFill="1" applyBorder="1" applyAlignment="1">
      <alignment horizontal="center" vertical="top"/>
    </xf>
    <xf numFmtId="0" fontId="0" fillId="8" borderId="8" xfId="0" applyFill="1" applyBorder="1" applyAlignment="1">
      <alignment horizontal="left" vertical="top"/>
    </xf>
    <xf numFmtId="1" fontId="0" fillId="8" borderId="8" xfId="0" applyNumberFormat="1" applyFill="1" applyBorder="1" applyAlignment="1">
      <alignment horizontal="center" vertical="top"/>
    </xf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0" fontId="0" fillId="8" borderId="8" xfId="0" applyFill="1" applyBorder="1"/>
    <xf numFmtId="0" fontId="0" fillId="0" borderId="8" xfId="0" applyBorder="1" applyAlignment="1">
      <alignment horizontal="left" vertical="top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8" xfId="0" applyBorder="1"/>
    <xf numFmtId="1" fontId="0" fillId="0" borderId="8" xfId="0" applyNumberFormat="1" applyBorder="1" applyAlignment="1">
      <alignment horizontal="center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5" fillId="8" borderId="8" xfId="0" applyFont="1" applyFill="1" applyBorder="1"/>
    <xf numFmtId="0" fontId="0" fillId="6" borderId="8" xfId="0" applyFill="1" applyBorder="1" applyAlignment="1">
      <alignment horizontal="left" vertical="top"/>
    </xf>
    <xf numFmtId="0" fontId="0" fillId="6" borderId="8" xfId="0" applyFill="1" applyBorder="1" applyAlignment="1">
      <alignment horizontal="center"/>
    </xf>
    <xf numFmtId="0" fontId="2" fillId="8" borderId="8" xfId="0" applyFont="1" applyFill="1" applyBorder="1"/>
    <xf numFmtId="0" fontId="0" fillId="5" borderId="8" xfId="0" applyFill="1" applyBorder="1"/>
    <xf numFmtId="0" fontId="0" fillId="7" borderId="8" xfId="0" applyFill="1" applyBorder="1" applyAlignment="1">
      <alignment horizontal="left" vertical="top"/>
    </xf>
    <xf numFmtId="0" fontId="0" fillId="7" borderId="8" xfId="0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8" borderId="8" xfId="0" applyFont="1" applyFill="1" applyBorder="1"/>
    <xf numFmtId="0" fontId="2" fillId="8" borderId="8" xfId="0" applyFont="1" applyFill="1" applyBorder="1" applyAlignment="1">
      <alignment horizontal="left" vertical="top"/>
    </xf>
    <xf numFmtId="0" fontId="5" fillId="7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9" borderId="8" xfId="0" applyFill="1" applyBorder="1"/>
    <xf numFmtId="0" fontId="2" fillId="0" borderId="8" xfId="0" applyFont="1" applyBorder="1" applyAlignment="1">
      <alignment horizontal="left"/>
    </xf>
    <xf numFmtId="0" fontId="0" fillId="10" borderId="8" xfId="0" applyFill="1" applyBorder="1"/>
    <xf numFmtId="0" fontId="0" fillId="6" borderId="8" xfId="0" applyFill="1" applyBorder="1"/>
    <xf numFmtId="0" fontId="2" fillId="6" borderId="8" xfId="0" applyFont="1" applyFill="1" applyBorder="1"/>
    <xf numFmtId="0" fontId="0" fillId="11" borderId="0" xfId="0" applyFill="1" applyAlignment="1">
      <alignment horizontal="left"/>
    </xf>
    <xf numFmtId="0" fontId="0" fillId="11" borderId="0" xfId="0" applyFill="1"/>
    <xf numFmtId="0" fontId="0" fillId="6" borderId="0" xfId="0" applyFill="1"/>
    <xf numFmtId="0" fontId="2" fillId="6" borderId="0" xfId="0" applyFont="1" applyFill="1" applyAlignment="1">
      <alignment wrapText="1"/>
    </xf>
    <xf numFmtId="0" fontId="0" fillId="0" borderId="9" xfId="0" applyBorder="1"/>
    <xf numFmtId="1" fontId="2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center"/>
    </xf>
    <xf numFmtId="0" fontId="0" fillId="10" borderId="0" xfId="0" applyFill="1"/>
    <xf numFmtId="1" fontId="0" fillId="10" borderId="8" xfId="0" applyNumberFormat="1" applyFill="1" applyBorder="1" applyAlignment="1">
      <alignment horizontal="center"/>
    </xf>
    <xf numFmtId="0" fontId="2" fillId="8" borderId="0" xfId="0" applyFont="1" applyFill="1"/>
    <xf numFmtId="164" fontId="3" fillId="2" borderId="3" xfId="0" applyNumberFormat="1" applyFont="1" applyFill="1" applyBorder="1" applyAlignment="1">
      <alignment horizontal="center" vertical="top" wrapText="1"/>
    </xf>
    <xf numFmtId="164" fontId="3" fillId="2" borderId="5" xfId="0" applyNumberFormat="1" applyFont="1" applyFill="1" applyBorder="1" applyAlignment="1">
      <alignment horizontal="center" vertical="top" wrapText="1"/>
    </xf>
    <xf numFmtId="164" fontId="3" fillId="2" borderId="4" xfId="0" applyNumberFormat="1" applyFont="1" applyFill="1" applyBorder="1" applyAlignment="1">
      <alignment horizontal="center" vertical="top" wrapText="1"/>
    </xf>
    <xf numFmtId="1" fontId="3" fillId="2" borderId="3" xfId="0" applyNumberFormat="1" applyFont="1" applyFill="1" applyBorder="1" applyAlignment="1">
      <alignment horizontal="center" vertical="top" wrapText="1"/>
    </xf>
    <xf numFmtId="1" fontId="3" fillId="2" borderId="5" xfId="0" applyNumberFormat="1" applyFont="1" applyFill="1" applyBorder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1" fontId="1" fillId="2" borderId="5" xfId="0" applyNumberFormat="1" applyFont="1" applyFill="1" applyBorder="1" applyAlignment="1">
      <alignment horizontal="center" vertical="top" wrapText="1"/>
    </xf>
    <xf numFmtId="1" fontId="1" fillId="2" borderId="4" xfId="0" applyNumberFormat="1" applyFont="1" applyFill="1" applyBorder="1" applyAlignment="1">
      <alignment horizontal="center" vertical="top" wrapText="1"/>
    </xf>
    <xf numFmtId="165" fontId="3" fillId="2" borderId="3" xfId="0" applyNumberFormat="1" applyFont="1" applyFill="1" applyBorder="1" applyAlignment="1">
      <alignment horizontal="center" vertical="top" wrapText="1"/>
    </xf>
    <xf numFmtId="165" fontId="3" fillId="2" borderId="5" xfId="0" applyNumberFormat="1" applyFont="1" applyFill="1" applyBorder="1" applyAlignment="1">
      <alignment horizontal="center" vertical="top" wrapText="1"/>
    </xf>
    <xf numFmtId="165" fontId="3" fillId="2" borderId="4" xfId="0" applyNumberFormat="1" applyFont="1" applyFill="1" applyBorder="1" applyAlignment="1">
      <alignment horizontal="center" vertical="top" wrapText="1"/>
    </xf>
    <xf numFmtId="1" fontId="3" fillId="7" borderId="3" xfId="0" applyNumberFormat="1" applyFont="1" applyFill="1" applyBorder="1" applyAlignment="1">
      <alignment horizontal="center" vertical="top" wrapText="1"/>
    </xf>
    <xf numFmtId="1" fontId="3" fillId="7" borderId="5" xfId="0" applyNumberFormat="1" applyFont="1" applyFill="1" applyBorder="1" applyAlignment="1">
      <alignment horizontal="center" vertical="top" wrapText="1"/>
    </xf>
    <xf numFmtId="1" fontId="3" fillId="7" borderId="4" xfId="0" applyNumberFormat="1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44;&#1086;&#1085;&#1077;&#1094;&#1082;/&#1044;&#1074;%20&#1054;&#1089;&#1090;&#1072;&#1085;&#1082;&#1080;&#1085;&#1086;%20&#1044;&#1086;&#1085;&#1077;&#1094;&#1082;%2006.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esktop/&#1056;&#1072;&#1089;&#1095;&#1077;&#1090;&#1099;/&#1054;&#1089;&#1090;&#1072;&#1085;&#1082;&#1080;&#1085;&#1086;/&#1052;&#1077;&#1083;&#1080;&#1090;&#1086;&#1087;&#1086;&#1083;&#1100;/&#1055;&#1088;&#1086;&#1076;&#1072;&#1078;&#1080;%20&#1054;&#1089;&#1090;&#1072;&#1085;&#1082;&#1080;&#1085;&#1086;%2006.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4;&#1086;&#1085;&#1077;&#1094;&#1082;%20&#1054;&#1089;&#1085;%2020.11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4;&#1086;&#1085;&#1077;&#1094;&#1082;%2030.01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4;&#1086;&#1085;&#1077;&#1094;&#1082;%2011.01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6;&#1072;&#1089;&#1095;&#1077;&#1090;%20&#1054;&#1089;&#1090;&#1072;&#1085;&#1082;&#1080;&#1085;&#1086;%20&#1044;&#1086;&#1085;&#1077;&#1094;&#1082;%2016.01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A3" t="str">
            <v>Склад</v>
          </cell>
          <cell r="C3" t="str">
            <v>Количество</v>
          </cell>
        </row>
        <row r="4">
          <cell r="A4" t="str">
            <v>Номенклатура</v>
          </cell>
          <cell r="B4" t="str">
            <v>Количество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B5" t="str">
            <v>Ед. изм.</v>
          </cell>
        </row>
        <row r="6">
          <cell r="A6" t="str">
            <v>Склад ДОНЕЦК</v>
          </cell>
        </row>
        <row r="7">
          <cell r="A7" t="str">
            <v>Останкино ООО</v>
          </cell>
        </row>
        <row r="8">
          <cell r="A8" t="str">
            <v xml:space="preserve"> 5544 Сервелат Финский в/к в/у_45с НОВАЯ ОСТАНКИНО</v>
          </cell>
          <cell r="B8" t="str">
            <v>кг</v>
          </cell>
          <cell r="C8">
            <v>110.85299999999999</v>
          </cell>
          <cell r="D8">
            <v>4.4669999999999996</v>
          </cell>
          <cell r="E8">
            <v>68.873000000000005</v>
          </cell>
          <cell r="F8">
            <v>46.447000000000003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41.054000000000002</v>
          </cell>
          <cell r="E9">
            <v>4.0170000000000003</v>
          </cell>
          <cell r="F9">
            <v>37.036999999999999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55.954999999999998</v>
          </cell>
          <cell r="E10">
            <v>55.954999999999998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2.0329999999999999</v>
          </cell>
          <cell r="E11">
            <v>2.0329999999999999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773.947</v>
          </cell>
          <cell r="D12">
            <v>1753.92</v>
          </cell>
          <cell r="E12">
            <v>1642.0150000000001</v>
          </cell>
          <cell r="F12">
            <v>885.85199999999998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100.48099999999999</v>
          </cell>
          <cell r="D13">
            <v>282.053</v>
          </cell>
          <cell r="E13">
            <v>146.37</v>
          </cell>
          <cell r="F13">
            <v>236.16399999999999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171.107</v>
          </cell>
          <cell r="D14">
            <v>0.317</v>
          </cell>
          <cell r="E14">
            <v>171.42400000000001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170.01900000000001</v>
          </cell>
          <cell r="E15">
            <v>65.534999999999997</v>
          </cell>
          <cell r="F15">
            <v>104.48399999999999</v>
          </cell>
        </row>
        <row r="16">
          <cell r="A16" t="str">
            <v>5708 ПОСОЛЬСКАЯ Папа может с/к в/у ОСТАНКИНО</v>
          </cell>
          <cell r="B16" t="str">
            <v>кг</v>
          </cell>
          <cell r="C16">
            <v>51.566000000000003</v>
          </cell>
          <cell r="E16">
            <v>3.1389999999999998</v>
          </cell>
          <cell r="F16">
            <v>48.427</v>
          </cell>
        </row>
        <row r="17">
          <cell r="A17" t="str">
            <v>5820 СЛИВОЧНЫЕ Папа может сос п/о мгс 2*2_45с   ОСТАНКИНО</v>
          </cell>
          <cell r="B17" t="str">
            <v>кг</v>
          </cell>
          <cell r="D17">
            <v>52.674999999999997</v>
          </cell>
          <cell r="E17">
            <v>48.738</v>
          </cell>
          <cell r="F17">
            <v>3.9369999999999998</v>
          </cell>
        </row>
        <row r="18">
          <cell r="A18" t="str">
            <v>5851 ЭКСТРА Папа может вар п/о   ОСТАНКИНО</v>
          </cell>
          <cell r="B18" t="str">
            <v>кг</v>
          </cell>
          <cell r="C18">
            <v>229.52600000000001</v>
          </cell>
          <cell r="D18">
            <v>199.80500000000001</v>
          </cell>
          <cell r="E18">
            <v>294.76</v>
          </cell>
          <cell r="F18">
            <v>134.571</v>
          </cell>
        </row>
        <row r="19">
          <cell r="A19" t="str">
            <v>6062 МОЛОЧНЫЕ К ЗАВТРАКУ сос п/о мгс 2*2   ОСТАНКИНО</v>
          </cell>
          <cell r="B19" t="str">
            <v>кг</v>
          </cell>
          <cell r="C19">
            <v>17.138000000000002</v>
          </cell>
          <cell r="D19">
            <v>252.149</v>
          </cell>
          <cell r="E19">
            <v>263.01799999999997</v>
          </cell>
          <cell r="F19">
            <v>6.2690000000000001</v>
          </cell>
        </row>
        <row r="20">
          <cell r="A20" t="str">
            <v>6113 СОЧНЫЕ сос п/о мгс 1*6_Ашан  ОСТАНКИНО</v>
          </cell>
          <cell r="B20" t="str">
            <v>кг</v>
          </cell>
          <cell r="D20">
            <v>434.73200000000003</v>
          </cell>
          <cell r="E20">
            <v>434.73200000000003</v>
          </cell>
        </row>
        <row r="21">
          <cell r="A21" t="str">
            <v>6123 МОЛОЧНЫЕ КЛАССИЧЕСКИЕ ПМ сос п/о мгс 2*4   ОСТАНКИНО</v>
          </cell>
          <cell r="B21" t="str">
            <v>кг</v>
          </cell>
          <cell r="C21">
            <v>40.119999999999997</v>
          </cell>
          <cell r="D21">
            <v>5.8869999999999996</v>
          </cell>
          <cell r="E21">
            <v>46.006999999999998</v>
          </cell>
        </row>
        <row r="22">
          <cell r="A22" t="str">
            <v>6159 ВРЕМЯ ОЛИВЬЕ Папа может вар п/о  Останкино</v>
          </cell>
          <cell r="B22" t="str">
            <v>кг</v>
          </cell>
          <cell r="C22">
            <v>101.42700000000001</v>
          </cell>
          <cell r="D22">
            <v>96.569000000000003</v>
          </cell>
          <cell r="E22">
            <v>175.49299999999999</v>
          </cell>
          <cell r="F22">
            <v>22.503</v>
          </cell>
        </row>
        <row r="23">
          <cell r="A23" t="str">
            <v>6220 ГОВЯЖЬЯ папа может вар п/о  Останкино</v>
          </cell>
          <cell r="B23" t="str">
            <v>кг</v>
          </cell>
          <cell r="C23">
            <v>1.331</v>
          </cell>
          <cell r="D23">
            <v>151.59</v>
          </cell>
          <cell r="E23">
            <v>128.947</v>
          </cell>
          <cell r="F23">
            <v>23.974</v>
          </cell>
        </row>
        <row r="24">
          <cell r="A24" t="str">
            <v>6303 Мясные Папа может сос п/о мгс 1,5*3  Останкино</v>
          </cell>
          <cell r="B24" t="str">
            <v>кг</v>
          </cell>
          <cell r="C24">
            <v>1.5580000000000001</v>
          </cell>
          <cell r="D24">
            <v>203.745</v>
          </cell>
          <cell r="E24">
            <v>205.303</v>
          </cell>
        </row>
        <row r="25">
          <cell r="A25" t="str">
            <v>6308 С ИНДЕЙКОЙ ПМ сар б/о мгс 1*3_СНГ  Останкино</v>
          </cell>
          <cell r="B25" t="str">
            <v>кг</v>
          </cell>
          <cell r="C25">
            <v>36.341000000000001</v>
          </cell>
          <cell r="E25">
            <v>36.341000000000001</v>
          </cell>
        </row>
        <row r="26">
          <cell r="A26" t="str">
            <v>6498 МОЛОЧНАЯ Папа может вар п/о  ОСТАНКИНО</v>
          </cell>
          <cell r="B26" t="str">
            <v>кг</v>
          </cell>
          <cell r="C26">
            <v>30.085999999999999</v>
          </cell>
          <cell r="D26">
            <v>31.763999999999999</v>
          </cell>
          <cell r="E26">
            <v>39.887999999999998</v>
          </cell>
          <cell r="F26">
            <v>21.962</v>
          </cell>
        </row>
        <row r="27">
          <cell r="A27" t="str">
            <v>6527 ШПИКАЧКИ СОЧНЫЕ ПМ сар б/о мгс 1*3 45с ОСТАНКИНО</v>
          </cell>
          <cell r="B27" t="str">
            <v>кг</v>
          </cell>
          <cell r="C27">
            <v>24.053000000000001</v>
          </cell>
          <cell r="E27">
            <v>24.053000000000001</v>
          </cell>
        </row>
        <row r="28">
          <cell r="A28" t="str">
            <v>6563 СЛИВОЧНЫЕ СН сос п/о мгс 1*6  ОСТАНКИНО</v>
          </cell>
          <cell r="B28" t="str">
            <v>кг</v>
          </cell>
          <cell r="C28">
            <v>74.748999999999995</v>
          </cell>
          <cell r="D28">
            <v>135.00399999999999</v>
          </cell>
          <cell r="E28">
            <v>131.75700000000001</v>
          </cell>
          <cell r="F28">
            <v>77.995999999999995</v>
          </cell>
        </row>
        <row r="29">
          <cell r="A29" t="str">
            <v>6592 ДОКТОРСКАЯ СН вар п/о  ОСТАНКИНО</v>
          </cell>
          <cell r="B29" t="str">
            <v>кг</v>
          </cell>
          <cell r="C29">
            <v>182.47200000000001</v>
          </cell>
          <cell r="E29">
            <v>27.018999999999998</v>
          </cell>
          <cell r="F29">
            <v>155.453</v>
          </cell>
        </row>
        <row r="30">
          <cell r="A30" t="str">
            <v>6594 МОЛОЧНАЯ СН вар п/о  ОСТАНКИНО</v>
          </cell>
          <cell r="B30" t="str">
            <v>кг</v>
          </cell>
          <cell r="C30">
            <v>13.629</v>
          </cell>
          <cell r="D30">
            <v>40.276000000000003</v>
          </cell>
          <cell r="E30">
            <v>44.439</v>
          </cell>
          <cell r="F30">
            <v>9.4659999999999993</v>
          </cell>
        </row>
        <row r="31">
          <cell r="A31" t="str">
            <v>6596 РУССКАЯ СН вар п/о  ОСТАНКИНО</v>
          </cell>
          <cell r="B31" t="str">
            <v>кг</v>
          </cell>
          <cell r="C31">
            <v>20.327999999999999</v>
          </cell>
          <cell r="D31">
            <v>32.442999999999998</v>
          </cell>
          <cell r="E31">
            <v>22.907</v>
          </cell>
          <cell r="F31">
            <v>29.864000000000001</v>
          </cell>
        </row>
        <row r="32">
          <cell r="A32" t="str">
            <v>6607 С ГОВЯДИНОЙ ПМ сар б/о мгс 1*3_45с</v>
          </cell>
          <cell r="B32" t="str">
            <v>кг</v>
          </cell>
          <cell r="C32">
            <v>24.978999999999999</v>
          </cell>
          <cell r="D32">
            <v>41.52</v>
          </cell>
          <cell r="E32">
            <v>66.498999999999995</v>
          </cell>
        </row>
        <row r="33">
          <cell r="A33" t="str">
            <v>6661 СОЧНЫЙ ГРИЛЬ ПМ сос п/о мгс 1,5*4_Маяк Останкино</v>
          </cell>
          <cell r="B33" t="str">
            <v>кг</v>
          </cell>
          <cell r="D33">
            <v>2</v>
          </cell>
          <cell r="E33">
            <v>2</v>
          </cell>
        </row>
        <row r="34">
          <cell r="A34" t="str">
            <v>6756 ВЕТЧ.ЛЮБИТЕЛЬСКАЯ п/о  Останкино</v>
          </cell>
          <cell r="B34" t="str">
            <v>кг</v>
          </cell>
          <cell r="D34">
            <v>121.42100000000001</v>
          </cell>
          <cell r="E34">
            <v>96.850999999999999</v>
          </cell>
          <cell r="F34">
            <v>24.57</v>
          </cell>
        </row>
        <row r="35">
          <cell r="A35" t="str">
            <v>БОНУС_6088 СОЧНЫЕ сос п/о мгс 1*6 ОСТАНКИНО</v>
          </cell>
          <cell r="B35" t="str">
            <v>кг</v>
          </cell>
          <cell r="D35">
            <v>183.66800000000001</v>
          </cell>
          <cell r="E35">
            <v>183.66800000000001</v>
          </cell>
        </row>
        <row r="36">
          <cell r="A36" t="str">
            <v>3215 ВЕТЧ.МЯСНАЯ Папа может п/о 0.4кг 8шт.    ОСТАНКИНО</v>
          </cell>
          <cell r="B36" t="str">
            <v>шт</v>
          </cell>
          <cell r="C36">
            <v>50</v>
          </cell>
          <cell r="D36">
            <v>2</v>
          </cell>
          <cell r="E36">
            <v>52</v>
          </cell>
        </row>
        <row r="37">
          <cell r="A37" t="str">
            <v>4993 САЛЯМИ ИТАЛЬЯНСКАЯ с/к в/у 1/250*8_120c ОСТАНКИНО</v>
          </cell>
          <cell r="B37" t="str">
            <v>шт</v>
          </cell>
          <cell r="C37">
            <v>25</v>
          </cell>
          <cell r="E37">
            <v>17</v>
          </cell>
          <cell r="F37">
            <v>8</v>
          </cell>
        </row>
        <row r="38">
          <cell r="A38" t="str">
            <v>5483 ЭКСТРА Папа может с/к в/у 1/250 8шт.   ОСТАНКИНО</v>
          </cell>
          <cell r="B38" t="str">
            <v>шт</v>
          </cell>
          <cell r="C38">
            <v>28</v>
          </cell>
          <cell r="D38">
            <v>5</v>
          </cell>
          <cell r="E38">
            <v>31</v>
          </cell>
          <cell r="F38">
            <v>2</v>
          </cell>
        </row>
        <row r="39">
          <cell r="A39" t="str">
            <v>5682 САЛЯМИ МЕЛКОЗЕРНЕНАЯ с/к в/у 1/120_60с   ОСТАНКИНО</v>
          </cell>
          <cell r="B39" t="str">
            <v>шт</v>
          </cell>
          <cell r="C39">
            <v>88</v>
          </cell>
          <cell r="D39">
            <v>1</v>
          </cell>
          <cell r="E39">
            <v>65</v>
          </cell>
          <cell r="F39">
            <v>24</v>
          </cell>
        </row>
        <row r="40">
          <cell r="A40" t="str">
            <v>5706 АРОМАТНАЯ Папа может с/к в/у 1/250 8шт.  ОСТАНКИНО</v>
          </cell>
          <cell r="B40" t="str">
            <v>шт</v>
          </cell>
          <cell r="D40">
            <v>24</v>
          </cell>
          <cell r="E40">
            <v>20</v>
          </cell>
          <cell r="F40">
            <v>4</v>
          </cell>
        </row>
        <row r="41">
          <cell r="A41" t="str">
            <v>5819 Сосиски Папа может 400г Мясные  ОСТАНКИНО</v>
          </cell>
          <cell r="B41" t="str">
            <v>шт</v>
          </cell>
          <cell r="C41">
            <v>3</v>
          </cell>
          <cell r="D41">
            <v>160</v>
          </cell>
          <cell r="E41">
            <v>61</v>
          </cell>
          <cell r="F41">
            <v>102</v>
          </cell>
        </row>
        <row r="42">
          <cell r="A42" t="str">
            <v>6027 ВЕТЧ.ИЗ ЛОПАТКИ Папа может п/о 400*6  ОСТАНКИНО</v>
          </cell>
          <cell r="B42" t="str">
            <v>шт</v>
          </cell>
          <cell r="C42">
            <v>70</v>
          </cell>
          <cell r="E42">
            <v>70</v>
          </cell>
        </row>
        <row r="43">
          <cell r="A43" t="str">
            <v>6042 МОЛОЧНЫЕ К ЗАВТРАКУ сос п/о в/у 0.4кг   ОСТАНКИНО</v>
          </cell>
          <cell r="B43" t="str">
            <v>шт</v>
          </cell>
          <cell r="D43">
            <v>186.053</v>
          </cell>
          <cell r="E43">
            <v>70.052999999999997</v>
          </cell>
          <cell r="F43">
            <v>116</v>
          </cell>
        </row>
        <row r="44">
          <cell r="A44" t="str">
            <v>6213 СЕРВЕЛАТ ФИНСКИЙ СН в/к в/у 0,35кг 8шт  Останкино</v>
          </cell>
          <cell r="B44" t="str">
            <v>шт</v>
          </cell>
          <cell r="C44">
            <v>24</v>
          </cell>
          <cell r="D44">
            <v>26</v>
          </cell>
          <cell r="E44">
            <v>34</v>
          </cell>
          <cell r="F44">
            <v>16</v>
          </cell>
        </row>
        <row r="45">
          <cell r="A45" t="str">
            <v>6217 ШПИКАЧКИ ДОМАШНИЕ СН п/о мгс 0,4кг 8 шт.  ОСТАНКИНО</v>
          </cell>
          <cell r="B45" t="str">
            <v>шт</v>
          </cell>
          <cell r="D45">
            <v>2</v>
          </cell>
          <cell r="E45">
            <v>2</v>
          </cell>
        </row>
        <row r="46">
          <cell r="A46" t="str">
            <v>6225 ИМПЕРСКАЯ И БАЛЫКОВАЯ в/к с/н мгс 1/90  Останкино</v>
          </cell>
          <cell r="B46" t="str">
            <v>шт</v>
          </cell>
          <cell r="C46">
            <v>37</v>
          </cell>
          <cell r="D46">
            <v>30</v>
          </cell>
          <cell r="E46">
            <v>29</v>
          </cell>
          <cell r="F46">
            <v>38</v>
          </cell>
        </row>
        <row r="47">
          <cell r="A47" t="str">
            <v>6236 СЛИВОЧНЫЕ ПМ сос п/о мгс 0,45кг 10шт  ОСТАНКИНО</v>
          </cell>
          <cell r="B47" t="str">
            <v>шт</v>
          </cell>
          <cell r="D47">
            <v>100</v>
          </cell>
          <cell r="E47">
            <v>70</v>
          </cell>
          <cell r="F47">
            <v>30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D48">
            <v>121</v>
          </cell>
          <cell r="E48">
            <v>71</v>
          </cell>
          <cell r="F48">
            <v>50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D49">
            <v>304</v>
          </cell>
          <cell r="E49">
            <v>119</v>
          </cell>
          <cell r="F49">
            <v>185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5</v>
          </cell>
          <cell r="D50">
            <v>176</v>
          </cell>
          <cell r="E50">
            <v>96</v>
          </cell>
          <cell r="F50">
            <v>85</v>
          </cell>
        </row>
        <row r="51">
          <cell r="A51" t="str">
            <v>6392 ФИЛЕЙНАЯ Папа может вар п/о 0,4кг  ОСТАНКИНО</v>
          </cell>
          <cell r="B51" t="str">
            <v>шт</v>
          </cell>
          <cell r="C51">
            <v>60</v>
          </cell>
          <cell r="E51">
            <v>60</v>
          </cell>
        </row>
        <row r="52">
          <cell r="A52" t="str">
            <v>6448 Свинина Останкино 100г Мадера с/к в/у нарезка  ОСТАНКИНО</v>
          </cell>
          <cell r="B52" t="str">
            <v>шт</v>
          </cell>
          <cell r="C52">
            <v>137</v>
          </cell>
          <cell r="E52">
            <v>137</v>
          </cell>
        </row>
        <row r="53">
          <cell r="A53" t="str">
            <v>6450 БЕКОН с/к с/н в/у 1/100 10шт.</v>
          </cell>
          <cell r="B53" t="str">
            <v>шт</v>
          </cell>
          <cell r="C53">
            <v>82</v>
          </cell>
          <cell r="E53">
            <v>82</v>
          </cell>
        </row>
        <row r="54">
          <cell r="A54" t="str">
            <v>6454 АРОМАТНАЯ с/к с/н в/у 1/100 10шт.  ОСТАНКИНО</v>
          </cell>
          <cell r="B54" t="str">
            <v>шт</v>
          </cell>
          <cell r="C54">
            <v>49</v>
          </cell>
          <cell r="D54">
            <v>100</v>
          </cell>
          <cell r="E54">
            <v>109</v>
          </cell>
          <cell r="F54">
            <v>40</v>
          </cell>
        </row>
        <row r="55">
          <cell r="A55" t="str">
            <v>6562 СЕРВЕЛАТ КАРЕЛЬСКИЙ СН в/к в/у 0,28кг  ОСТАНКИНО</v>
          </cell>
          <cell r="B55" t="str">
            <v>шт</v>
          </cell>
          <cell r="C55">
            <v>8</v>
          </cell>
          <cell r="E55">
            <v>8</v>
          </cell>
        </row>
        <row r="56">
          <cell r="A56" t="str">
            <v>6602 БАВАРСКИЕ ПМ сос ц/о мгс 0,35кг 8шт  Останкино</v>
          </cell>
          <cell r="B56" t="str">
            <v>шт</v>
          </cell>
          <cell r="C56">
            <v>50</v>
          </cell>
          <cell r="D56">
            <v>24</v>
          </cell>
          <cell r="E56">
            <v>74</v>
          </cell>
        </row>
        <row r="57">
          <cell r="A57" t="str">
            <v>6609 С ГОВЯДИНОЙ ПМ сар б/о мгс 0,4 кг_45с</v>
          </cell>
          <cell r="B57" t="str">
            <v>шт</v>
          </cell>
          <cell r="D57">
            <v>72.995999999999995</v>
          </cell>
          <cell r="E57">
            <v>50.996000000000002</v>
          </cell>
          <cell r="F57">
            <v>22</v>
          </cell>
        </row>
        <row r="58">
          <cell r="A58" t="str">
            <v>6658 АРОМАТНАЯ С ЧЕСНОЧКОМ СН в/к мтс 0.330кг  ОСТАНКИНО</v>
          </cell>
          <cell r="B58" t="str">
            <v>шт</v>
          </cell>
          <cell r="C58">
            <v>24</v>
          </cell>
          <cell r="E58">
            <v>16</v>
          </cell>
          <cell r="F58">
            <v>8</v>
          </cell>
        </row>
        <row r="59">
          <cell r="A59" t="str">
            <v>6666 БОЯNСКАЯ Папа может п/к в/у 0,28кг 8шт  ОСТАНКИНО</v>
          </cell>
          <cell r="B59" t="str">
            <v>шт</v>
          </cell>
          <cell r="C59">
            <v>55</v>
          </cell>
          <cell r="D59">
            <v>1</v>
          </cell>
          <cell r="E59">
            <v>56</v>
          </cell>
        </row>
        <row r="60">
          <cell r="A60" t="str">
            <v>6669 ВЕНСКАЯ САЛЯМИ п/к в/у 0,28кг 8шт  ОСТАНКИНО</v>
          </cell>
          <cell r="B60" t="str">
            <v>шт</v>
          </cell>
          <cell r="C60">
            <v>235</v>
          </cell>
          <cell r="E60">
            <v>82</v>
          </cell>
          <cell r="F60">
            <v>153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131</v>
          </cell>
          <cell r="E61">
            <v>105</v>
          </cell>
          <cell r="F61">
            <v>26</v>
          </cell>
        </row>
        <row r="62">
          <cell r="A62" t="str">
            <v>6689 СЕРВЕЛАТ ОХОТНИЧИЙ ПМ в/к в/у 0,35кг 8шт  ОСТАНКИНО</v>
          </cell>
          <cell r="B62" t="str">
            <v>шт</v>
          </cell>
          <cell r="D62">
            <v>200</v>
          </cell>
          <cell r="E62">
            <v>105</v>
          </cell>
          <cell r="F62">
            <v>95</v>
          </cell>
        </row>
        <row r="63">
          <cell r="A63" t="str">
            <v>6692 СЕРВЕЛАТ ПРИМА в/к в/у 0.28кг 8шт.  ОСТАНКИНО</v>
          </cell>
          <cell r="B63" t="str">
            <v>шт</v>
          </cell>
          <cell r="C63">
            <v>166</v>
          </cell>
          <cell r="D63">
            <v>7</v>
          </cell>
          <cell r="E63">
            <v>173</v>
          </cell>
        </row>
        <row r="64">
          <cell r="A64" t="str">
            <v>6697 СЕРВЕЛАТ ФИНСКИЙ ПМ в/к в/у 0,35кг 8шт  ОСТАНКИНО</v>
          </cell>
          <cell r="B64" t="str">
            <v>шт</v>
          </cell>
          <cell r="C64">
            <v>64</v>
          </cell>
          <cell r="D64">
            <v>296</v>
          </cell>
          <cell r="E64">
            <v>143</v>
          </cell>
          <cell r="F64">
            <v>217</v>
          </cell>
        </row>
        <row r="65">
          <cell r="A65" t="str">
            <v>6713 СОЧНЫЙ ГРИЛЬ ПМ сос п/о мгс 0,41кг 8 шт.  ОСТАНКИНО</v>
          </cell>
          <cell r="B65" t="str">
            <v>шт</v>
          </cell>
          <cell r="C65">
            <v>36</v>
          </cell>
          <cell r="D65">
            <v>96</v>
          </cell>
          <cell r="E65">
            <v>130</v>
          </cell>
          <cell r="F65">
            <v>2</v>
          </cell>
        </row>
        <row r="66">
          <cell r="A66" t="str">
            <v>6722 СОЧНЫЕ ПМ сос п/о мгс 0,41кг 10шт  ОСТАНКИНО</v>
          </cell>
          <cell r="B66" t="str">
            <v>шт</v>
          </cell>
          <cell r="C66">
            <v>39</v>
          </cell>
          <cell r="D66">
            <v>7</v>
          </cell>
          <cell r="E66">
            <v>46</v>
          </cell>
        </row>
        <row r="67">
          <cell r="A67" t="str">
            <v>6751 СЛИВОЧНЫЕ СН сос п/о мгс 0,41 кг 10шт.  Останкино</v>
          </cell>
          <cell r="B67" t="str">
            <v>шт</v>
          </cell>
          <cell r="C67">
            <v>91</v>
          </cell>
          <cell r="D67">
            <v>9</v>
          </cell>
          <cell r="E67">
            <v>100</v>
          </cell>
        </row>
        <row r="68">
          <cell r="A68" t="str">
            <v>6755 ВЕТЧ.ЛЮБИТЕЛЬСКАЯ п/о 0,4кг 10шт.  Останкино</v>
          </cell>
          <cell r="B68" t="str">
            <v>шт</v>
          </cell>
          <cell r="D68">
            <v>90</v>
          </cell>
          <cell r="E68">
            <v>55</v>
          </cell>
          <cell r="F68">
            <v>35</v>
          </cell>
        </row>
        <row r="69">
          <cell r="A69" t="str">
            <v>БОНУС_6087 СОЧНЫЕ ПМ сос п/о мгс 0,45кг 10шт.  ОСТАНКИНО</v>
          </cell>
          <cell r="B69" t="str">
            <v>шт</v>
          </cell>
          <cell r="C69">
            <v>17</v>
          </cell>
          <cell r="D69">
            <v>2</v>
          </cell>
          <cell r="E69">
            <v>19</v>
          </cell>
        </row>
        <row r="70">
          <cell r="A70" t="str">
            <v>5997 ОСОБАЯ Коровино вар п/о  ОСТАНКИНО</v>
          </cell>
          <cell r="B70" t="str">
            <v>кг</v>
          </cell>
          <cell r="C70">
            <v>24.622</v>
          </cell>
          <cell r="D70">
            <v>10.518000000000001</v>
          </cell>
          <cell r="E70">
            <v>35.14</v>
          </cell>
        </row>
        <row r="71">
          <cell r="A71" t="str">
            <v>БОНУС Z-ОСОБАЯ Коровино вар п/о (6482)  ОСТАНКИНО</v>
          </cell>
          <cell r="B71" t="str">
            <v>кг</v>
          </cell>
          <cell r="C71">
            <v>14.567</v>
          </cell>
          <cell r="E71">
            <v>14.567</v>
          </cell>
        </row>
        <row r="72">
          <cell r="A72" t="str">
            <v>6716 ОСОБАЯ Коровино ( в сетке) 0,5кг 8шт  Останкино</v>
          </cell>
          <cell r="B72" t="str">
            <v>шт</v>
          </cell>
          <cell r="C72">
            <v>7</v>
          </cell>
          <cell r="D72">
            <v>4</v>
          </cell>
          <cell r="E72">
            <v>10</v>
          </cell>
          <cell r="F72">
            <v>1</v>
          </cell>
        </row>
        <row r="73">
          <cell r="A73" t="str">
            <v>БОНУС Z-ОСОБАЯ Коровино вар п/о 0.5кг_СНГ (6305)  ОСТАНКИНО</v>
          </cell>
          <cell r="B73" t="str">
            <v>шт</v>
          </cell>
          <cell r="C73">
            <v>4</v>
          </cell>
          <cell r="E73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5194">
          <cell r="A5194" t="str">
            <v xml:space="preserve"> 5544 Сервелат Финский в/к в/у_45с НОВАЯ ОСТАНКИНО</v>
          </cell>
        </row>
        <row r="9301">
          <cell r="A9301" t="str">
            <v xml:space="preserve"> 5544 Сервелат Финский в/к в/у_45с НОВАЯ ОСТАНКИНО</v>
          </cell>
          <cell r="B9301">
            <v>62.9</v>
          </cell>
          <cell r="C9301">
            <v>68.873000000000005</v>
          </cell>
        </row>
        <row r="9302">
          <cell r="A9302" t="str">
            <v>Бетретдинова Гузяль Рашидовна</v>
          </cell>
          <cell r="B9302">
            <v>0.5</v>
          </cell>
          <cell r="C9302">
            <v>0.82299999999999995</v>
          </cell>
        </row>
        <row r="9303">
          <cell r="A9303" t="str">
            <v>ИП Постоутенко Т.В.,Дон. обл., г.Макеевка, пос.Нижняя Крынка, ул.Центральная, рынок Эра, ларек 38-39</v>
          </cell>
          <cell r="B9303">
            <v>0.5</v>
          </cell>
          <cell r="C9303">
            <v>0.82299999999999995</v>
          </cell>
        </row>
        <row r="9304">
          <cell r="A9304" t="str">
            <v>Босых Евгений Константинович</v>
          </cell>
          <cell r="B9304">
            <v>33</v>
          </cell>
          <cell r="C9304">
            <v>38.043999999999997</v>
          </cell>
        </row>
        <row r="9305">
          <cell r="A9305" t="str">
            <v>ИП Алиев М. И., Дон. обл., г. Харцызск,ул. Жуковского 4 ,маг. "Олеся". +79497207084</v>
          </cell>
          <cell r="B9305">
            <v>1.2</v>
          </cell>
          <cell r="C9305">
            <v>1.6439999999999999</v>
          </cell>
        </row>
        <row r="9306">
          <cell r="A9306" t="str">
            <v>ИП Гречишникова А. А.,Дон. обл., г. Енакиево, ул. Щербакова, 84, рынок, +79493284929</v>
          </cell>
          <cell r="B9306">
            <v>6.6</v>
          </cell>
          <cell r="C9306">
            <v>6.694</v>
          </cell>
        </row>
        <row r="9307">
          <cell r="A9307" t="str">
            <v>Ип Зайцева Д.Ю., Дон. обл. г. Енакиево, пос. Роздоловка, ул. Толстого, 98, магазин Продукты (на оста</v>
          </cell>
          <cell r="B9307">
            <v>0.6</v>
          </cell>
          <cell r="C9307">
            <v>0.82599999999999996</v>
          </cell>
        </row>
        <row r="9308">
          <cell r="A9308" t="str">
            <v>ИП Засовская Е.В., Дон. обл. г. Енакиево, ул. Тиунова, 110, магазин Продукты, +79493284404</v>
          </cell>
          <cell r="B9308">
            <v>3.6</v>
          </cell>
          <cell r="C9308">
            <v>2.246</v>
          </cell>
        </row>
        <row r="9309">
          <cell r="A9309" t="str">
            <v>ИП Захаренкова О.Н., Дон. обл. г. Енакиево, ул. Саратовская, 1а, магазин Социальный, +79494261797</v>
          </cell>
          <cell r="B9309">
            <v>4.2</v>
          </cell>
          <cell r="C9309">
            <v>4.157</v>
          </cell>
        </row>
        <row r="9310">
          <cell r="A9310" t="str">
            <v>ИП Крижан С.В., Дон. обл. г. Енакиево, ул. Ленина, 120 (трамвайная остановка), магазин Продукты, +79</v>
          </cell>
          <cell r="B9310">
            <v>1.8</v>
          </cell>
          <cell r="C9310">
            <v>2.5129999999999999</v>
          </cell>
        </row>
        <row r="9311">
          <cell r="A9311" t="str">
            <v>ИП Ларюшкина Ю.А., Дон. обл. г. Харцызск, ул. Вокзальная, 74/1, магазин Удачи, +79493891769 Юлия</v>
          </cell>
          <cell r="B9311">
            <v>0.6</v>
          </cell>
          <cell r="C9311">
            <v>0.84099999999999997</v>
          </cell>
        </row>
        <row r="9312">
          <cell r="A9312" t="str">
            <v>ИП Лукина Е.Д., Дон. обл. г. Енакиево, пр-т Металлургов, 27а, +79493994945</v>
          </cell>
          <cell r="B9312">
            <v>1.2</v>
          </cell>
          <cell r="C9312">
            <v>1.677</v>
          </cell>
        </row>
        <row r="9313">
          <cell r="A9313" t="str">
            <v>ИП Мазлова Н.В., Дон. обл. г. Енакиево, ул. 60 лет СССР, 70/34, магазин Рассвет, +79493504204</v>
          </cell>
          <cell r="B9313">
            <v>3</v>
          </cell>
          <cell r="C9313">
            <v>3.3140000000000001</v>
          </cell>
        </row>
        <row r="9314">
          <cell r="A9314" t="str">
            <v>ИП Меренчук И. В., г.Енакиево, проспект Берегового 3, магазин "Ласточка" +79494811350</v>
          </cell>
          <cell r="B9314">
            <v>1.2</v>
          </cell>
          <cell r="C9314">
            <v>1.663</v>
          </cell>
        </row>
        <row r="9315">
          <cell r="A9315" t="str">
            <v>ИП Меренчук И.В. Дон. обл. г.Енакиево, ул.Коммунистическая,63 магазин Ласточка, +79493320593</v>
          </cell>
          <cell r="B9315">
            <v>1.8</v>
          </cell>
          <cell r="C9315">
            <v>1.663</v>
          </cell>
        </row>
        <row r="9316">
          <cell r="A9316" t="str">
            <v>ИП Михайловская Е.И., Дон. обл. г.Енакиево, пр-кт Берегового, 38а, маг."Калинка"</v>
          </cell>
          <cell r="B9316">
            <v>1.8</v>
          </cell>
          <cell r="C9316">
            <v>2.5</v>
          </cell>
        </row>
        <row r="9317">
          <cell r="A9317" t="str">
            <v>ИП Мищерин С.А. Дон. обл. г.Енакиево м-н Юбилейный ул.Первомайская 8 +79494083406</v>
          </cell>
          <cell r="B9317">
            <v>1.8</v>
          </cell>
          <cell r="C9317">
            <v>3.3479999999999999</v>
          </cell>
        </row>
        <row r="9318">
          <cell r="A9318" t="str">
            <v>ИП Павленко Е.В.,Дон. обл.,г.Ждановка квартал 28/33 д.3 магазин Магнит +79493602739</v>
          </cell>
          <cell r="B9318">
            <v>0.6</v>
          </cell>
          <cell r="C9318">
            <v>1.6180000000000001</v>
          </cell>
        </row>
        <row r="9319">
          <cell r="A9319" t="str">
            <v>ИП Петухов Р. С., Дон. обл. г. Енакиево, ул Восточная 2а/2, +79494894138</v>
          </cell>
          <cell r="B9319">
            <v>0.6</v>
          </cell>
          <cell r="C9319">
            <v>0.82</v>
          </cell>
        </row>
        <row r="9320">
          <cell r="A9320" t="str">
            <v>ИП Стушко Л.А., Дон. обл. г. Енакиево, ул. Свердлова, 86а, +79493724162</v>
          </cell>
          <cell r="B9320">
            <v>1.8</v>
          </cell>
          <cell r="C9320">
            <v>1.6870000000000001</v>
          </cell>
        </row>
        <row r="9321">
          <cell r="A9321" t="str">
            <v>ИП Ширинов Г.И., Дон обл г. Енакиево, ул. Коммунистическа, 43, магазин Улдуз, +79494085143</v>
          </cell>
          <cell r="B9321">
            <v>0.6</v>
          </cell>
          <cell r="C9321">
            <v>0.83299999999999996</v>
          </cell>
        </row>
        <row r="9322">
          <cell r="A9322" t="str">
            <v>Зеленский Константин Витальевич</v>
          </cell>
          <cell r="B9322">
            <v>1</v>
          </cell>
          <cell r="C9322">
            <v>0.83599999999999997</v>
          </cell>
        </row>
        <row r="9323">
          <cell r="A9323" t="str">
            <v>ИП Коробей Н.А., Дон. обл. г. Макеевка, ул. Плеханова, 2, конт.45, +79494042901</v>
          </cell>
          <cell r="B9323">
            <v>1</v>
          </cell>
          <cell r="C9323">
            <v>0.83599999999999997</v>
          </cell>
        </row>
        <row r="9324">
          <cell r="A9324" t="str">
            <v>Капченко Александр Валерьевич</v>
          </cell>
          <cell r="B9324">
            <v>9</v>
          </cell>
          <cell r="C9324">
            <v>9.16</v>
          </cell>
        </row>
        <row r="9325">
          <cell r="A9325" t="str">
            <v>Д ИП Анохин А.С., Дон. обл. г. Горловка, ул.Беспощадного, 25, магазин "Победа", +79493054492</v>
          </cell>
          <cell r="B9325">
            <v>0.8</v>
          </cell>
          <cell r="C9325">
            <v>0.83299999999999996</v>
          </cell>
        </row>
        <row r="9326">
          <cell r="A9326" t="str">
            <v>ИП Василец Я.Ю., г. Горловка, ул. Гречнева , 26, магазин Теремок, +79493171421</v>
          </cell>
          <cell r="B9326">
            <v>1.8</v>
          </cell>
          <cell r="C9326">
            <v>1.669</v>
          </cell>
        </row>
        <row r="9327">
          <cell r="A9327" t="str">
            <v>ИП Емельянов А.П., г. Горловка, ул. Матросова, 75, "Артемида", +79494467835</v>
          </cell>
          <cell r="B9327">
            <v>0.8</v>
          </cell>
          <cell r="C9327">
            <v>0.82899999999999996</v>
          </cell>
        </row>
        <row r="9328">
          <cell r="A9328" t="str">
            <v>ИП Кривошеева И.Ю., Дон. обл. г. Горловка, ул. ПР. Победы, 162, магазин Эпос</v>
          </cell>
          <cell r="B9328">
            <v>0.8</v>
          </cell>
          <cell r="C9328">
            <v>0.83099999999999996</v>
          </cell>
        </row>
        <row r="9329">
          <cell r="A9329" t="str">
            <v>ИП Мурастая В.О., Дон. обл. г. Горловка, ул. Гагарина, 53 1/а, магазин Поляна</v>
          </cell>
          <cell r="B9329">
            <v>0.8</v>
          </cell>
          <cell r="C9329">
            <v>0.82499999999999996</v>
          </cell>
        </row>
        <row r="9330">
          <cell r="A9330" t="str">
            <v>ИП Серёженко Н.А.,Дон. обл.,  г. Горловка, пр-т Победы 42, магазин Мария, +79493369472</v>
          </cell>
          <cell r="B9330">
            <v>0.8</v>
          </cell>
          <cell r="C9330">
            <v>0.85</v>
          </cell>
        </row>
        <row r="9331">
          <cell r="A9331" t="str">
            <v>ИП Слабинский С.Н., Дон. обл. г.Горловка, ул.30 лет ВЛКСМ, 2/5, маг."Ириска", +79493024193</v>
          </cell>
          <cell r="B9331">
            <v>0.8</v>
          </cell>
          <cell r="C9331">
            <v>0.82199999999999995</v>
          </cell>
        </row>
        <row r="9332">
          <cell r="A9332" t="str">
            <v>ИП Совецкая Н.В., Дон. обл. г.Горловка, пр-кт Победы, 65, маг."Славянка", +79493590102</v>
          </cell>
          <cell r="B9332">
            <v>0.8</v>
          </cell>
          <cell r="C9332">
            <v>0.82</v>
          </cell>
        </row>
        <row r="9333">
          <cell r="A9333" t="str">
            <v>ИП Ужастова Е.В., Дон. обл. г. Горловка, ул. Комсомольская, 48, магазин Темп, +79493621859</v>
          </cell>
          <cell r="B9333">
            <v>0.8</v>
          </cell>
          <cell r="C9333">
            <v>0.84099999999999997</v>
          </cell>
        </row>
        <row r="9334">
          <cell r="A9334" t="str">
            <v>ИП Шатохин С.В., Дон обл,г. Горловка ул Матросова 130,магазин "Гастроном", +79493770394</v>
          </cell>
          <cell r="B9334">
            <v>0.8</v>
          </cell>
          <cell r="C9334">
            <v>0.84</v>
          </cell>
        </row>
        <row r="9335">
          <cell r="A9335" t="str">
            <v>Мецлер Наталья Сергеевна</v>
          </cell>
          <cell r="B9335">
            <v>0.5</v>
          </cell>
          <cell r="C9335">
            <v>0.83599999999999997</v>
          </cell>
        </row>
        <row r="9336">
          <cell r="A9336" t="str">
            <v>ИП Огиенко А.В.,Дон. обл., г.Кировское,ул.Шевченко,17,маг.Продукты. До 20:00 , тел +79493582426</v>
          </cell>
          <cell r="B9336">
            <v>0.5</v>
          </cell>
          <cell r="C9336">
            <v>0.83599999999999997</v>
          </cell>
        </row>
        <row r="9337">
          <cell r="A9337" t="str">
            <v>Руденко Сергей Юрьевич</v>
          </cell>
          <cell r="B9337">
            <v>18.899999999999999</v>
          </cell>
          <cell r="C9337">
            <v>19.173999999999999</v>
          </cell>
        </row>
        <row r="9338">
          <cell r="A9338" t="str">
            <v>ИП Бабий А.А.,Дон. обл.,г. Енакиево, ул. Баратынского, 24а, +79493357174</v>
          </cell>
          <cell r="B9338">
            <v>0.6</v>
          </cell>
          <cell r="C9338">
            <v>0.84199999999999997</v>
          </cell>
        </row>
        <row r="9339">
          <cell r="A9339" t="str">
            <v>ИП Базилевич И.Ю.,Дон. обл., г. Дебальцево, ул. Советская, 32а, магазин Минимаркет</v>
          </cell>
          <cell r="B9339">
            <v>1.8</v>
          </cell>
          <cell r="C9339">
            <v>1.6859999999999999</v>
          </cell>
        </row>
        <row r="9340">
          <cell r="A9340" t="str">
            <v>ИП Дереш С. В.,Дон. обл., г. Енакиево, пр. 50-лет Октября, 11А, магазин "Горячий хлеб" (хлебозавод),</v>
          </cell>
          <cell r="B9340">
            <v>1.8</v>
          </cell>
          <cell r="C9340">
            <v>1.657</v>
          </cell>
        </row>
        <row r="9341">
          <cell r="A9341" t="str">
            <v>ИП Кузьменко А.В., Дон. обл. г.Светлодарск, 58, маг."Олимп", +79497357933 Надежда</v>
          </cell>
          <cell r="B9341">
            <v>3.6</v>
          </cell>
          <cell r="C9341">
            <v>2.5019999999999998</v>
          </cell>
        </row>
        <row r="9342">
          <cell r="A9342" t="str">
            <v>ИП Нестерова Л.В. Дон. обл. г. Енакиево, п. Юнокомунарск, ул. Боротынского 37, маг. Хоз. Продукты</v>
          </cell>
          <cell r="B9342">
            <v>0.9</v>
          </cell>
          <cell r="C9342">
            <v>0.82699999999999996</v>
          </cell>
        </row>
        <row r="9343">
          <cell r="A9343" t="str">
            <v>ИП Новикова Т. Н., Дон. обл. г. Енакиево, ул. Трунова, 64 Б, Центральный рынок, магазин Весенний</v>
          </cell>
          <cell r="B9343">
            <v>3.6</v>
          </cell>
          <cell r="C9343">
            <v>3.3460000000000001</v>
          </cell>
        </row>
        <row r="9344">
          <cell r="A9344" t="str">
            <v>ИП Панько Е.М.,Дон. обл., г. Енакиево, пос. Дружный, ул. Коломенская, 77а, магазин Продукты, +794932</v>
          </cell>
          <cell r="B9344">
            <v>3</v>
          </cell>
          <cell r="C9344">
            <v>3.327</v>
          </cell>
        </row>
        <row r="9345">
          <cell r="A9345" t="str">
            <v>ИП Пахоменко А.А.,Дон. обл., г.Дебальцево, ул.Мокроусова, 72, маг."Ваш Магазин", +79493876280 (с13 д</v>
          </cell>
          <cell r="B9345">
            <v>0.6</v>
          </cell>
          <cell r="C9345">
            <v>0.84699999999999998</v>
          </cell>
        </row>
        <row r="9346">
          <cell r="A9346" t="str">
            <v>ИП Савченко В.В. Дон. обл. г. Мироновка, ул. Октябрьская 18, маг. Каравай, тел. 79497330118 Екатерин</v>
          </cell>
          <cell r="B9346">
            <v>1.2</v>
          </cell>
          <cell r="C9346">
            <v>1.657</v>
          </cell>
        </row>
        <row r="9347">
          <cell r="A9347" t="str">
            <v>ИП Самусь О.С.,Дон. обл.,  г. Енакиево, п. Карла Маркса, ул. Юбилейная, 9, магазин Покупайка (возле</v>
          </cell>
          <cell r="B9347">
            <v>1.2</v>
          </cell>
          <cell r="C9347">
            <v>1.6539999999999999</v>
          </cell>
        </row>
        <row r="9348">
          <cell r="A9348" t="str">
            <v>ИП Шаповалов А.В.,Дон обл г. Енакиево, ул. Рахманова, 11, +79493432584</v>
          </cell>
          <cell r="B9348">
            <v>0.6</v>
          </cell>
          <cell r="C9348">
            <v>0.82899999999999996</v>
          </cell>
        </row>
        <row r="9349">
          <cell r="A9349" t="str">
            <v>3287 САЛЯМИ ИТАЛЬЯНСКАЯ с/к в/у ОСТАНКИНО</v>
          </cell>
          <cell r="B9349">
            <v>3.6</v>
          </cell>
          <cell r="C9349">
            <v>3.4790000000000001</v>
          </cell>
        </row>
        <row r="9350">
          <cell r="A9350" t="str">
            <v>Босых Евгений Константинович</v>
          </cell>
          <cell r="B9350">
            <v>0.5</v>
          </cell>
          <cell r="C9350">
            <v>0.49</v>
          </cell>
        </row>
        <row r="9351">
          <cell r="A9351" t="str">
            <v>ИП Ларюшкина Ю.А., Дон. обл. г. Харцызск, ул. Вокзальная, 74/1, магазин Удачи, +79493891769 Юлия</v>
          </cell>
          <cell r="B9351">
            <v>0.5</v>
          </cell>
          <cell r="C9351">
            <v>0.49</v>
          </cell>
        </row>
        <row r="9352">
          <cell r="A9352" t="str">
            <v>Мецлер Наталья Сергеевна</v>
          </cell>
          <cell r="B9352">
            <v>1.5</v>
          </cell>
          <cell r="C9352">
            <v>1.504</v>
          </cell>
        </row>
        <row r="9353">
          <cell r="A9353" t="str">
            <v>ИП Науменко Р.Г., Дон. обл. пгт. Троицкое, ул. Павленко, 6а, (с 7-00 до 14-00). магазин Продукты,+79</v>
          </cell>
          <cell r="B9353">
            <v>0.5</v>
          </cell>
          <cell r="C9353">
            <v>0.499</v>
          </cell>
        </row>
        <row r="9354">
          <cell r="A9354" t="str">
            <v>ИП Огиенко А.В.,Дон. обл., г.Кировское,ул.Шевченко,17,маг.Продукты. До 20:00 , тел +79493582426</v>
          </cell>
          <cell r="B9354">
            <v>0.5</v>
          </cell>
          <cell r="C9354">
            <v>0.50700000000000001</v>
          </cell>
        </row>
        <row r="9355">
          <cell r="A9355" t="str">
            <v>ИП Рыкова Т.А., Дон.обл., г.Шахтёрск, ул. Белгородская 10</v>
          </cell>
          <cell r="B9355">
            <v>0.5</v>
          </cell>
          <cell r="C9355">
            <v>0.498</v>
          </cell>
        </row>
        <row r="9356">
          <cell r="A9356" t="str">
            <v>Селютина Маргарита Александровна</v>
          </cell>
          <cell r="B9356">
            <v>1.6</v>
          </cell>
          <cell r="C9356">
            <v>1.4850000000000001</v>
          </cell>
        </row>
        <row r="9357">
          <cell r="A9357" t="str">
            <v>Д ИП Дадашова М.С., г.Донецк, Ленинский р-н, ул.Пухова, 1а, маг."Сокол" (прием товара до 15:00!)</v>
          </cell>
          <cell r="B9357">
            <v>1.6</v>
          </cell>
          <cell r="C9357">
            <v>1.4850000000000001</v>
          </cell>
        </row>
        <row r="9358">
          <cell r="A9358" t="str">
            <v>3297 СЫТНЫЕ Папа может сар б/о мгс 1*3_СНГ  Останкино</v>
          </cell>
          <cell r="B9358">
            <v>59.8</v>
          </cell>
          <cell r="C9358">
            <v>55.77</v>
          </cell>
        </row>
        <row r="9359">
          <cell r="A9359" t="str">
            <v>Бетретдинова Гузяль Рашидовна</v>
          </cell>
          <cell r="B9359">
            <v>4</v>
          </cell>
          <cell r="C9359">
            <v>3.9009999999999998</v>
          </cell>
        </row>
        <row r="9360">
          <cell r="A9360" t="str">
            <v>Д ИП Вегнер Н. А., г. Макеевка, пос. Ханженково, ул. Кирова, рынок Десна, мясной пав./лоток №1, В</v>
          </cell>
          <cell r="B9360">
            <v>1</v>
          </cell>
          <cell r="C9360">
            <v>0.98</v>
          </cell>
        </row>
        <row r="9361">
          <cell r="A9361" t="str">
            <v>Жестовская Н. Е., Дон. обл. г. Макеевка, пос. Шахта 21, ул. 40 лет Октября 7, магазин Березка</v>
          </cell>
          <cell r="B9361">
            <v>1</v>
          </cell>
          <cell r="C9361">
            <v>0.97799999999999998</v>
          </cell>
        </row>
        <row r="9362">
          <cell r="A9362" t="str">
            <v>ИП Аносова И.Н., Дон. обл. г. Макеевка, мк-н Зелёный, 73а, магазин Томас, +79493845934</v>
          </cell>
          <cell r="B9362">
            <v>1</v>
          </cell>
          <cell r="C9362">
            <v>0.97299999999999998</v>
          </cell>
        </row>
        <row r="9363">
          <cell r="A9363" t="str">
            <v>ИП Симонов Д.С.,Дон. обл.,  г. Макеевка, мк-н Зелёный, 10а, магазин Буржуй, +79493935344 Валентина</v>
          </cell>
          <cell r="B9363">
            <v>1</v>
          </cell>
          <cell r="C9363">
            <v>0.97</v>
          </cell>
        </row>
        <row r="9364">
          <cell r="A9364" t="str">
            <v>Босых Евгений Константинович</v>
          </cell>
          <cell r="B9364">
            <v>9</v>
          </cell>
          <cell r="C9364">
            <v>7.8410000000000002</v>
          </cell>
        </row>
        <row r="9365">
          <cell r="A9365" t="str">
            <v>ИП Бойко Ольга, Дон обл  г. Харцызск, ул. Гайдара, 55А, магазин 777, +79493744920</v>
          </cell>
          <cell r="B9365">
            <v>2</v>
          </cell>
          <cell r="C9365">
            <v>1.944</v>
          </cell>
        </row>
        <row r="9366">
          <cell r="A9366" t="str">
            <v>ИП Будыка Б.В., г. Харцызск, ул. Краснознаменская, 55, магазин Июнь, +79490727204</v>
          </cell>
          <cell r="B9366">
            <v>1</v>
          </cell>
          <cell r="C9366">
            <v>0.99099999999999999</v>
          </cell>
        </row>
        <row r="9367">
          <cell r="A9367" t="str">
            <v>ИП Высотский Д.П., г. Харцызск, ул. Октябрьская, 41, магазин Магнит, +79493895820 Ольга</v>
          </cell>
          <cell r="B9367">
            <v>1</v>
          </cell>
          <cell r="C9367">
            <v>0.98</v>
          </cell>
        </row>
        <row r="9368">
          <cell r="A9368" t="str">
            <v>ИП Губа Р.Ю.,Дон. обл., г. Енакиево, ул. Коммунистическая, 21а, магазин Звёздочка, +79493176906</v>
          </cell>
          <cell r="B9368">
            <v>2</v>
          </cell>
          <cell r="C9368">
            <v>0.98299999999999998</v>
          </cell>
        </row>
        <row r="9369">
          <cell r="A9369" t="str">
            <v>ИП Крижан С.В., Дон. обл. г. Енакиево, ул. Ленина, 120 (трамвайная остановка), магазин Продукты, +79</v>
          </cell>
          <cell r="B9369">
            <v>1</v>
          </cell>
          <cell r="C9369">
            <v>0.97899999999999998</v>
          </cell>
        </row>
        <row r="9370">
          <cell r="A9370" t="str">
            <v>ИП Сиренко А.А., Дон. обл. г. Ждановка, ул. Квартал северный, 2, +79493825692</v>
          </cell>
          <cell r="B9370">
            <v>1</v>
          </cell>
          <cell r="C9370">
            <v>0.98299999999999998</v>
          </cell>
        </row>
        <row r="9371">
          <cell r="A9371" t="str">
            <v>ИП Ширинов Г.И., Дон обл г. Енакиево, ул. Коммунистическа, 43, магазин Улдуз, +79494085143</v>
          </cell>
          <cell r="B9371">
            <v>1</v>
          </cell>
          <cell r="C9371">
            <v>0.98099999999999998</v>
          </cell>
        </row>
        <row r="9372">
          <cell r="A9372" t="str">
            <v>Зеленский Константин Витальевич</v>
          </cell>
          <cell r="B9372">
            <v>4</v>
          </cell>
          <cell r="C9372">
            <v>0.97499999999999998</v>
          </cell>
        </row>
        <row r="9373">
          <cell r="A9373" t="str">
            <v>Д ИП Ревякина Э.Д.,Дон. обл., г.Макеевка, ул.Чайковского, 87а, маг."Свежий", +79493996567 Анна</v>
          </cell>
          <cell r="B9373">
            <v>1</v>
          </cell>
          <cell r="C9373">
            <v>0.97499999999999998</v>
          </cell>
        </row>
        <row r="9374">
          <cell r="A9374" t="str">
            <v>ИП Стригунков М.С. Дон. обл. г. Макеевка, центральной-городской район, плеханово 1в, м. Продукты, На</v>
          </cell>
          <cell r="B9374">
            <v>1</v>
          </cell>
        </row>
        <row r="9375">
          <cell r="A9375" t="str">
            <v>ИП Чурсин Л.Н., Дон.обл г.Макеевка, Кировский р-н, ул.Депутатская, 169</v>
          </cell>
          <cell r="B9375">
            <v>2</v>
          </cell>
        </row>
        <row r="9376">
          <cell r="A9376" t="str">
            <v>Капченко Александр Валерьевич</v>
          </cell>
          <cell r="B9376">
            <v>4</v>
          </cell>
          <cell r="C9376">
            <v>3.9220000000000002</v>
          </cell>
        </row>
        <row r="9377">
          <cell r="A9377" t="str">
            <v>Д ИП Анохин А.С., Дон. обл. г. Горловка, ул.Беспощадного, 25, магазин "Победа", +79493054492</v>
          </cell>
          <cell r="B9377">
            <v>1</v>
          </cell>
          <cell r="C9377">
            <v>0.98799999999999999</v>
          </cell>
        </row>
        <row r="9378">
          <cell r="A9378" t="str">
            <v>ИП Богуш Р.И., г.Горловка, пр-т Ленина, 142, маг."Мир"</v>
          </cell>
          <cell r="B9378">
            <v>1</v>
          </cell>
          <cell r="C9378">
            <v>0.97099999999999997</v>
          </cell>
        </row>
        <row r="9379">
          <cell r="A9379" t="str">
            <v>ИП Кравченко И.В., Дон. обл. г. Горловка, пр. Ленина, 180а, магазин Миг (приём до 12-00), работает д</v>
          </cell>
          <cell r="B9379">
            <v>1</v>
          </cell>
          <cell r="C9379">
            <v>0.97499999999999998</v>
          </cell>
        </row>
        <row r="9380">
          <cell r="A9380" t="str">
            <v>ИП Мурастая В.О., Дон. обл. г. Горловка, ул. Гагарина, 53 1/а, магазин Поляна</v>
          </cell>
          <cell r="B9380">
            <v>1</v>
          </cell>
          <cell r="C9380">
            <v>0.98799999999999999</v>
          </cell>
        </row>
        <row r="9381">
          <cell r="A9381" t="str">
            <v>Мецлер Наталья Сергеевна</v>
          </cell>
          <cell r="B9381">
            <v>7.8</v>
          </cell>
          <cell r="C9381">
            <v>8.8260000000000005</v>
          </cell>
        </row>
        <row r="9382">
          <cell r="A9382" t="str">
            <v>ИП  Рыкова Т. И., Дон. обл. г.Шахтёрск, ул.Клиновая, 9а, м-н, "Блочок", +79493181130</v>
          </cell>
          <cell r="B9382">
            <v>1.3</v>
          </cell>
          <cell r="C9382">
            <v>0.98</v>
          </cell>
        </row>
        <row r="9383">
          <cell r="A9383" t="str">
            <v>ИП Огиенко А.В.,Дон. обл., г.Кировское,ул.Шевченко,17,маг.Продукты. До 20:00 , тел +79493582426</v>
          </cell>
          <cell r="B9383">
            <v>1.3</v>
          </cell>
          <cell r="C9383">
            <v>0.98099999999999998</v>
          </cell>
        </row>
        <row r="9384">
          <cell r="A9384" t="str">
            <v>ИП Рыкова Т.А., Дон.обл., г.Шахтёрск, ул. Белгородская 10</v>
          </cell>
          <cell r="B9384">
            <v>1.3</v>
          </cell>
          <cell r="C9384">
            <v>0.97799999999999998</v>
          </cell>
        </row>
        <row r="9385">
          <cell r="A9385" t="str">
            <v>ИП Сытор Л.И., Дон. обл. г. Шахтёрск, пгт Стожковское, ул. Артёма, 18, магазин Микс, +79494209648</v>
          </cell>
          <cell r="B9385">
            <v>1.3</v>
          </cell>
          <cell r="C9385">
            <v>1.964</v>
          </cell>
        </row>
        <row r="9386">
          <cell r="A9386" t="str">
            <v>ИП Чучмарь А.Н.,  Дон обл.,  г. Кировское, пер. Ждановский, 1, магазин Элита, +79494623213</v>
          </cell>
          <cell r="B9386">
            <v>1.3</v>
          </cell>
          <cell r="C9386">
            <v>1.9650000000000001</v>
          </cell>
        </row>
        <row r="9387">
          <cell r="A9387" t="str">
            <v>ИП Янчарук Я.В. Дон. обл. г. Шахтерск, Давыдовка, ул. Ленинградская, маг. магазинчик (возле шахтёра)</v>
          </cell>
          <cell r="B9387">
            <v>1.3</v>
          </cell>
          <cell r="C9387">
            <v>1.958</v>
          </cell>
        </row>
        <row r="9388">
          <cell r="A9388" t="str">
            <v>Нагорнов Евгений Сергеевич</v>
          </cell>
          <cell r="B9388">
            <v>4</v>
          </cell>
          <cell r="C9388">
            <v>3.9060000000000001</v>
          </cell>
        </row>
        <row r="9389">
          <cell r="A9389" t="str">
            <v>ИП Бондарев С.М., г. Донецк, Будёновский р-он, пересечение ул. Левобережная и ул. Светлого пути, маг</v>
          </cell>
          <cell r="B9389">
            <v>1</v>
          </cell>
          <cell r="C9389">
            <v>0.97</v>
          </cell>
        </row>
        <row r="9390">
          <cell r="A9390" t="str">
            <v>ИП Левыкина А. В., г. Донецк, Пролетарский р-н, ул. Большевиков, 55, магазин Светлый</v>
          </cell>
          <cell r="B9390">
            <v>1</v>
          </cell>
          <cell r="C9390">
            <v>0.97399999999999998</v>
          </cell>
        </row>
        <row r="9391">
          <cell r="A9391" t="str">
            <v>ИП Лотохова С.А., г. Донецк, Пролетарский р-он, ул. Пролетарская победа, 12, (в сторону Моспина), +7</v>
          </cell>
          <cell r="B9391">
            <v>1</v>
          </cell>
          <cell r="C9391">
            <v>0.97199999999999998</v>
          </cell>
        </row>
        <row r="9392">
          <cell r="A9392" t="str">
            <v>ИП Фетисова М.А., Дон. обл. г. Моспино, ул. Школьная, 1а, (до 15-00)</v>
          </cell>
          <cell r="B9392">
            <v>1</v>
          </cell>
          <cell r="C9392">
            <v>0.99</v>
          </cell>
        </row>
        <row r="9393">
          <cell r="A9393" t="str">
            <v>Руденко Сергей Юрьевич</v>
          </cell>
          <cell r="B9393">
            <v>25</v>
          </cell>
          <cell r="C9393">
            <v>24.446999999999999</v>
          </cell>
        </row>
        <row r="9394">
          <cell r="A9394" t="str">
            <v>ИП Божинская Е.В. г.Енакиево ул.Вильямса,18 магазин Золушка +79493208457</v>
          </cell>
          <cell r="B9394">
            <v>2</v>
          </cell>
          <cell r="C9394">
            <v>1.9710000000000001</v>
          </cell>
        </row>
        <row r="9395">
          <cell r="A9395" t="str">
            <v>ИП Быковский С.В., г.Енакиево, ул.Забойщиков, 11, маг."Социальный", +79494621459</v>
          </cell>
          <cell r="B9395">
            <v>1</v>
          </cell>
          <cell r="C9395">
            <v>0.97599999999999998</v>
          </cell>
        </row>
        <row r="9396">
          <cell r="A9396" t="str">
            <v>ИП Добров Н.В., г. Дебальцево, ул. Сосюры, 23а, магазин Черёмушки, +79493517710</v>
          </cell>
          <cell r="B9396">
            <v>1</v>
          </cell>
          <cell r="C9396">
            <v>0.98199999999999998</v>
          </cell>
        </row>
        <row r="9397">
          <cell r="A9397" t="str">
            <v>ИП Игрунова Е. Л, Дон. обл.,г. Мироновка,ул. Советская 12а ,маг. Зелёный, тел. 79497297476 Лена</v>
          </cell>
          <cell r="B9397">
            <v>15</v>
          </cell>
          <cell r="C9397">
            <v>14.643000000000001</v>
          </cell>
        </row>
        <row r="9398">
          <cell r="A9398" t="str">
            <v>ИП Каськова Н.С., Дон. обл. г. Енакиево, п. Юнокоммунаровск, ул. Армейская, 89, +79493088687</v>
          </cell>
          <cell r="B9398">
            <v>2</v>
          </cell>
          <cell r="C9398">
            <v>1.964</v>
          </cell>
        </row>
        <row r="9399">
          <cell r="A9399" t="str">
            <v>ИП Костенко З. Д., Дон. обл., г. Углегорск, ул. Дружбы, 38а, маг. "Овощи рыба", +79493387025</v>
          </cell>
          <cell r="B9399">
            <v>1</v>
          </cell>
          <cell r="C9399">
            <v>0.98</v>
          </cell>
        </row>
        <row r="9400">
          <cell r="A9400" t="str">
            <v>ИП Савченко В.В. Дон. обл. г. Мироновка, ул. Октябрьская 18, маг. Каравай, тел. 79497330118 Екатерин</v>
          </cell>
          <cell r="B9400">
            <v>2</v>
          </cell>
          <cell r="C9400">
            <v>1.9530000000000001</v>
          </cell>
        </row>
        <row r="9401">
          <cell r="A9401" t="str">
            <v>ИП Самусь О.С.,Дон. обл.,  г. Енакиево, п. Карла Маркса, ул. Юбилейная, 9, магазин Покупайка (возле</v>
          </cell>
          <cell r="B9401">
            <v>1</v>
          </cell>
          <cell r="C9401">
            <v>0.97799999999999998</v>
          </cell>
        </row>
        <row r="9402">
          <cell r="A9402" t="str">
            <v>Селютина Маргарита Александровна</v>
          </cell>
          <cell r="B9402">
            <v>2</v>
          </cell>
          <cell r="C9402">
            <v>1.952</v>
          </cell>
        </row>
        <row r="9403">
          <cell r="A9403" t="str">
            <v>ИП Ткаченко Ю.В., г.Донецк, Ленинский р-н, ул.Кирова, 36, маг."Продукты"</v>
          </cell>
          <cell r="B9403">
            <v>2</v>
          </cell>
          <cell r="C9403">
            <v>1.952</v>
          </cell>
        </row>
        <row r="9404">
          <cell r="A9404" t="str">
            <v>3812 СОЧНЫЕ сос п/о мгс 2*2  Останкино</v>
          </cell>
          <cell r="B9404">
            <v>12</v>
          </cell>
          <cell r="C9404">
            <v>2.0329999999999999</v>
          </cell>
        </row>
        <row r="9405">
          <cell r="A9405" t="str">
            <v>Босых Евгений Константинович</v>
          </cell>
          <cell r="B9405">
            <v>6</v>
          </cell>
          <cell r="C9405">
            <v>2.0329999999999999</v>
          </cell>
        </row>
        <row r="9406">
          <cell r="A9406" t="str">
            <v>ИП Гречишникова А. А.,Дон. обл., г. Енакиево, ул. Щербакова, 84, рынок, +79493284929</v>
          </cell>
          <cell r="B9406">
            <v>4</v>
          </cell>
        </row>
        <row r="9407">
          <cell r="A9407" t="str">
            <v>ИП Захаренкова О.Н., Дон. обл. г. Енакиево, ул. Саратовская, 1а, магазин Социальный, +79494261797</v>
          </cell>
          <cell r="B9407">
            <v>2</v>
          </cell>
          <cell r="C9407">
            <v>2.0329999999999999</v>
          </cell>
        </row>
        <row r="9408">
          <cell r="A9408" t="str">
            <v>Нагорнов Евгений Сергеевич</v>
          </cell>
          <cell r="B9408">
            <v>4</v>
          </cell>
        </row>
        <row r="9409">
          <cell r="A9409" t="str">
            <v>ИП Бахтина Е.В., г. Донецк, Пролетарский р-он, ул. Келлера, 9а, +79493887877</v>
          </cell>
          <cell r="B9409">
            <v>2</v>
          </cell>
        </row>
        <row r="9410">
          <cell r="A9410" t="str">
            <v>ИП Магеррамова П. Т. К, г. Донецк ,Будёновский р-н ,улица Отважных 9а ,магазин Роял</v>
          </cell>
          <cell r="B9410">
            <v>2</v>
          </cell>
        </row>
        <row r="9411">
          <cell r="A9411" t="str">
            <v>Руденко Сергей Юрьевич</v>
          </cell>
          <cell r="B9411">
            <v>2</v>
          </cell>
        </row>
        <row r="9412">
          <cell r="A9412" t="str">
            <v>ИП Булгаков В.И., г. Енакиево, пос. Юнокоммунаровск, ул. Юбилейная, 11, магазин Юбилейный</v>
          </cell>
          <cell r="B9412">
            <v>2</v>
          </cell>
        </row>
        <row r="9413">
          <cell r="A9413" t="str">
            <v>4063 МЯСНАЯ Папа может вар п/о_Л   ОСТАНКИНО</v>
          </cell>
          <cell r="B9413">
            <v>1604.4</v>
          </cell>
          <cell r="C9413">
            <v>1619.5329999999999</v>
          </cell>
        </row>
        <row r="9414">
          <cell r="B9414">
            <v>1.3</v>
          </cell>
          <cell r="C9414">
            <v>1.361</v>
          </cell>
        </row>
        <row r="9415">
          <cell r="A9415" t="str">
            <v>ИП Габрилян Н.И., г. Кировское, ул. Шахтёрская, 51, магазин Толстяк, +79493504250,+79493209289 Аня</v>
          </cell>
          <cell r="B9415">
            <v>1.3</v>
          </cell>
          <cell r="C9415">
            <v>1.361</v>
          </cell>
        </row>
        <row r="9416">
          <cell r="A9416" t="str">
            <v>Бетретдинова Гузяль Рашидовна</v>
          </cell>
          <cell r="B9416">
            <v>381.7</v>
          </cell>
          <cell r="C9416">
            <v>388.78100000000001</v>
          </cell>
        </row>
        <row r="9417">
          <cell r="A9417" t="str">
            <v>Д ИП Вегнер Н. А., г. Макеевка, пос. Ханженково, ул. Кирова, рынок Десна, мясной пав./лоток №1, В</v>
          </cell>
          <cell r="B9417">
            <v>1.3</v>
          </cell>
          <cell r="C9417">
            <v>1.34</v>
          </cell>
        </row>
        <row r="9418">
          <cell r="A9418" t="str">
            <v>Д ИП Мильцева О.Н, Дон обл  г. Макеевка пос. Ханженкова  ул. Кирова  р-к "Десна" магазин</v>
          </cell>
          <cell r="B9418">
            <v>4</v>
          </cell>
          <cell r="C9418">
            <v>4.0780000000000003</v>
          </cell>
        </row>
        <row r="9419">
          <cell r="A9419" t="str">
            <v>Д ИП Нерушева О.П., г. Макеевка, пос. Ханжонково-северная, ул. Гагарина, 20/13, +79493224702</v>
          </cell>
          <cell r="B9419">
            <v>1.3</v>
          </cell>
          <cell r="C9419">
            <v>1.343</v>
          </cell>
        </row>
        <row r="9420">
          <cell r="A9420" t="str">
            <v>Жестовская Н. Е., Дон. обл. г. Макеевка, пос. Шахта 21, ул. 40 лет Октября 7, магазин Березка</v>
          </cell>
          <cell r="B9420">
            <v>1.3</v>
          </cell>
          <cell r="C9420">
            <v>1.343</v>
          </cell>
        </row>
        <row r="9421">
          <cell r="A9421" t="str">
            <v>ИП Алиев Н.А. оглы, г. Макеевка, пос. Ханжонкова, ул. Калабухова, 9, магазин Продукты 2 (за магазино</v>
          </cell>
          <cell r="B9421">
            <v>1.3</v>
          </cell>
          <cell r="C9421">
            <v>1.3580000000000001</v>
          </cell>
        </row>
        <row r="9422">
          <cell r="A9422" t="str">
            <v>ИП Аносова И.Н., Дон. обл. г. Макеевка, мк-н Зелёный, 73а, магазин Томас, +79493845934</v>
          </cell>
          <cell r="B9422">
            <v>1.3</v>
          </cell>
          <cell r="C9422">
            <v>1.347</v>
          </cell>
        </row>
        <row r="9423">
          <cell r="A9423" t="str">
            <v>ИП Баринова О.В.,Дон. обл.,г. Макеевка, рынок Добрый, магазин Сливки, +79493579190</v>
          </cell>
          <cell r="B9423">
            <v>2.6</v>
          </cell>
          <cell r="C9423">
            <v>2.702</v>
          </cell>
        </row>
        <row r="9424">
          <cell r="A9424" t="str">
            <v>ИП Букреева И.П.г.Макеевка пос.Буроз ул.Хлебозаводская 36а магазин Солнечный +79493158249</v>
          </cell>
          <cell r="B9424">
            <v>2.6</v>
          </cell>
          <cell r="C9424">
            <v>2.706</v>
          </cell>
        </row>
        <row r="9425">
          <cell r="A9425" t="str">
            <v>ИП Буланая Е.Д., г Макеевка, рынок Мирный, №47</v>
          </cell>
          <cell r="B9425">
            <v>2.6</v>
          </cell>
          <cell r="C9425">
            <v>2.7130000000000001</v>
          </cell>
        </row>
        <row r="9426">
          <cell r="A9426" t="str">
            <v>ИП Гашенко А.В., г. Макеевка, пос. Объединенный, кв-л 48, 1, +79494094207 Людмила</v>
          </cell>
          <cell r="B9426">
            <v>8</v>
          </cell>
          <cell r="C9426">
            <v>8.1029999999999998</v>
          </cell>
        </row>
        <row r="9427">
          <cell r="A9427" t="str">
            <v>ИП Гриценко М.С.,Дон. обл.,г. Макеевка, Советский р-он, Нижняя Крынка, ул. Центральная, 31, магазин</v>
          </cell>
          <cell r="B9427">
            <v>5.2</v>
          </cell>
          <cell r="C9427">
            <v>5.5830000000000002</v>
          </cell>
        </row>
        <row r="9428">
          <cell r="A9428" t="str">
            <v>ИП Гришин Н. Л.,Дон. обл.,г. Макеевка, пос. Ханженкова, ул. Гаврилова, 7, магазин "Продукты у Воров</v>
          </cell>
          <cell r="B9428">
            <v>1.3</v>
          </cell>
          <cell r="C9428">
            <v>1.351</v>
          </cell>
        </row>
        <row r="9429">
          <cell r="A9429" t="str">
            <v>ИП Демьяненко А.Г.Дон.обл. г.Макеевка пос.Буроз ул.Хлебозаводская 1а магазин Продукты +79493178201</v>
          </cell>
          <cell r="B9429">
            <v>1.3</v>
          </cell>
          <cell r="C9429">
            <v>1.3540000000000001</v>
          </cell>
        </row>
        <row r="9430">
          <cell r="A9430" t="str">
            <v>ИП Долбусина , г. Макеевка, пр-т Генерала Данилова, рынок Лук, магазин Ассорти</v>
          </cell>
          <cell r="B9430">
            <v>8</v>
          </cell>
          <cell r="C9430">
            <v>8.1340000000000003</v>
          </cell>
        </row>
        <row r="9431">
          <cell r="A9431" t="str">
            <v>ИП Долгошея Н.Н., г. Макеевка, мк-н Зелёный, 63а, магазин "1+1", +79494180137</v>
          </cell>
          <cell r="B9431">
            <v>1.3</v>
          </cell>
          <cell r="C9431">
            <v>1.3320000000000001</v>
          </cell>
        </row>
        <row r="9432">
          <cell r="A9432" t="str">
            <v>ИП Казусова З.В., г. Макеевка, ул. Академическая, рынок Мирный,  Роллет №52, +79493491599</v>
          </cell>
          <cell r="B9432">
            <v>2.6</v>
          </cell>
          <cell r="C9432">
            <v>2.7719999999999998</v>
          </cell>
        </row>
        <row r="9433">
          <cell r="A9433" t="str">
            <v>ИП Коваль Н.В., Дон. обл. г. Макеевка, пос. Комунар, ул. Комсомольская, 18, магазин Экспресс, +79493</v>
          </cell>
          <cell r="B9433">
            <v>8</v>
          </cell>
          <cell r="C9433">
            <v>8.2530000000000001</v>
          </cell>
        </row>
        <row r="9434">
          <cell r="A9434" t="str">
            <v>ИП Липантесова Е.А., Дон. обл. г. Макеевка, пос. Ханженкого, ул Кирова, 25б, магазин "Пик-Ник"</v>
          </cell>
          <cell r="B9434">
            <v>1.3</v>
          </cell>
          <cell r="C9434">
            <v>1.3640000000000001</v>
          </cell>
        </row>
        <row r="9435">
          <cell r="A9435" t="str">
            <v>ИП Неснов О.Н. Дон. обл. г.Макеевка пос.Хонженково ул.Сукнарева,11 магазин Огурчик +79493900597</v>
          </cell>
          <cell r="B9435">
            <v>3.9</v>
          </cell>
          <cell r="C9435">
            <v>4.0759999999999996</v>
          </cell>
        </row>
        <row r="9436">
          <cell r="A9436" t="str">
            <v>ИП Орлова М.Н.,Дон. обл.,г.Макеевка пос.Шахта 21 магазин Спектр +79493804956</v>
          </cell>
          <cell r="B9436">
            <v>8</v>
          </cell>
          <cell r="C9436">
            <v>8.109</v>
          </cell>
        </row>
        <row r="9437">
          <cell r="A9437" t="str">
            <v>ИП Платонова Т.С.,Дон. обл., г. Макеевка, пос. Ханженкова, ул. Кулабухова, 2, +79493316753</v>
          </cell>
          <cell r="B9437">
            <v>8</v>
          </cell>
          <cell r="C9437">
            <v>8.0860000000000003</v>
          </cell>
        </row>
        <row r="9438">
          <cell r="A9438" t="str">
            <v>ИП Постоутенко Т.В.,Дон. обл., г.Макеевка, пос.Нижняя Крынка, ул.Центральная, рынок Эра, ларек 38-39</v>
          </cell>
          <cell r="B9438">
            <v>8</v>
          </cell>
          <cell r="C9438">
            <v>8.1489999999999991</v>
          </cell>
        </row>
        <row r="9439">
          <cell r="A9439" t="str">
            <v>ИП Рамазанов С.Г.,Дон.обл. ,г. Макеевка, пос. Ханжонкова, ул. Кирова, 60, магазин Продукты, +7949416</v>
          </cell>
          <cell r="B9439">
            <v>1.3</v>
          </cell>
          <cell r="C9439">
            <v>1.351</v>
          </cell>
        </row>
        <row r="9440">
          <cell r="A9440" t="str">
            <v>ИП Симанец А.В.Дон обл   г.Макеевка пос.Ханженкова ул. Октябрьская 30 магазин Продукты  +79493779375</v>
          </cell>
          <cell r="B9440">
            <v>1.3</v>
          </cell>
          <cell r="C9440">
            <v>1.3440000000000001</v>
          </cell>
        </row>
        <row r="9441">
          <cell r="A9441" t="str">
            <v>ИП Скичко Л.В. Дон обл  г. Макеевка  пос. Буроз ул.Павлика Морозова 1 магазин  Галаган +79496365377</v>
          </cell>
          <cell r="B9441">
            <v>2.6</v>
          </cell>
          <cell r="C9441">
            <v>2.706</v>
          </cell>
        </row>
        <row r="9442">
          <cell r="A9442" t="str">
            <v>ИП Федорова Т.Н., Дон. обл. г. Макеевка, ул. Кирова, 33, магазин Триумф (до 15-00)</v>
          </cell>
          <cell r="B9442">
            <v>80</v>
          </cell>
          <cell r="C9442">
            <v>80.42</v>
          </cell>
        </row>
        <row r="9443">
          <cell r="A9443" t="str">
            <v>ИП Федорова Т.Н., Дон. обл. г.Макеевка, ул.Репина, 23, ТЦ Октябрьский, роллет 1</v>
          </cell>
          <cell r="B9443">
            <v>160</v>
          </cell>
          <cell r="C9443">
            <v>163.07</v>
          </cell>
        </row>
        <row r="9444">
          <cell r="A9444" t="str">
            <v>ИП Федорова Т.Н., Дон. обл. г.Макеевка, Центрально-городской р-он,ул.Патона, д.20, база "Атака",</v>
          </cell>
          <cell r="B9444">
            <v>40</v>
          </cell>
          <cell r="C9444">
            <v>40.915999999999997</v>
          </cell>
        </row>
        <row r="9445">
          <cell r="A9445" t="str">
            <v>ИП Хавроненко А.Л., Дон. обл. г. Макеевка, мкн Зелёный, 63, магазин "В двух шагах"</v>
          </cell>
          <cell r="B9445">
            <v>1.3</v>
          </cell>
          <cell r="C9445">
            <v>1.347</v>
          </cell>
        </row>
        <row r="9446">
          <cell r="A9446" t="str">
            <v>ИП Яваева Т.А. Дон обл  г.Макеевка пос.Ханженкова ул.Кулабухова 4а маг Евгений +79491300000</v>
          </cell>
          <cell r="B9446">
            <v>4</v>
          </cell>
          <cell r="C9446">
            <v>4.016</v>
          </cell>
        </row>
        <row r="9447">
          <cell r="A9447" t="str">
            <v>ИП Яицкая О.С. Дон.обл. г.Макеевка пос.Ханженково Северная к-л 8й 2 +79493295109</v>
          </cell>
          <cell r="B9447">
            <v>8</v>
          </cell>
          <cell r="C9447">
            <v>8.0150000000000006</v>
          </cell>
        </row>
        <row r="9448">
          <cell r="A9448" t="str">
            <v>Босых Евгений Константинович</v>
          </cell>
          <cell r="B9448">
            <v>280.2</v>
          </cell>
          <cell r="C9448">
            <v>289.154</v>
          </cell>
        </row>
        <row r="9449">
          <cell r="A9449" t="str">
            <v>Д ИП Баранцева А.Н., г. Донецк, ул. Адыгейская, 14, рампа место№5, +79493819010</v>
          </cell>
          <cell r="B9449">
            <v>15.6</v>
          </cell>
          <cell r="C9449">
            <v>16.151</v>
          </cell>
        </row>
        <row r="9450">
          <cell r="A9450" t="str">
            <v>ИП Алигаев А.Г., Дон. обл. г. Енакиево, ул. Гайдара, 34а(киоск) до 14-00, +79493653370</v>
          </cell>
          <cell r="B9450">
            <v>7.8</v>
          </cell>
          <cell r="C9450">
            <v>8.0640000000000001</v>
          </cell>
        </row>
        <row r="9451">
          <cell r="A9451" t="str">
            <v>ИП Алиев М. И., Дон. обл., г. Харцызск,ул. Жуковского 4 ,маг. "Олеся". +79497207084</v>
          </cell>
          <cell r="B9451">
            <v>3.9</v>
          </cell>
          <cell r="C9451">
            <v>4.0419999999999998</v>
          </cell>
        </row>
        <row r="9452">
          <cell r="A9452" t="str">
            <v>ИП Бойко Ольга, Дон обл  г. Харцызск, ул. Гайдара, 55А, магазин 777, +79493744920</v>
          </cell>
          <cell r="B9452">
            <v>3.9</v>
          </cell>
          <cell r="C9452">
            <v>4.0670000000000002</v>
          </cell>
        </row>
        <row r="9453">
          <cell r="A9453" t="str">
            <v>ИП Будыка Б.В., г. Харцызск, ул. Краснознаменская, 55, магазин Июнь, +79490727204</v>
          </cell>
          <cell r="B9453">
            <v>1.3</v>
          </cell>
          <cell r="C9453">
            <v>1.3440000000000001</v>
          </cell>
        </row>
        <row r="9454">
          <cell r="A9454" t="str">
            <v>ИП Гречишникова А. А.,Дон. обл., г. Енакиево, ул. Щербакова, 84, рынок, +79493284929</v>
          </cell>
          <cell r="B9454">
            <v>19.5</v>
          </cell>
          <cell r="C9454">
            <v>20.53</v>
          </cell>
        </row>
        <row r="9455">
          <cell r="A9455" t="str">
            <v>ИП Губа Р.Ю.,Дон. обл., г. Енакиево, ул. Коммунистическая, 21а, магазин Звёздочка, +79493176906</v>
          </cell>
          <cell r="B9455">
            <v>6.5</v>
          </cell>
          <cell r="C9455">
            <v>6.7009999999999996</v>
          </cell>
        </row>
        <row r="9456">
          <cell r="A9456" t="str">
            <v>ИП Гурьков Р.П.,Дон. обл., г. Енакиево, ул. Фурманова, 15, магазин Щедрый кошик, +79494624353</v>
          </cell>
          <cell r="B9456">
            <v>7.8</v>
          </cell>
          <cell r="C9456">
            <v>8.1240000000000006</v>
          </cell>
        </row>
        <row r="9457">
          <cell r="A9457" t="str">
            <v>ИП Зайцев Д.Ю., Дон. обл. г. Енакиево, ул. Октябрьская революция, 112, магазин Раздоловский, +794938</v>
          </cell>
          <cell r="B9457">
            <v>2.6</v>
          </cell>
          <cell r="C9457">
            <v>2.6829999999999998</v>
          </cell>
        </row>
        <row r="9458">
          <cell r="A9458" t="str">
            <v>Ип Зайцева Д.Ю., Дон. обл. г. Енакиево, пос. Роздоловка, ул. Толстого, 98, магазин Продукты (на оста</v>
          </cell>
          <cell r="B9458">
            <v>3.9</v>
          </cell>
          <cell r="C9458">
            <v>4.032</v>
          </cell>
        </row>
        <row r="9459">
          <cell r="A9459" t="str">
            <v>ИП Засовская Е.В., Дон. обл. г. Енакиево, ул. Тиунова, 110, магазин Продукты, +79493284404</v>
          </cell>
          <cell r="B9459">
            <v>9.1</v>
          </cell>
          <cell r="C9459">
            <v>9.5139999999999993</v>
          </cell>
        </row>
        <row r="9460">
          <cell r="A9460" t="str">
            <v>ИП Захаренкова О.Н., Дон. обл. г. Енакиево, ул. Саратовская, 1а, магазин Социальный, +79494261797</v>
          </cell>
          <cell r="B9460">
            <v>36.4</v>
          </cell>
          <cell r="C9460">
            <v>36.423999999999999</v>
          </cell>
        </row>
        <row r="9461">
          <cell r="A9461" t="str">
            <v>ИП Крижан С.В., Дон. обл. г. Енакиево, ул. Ленина, 120 (трамвайная остановка), магазин Продукты, +79</v>
          </cell>
          <cell r="B9461">
            <v>7.8</v>
          </cell>
          <cell r="C9461">
            <v>8.0730000000000004</v>
          </cell>
        </row>
        <row r="9462">
          <cell r="A9462" t="str">
            <v>ИП Ларюшкина Ю.А., Дон. обл. г. Харцызск, ул. Вокзальная, 74/1, магазин Удачи, +79493891769 Юлия</v>
          </cell>
          <cell r="B9462">
            <v>1.3</v>
          </cell>
          <cell r="C9462">
            <v>1.35</v>
          </cell>
        </row>
        <row r="9463">
          <cell r="A9463" t="str">
            <v>ИП Лукина Е.Д., Дон. обл. г. Енакиево, пр-т Металлургов, 27а, +79493994945</v>
          </cell>
          <cell r="B9463">
            <v>3.9</v>
          </cell>
          <cell r="C9463">
            <v>4.032</v>
          </cell>
        </row>
        <row r="9464">
          <cell r="A9464" t="str">
            <v>ИП Мазлова Н.В., Дон. обл. г. Енакиево, ул. 60 лет СССР, 70/34, магазин Рассвет, +79493504204</v>
          </cell>
          <cell r="B9464">
            <v>13</v>
          </cell>
          <cell r="C9464">
            <v>13.542</v>
          </cell>
        </row>
        <row r="9465">
          <cell r="A9465" t="str">
            <v>ИП Меренчук И. В., г.Енакиево, проспект Берегового 3, магазин "Ласточка" +79494811350</v>
          </cell>
          <cell r="B9465">
            <v>7.5</v>
          </cell>
          <cell r="C9465">
            <v>8.1059999999999999</v>
          </cell>
        </row>
        <row r="9466">
          <cell r="A9466" t="str">
            <v>ИП Меренчук И.В. Дон. обл. г.Енакиево, ул.Коммунистическая,63 магазин Ласточка, +79493320593</v>
          </cell>
          <cell r="B9466">
            <v>10.4</v>
          </cell>
          <cell r="C9466">
            <v>10.692</v>
          </cell>
        </row>
        <row r="9467">
          <cell r="A9467" t="str">
            <v>ИП Михайловская Е.И., Дон. обл. г.Енакиево, пр-кт Берегового, 38а, маг."Калинка"</v>
          </cell>
          <cell r="B9467">
            <v>9.1</v>
          </cell>
          <cell r="C9467">
            <v>9.4619999999999997</v>
          </cell>
        </row>
        <row r="9468">
          <cell r="A9468" t="str">
            <v>ИП Мищерин С.А. Дон. обл. г.Енакиево м-н Юбилейный ул.Первомайская 8 +79494083406</v>
          </cell>
          <cell r="B9468">
            <v>14.3</v>
          </cell>
          <cell r="C9468">
            <v>14.926</v>
          </cell>
        </row>
        <row r="9469">
          <cell r="A9469" t="str">
            <v>ИП Мунтян Н.П., Дон. обл. г. Ждановка, пгт Розовка, ул. Щорса, 6, магазин Продукты, +79493582142</v>
          </cell>
          <cell r="B9469">
            <v>7.5</v>
          </cell>
          <cell r="C9469">
            <v>8.1910000000000007</v>
          </cell>
        </row>
        <row r="9470">
          <cell r="A9470" t="str">
            <v>ИП Назьмова А.Б., г. Донецк, ул. Адыгейская, 14, рампа место №4, (до 9-00), +79493615125</v>
          </cell>
          <cell r="B9470">
            <v>15.6</v>
          </cell>
          <cell r="C9470">
            <v>16.302</v>
          </cell>
        </row>
        <row r="9471">
          <cell r="A9471" t="str">
            <v>ИП Николенко О.Н., Дон. обл. г. Ждановка, с. Розовка, ул. Щорса, 11, магазин Визит, +79493285191</v>
          </cell>
          <cell r="B9471">
            <v>2.6</v>
          </cell>
          <cell r="C9471">
            <v>2.7269999999999999</v>
          </cell>
        </row>
        <row r="9472">
          <cell r="A9472" t="str">
            <v>ИП Овсянников М.А., г. Донецк, ул. Адыгейская, 14, (до 9-00)</v>
          </cell>
          <cell r="B9472">
            <v>19.5</v>
          </cell>
          <cell r="C9472">
            <v>20.177</v>
          </cell>
        </row>
        <row r="9473">
          <cell r="A9473" t="str">
            <v>ИП Павленко Е.В.,Дон. обл.,г.Ждановка квартал 28/33 д.3 магазин Магнит +79493602739</v>
          </cell>
          <cell r="B9473">
            <v>5.2</v>
          </cell>
          <cell r="C9473">
            <v>5.3710000000000004</v>
          </cell>
        </row>
        <row r="9474">
          <cell r="A9474" t="str">
            <v>ИП Петухов Р. С., Дон. обл. г. Енакиево, ул Восточная 2а/2, +79494894138</v>
          </cell>
          <cell r="B9474">
            <v>6.5</v>
          </cell>
          <cell r="C9474">
            <v>6.8019999999999996</v>
          </cell>
        </row>
        <row r="9475">
          <cell r="A9475" t="str">
            <v>ИП Савельева Н.Г.,Дон. обл., г. Харцызск, ул. Шалимова, 17а, магазин Мясное Ассорти, с 8-00 до 16-00</v>
          </cell>
          <cell r="B9475">
            <v>2.6</v>
          </cell>
          <cell r="C9475">
            <v>2.6</v>
          </cell>
        </row>
        <row r="9476">
          <cell r="A9476" t="str">
            <v>ИП Светлова Ю.И., Дон. обл.,  г.Ждановка, ул.Больничная, 1а, (район псих больницы), до 13:00</v>
          </cell>
          <cell r="B9476">
            <v>1.3</v>
          </cell>
          <cell r="C9476">
            <v>1.347</v>
          </cell>
        </row>
        <row r="9477">
          <cell r="A9477" t="str">
            <v>ИП Светлова Ю.И.,Дон. обл., г.Ждановка ул. Толбухина 9а магазин Кристал +79493240535</v>
          </cell>
          <cell r="B9477">
            <v>3.9</v>
          </cell>
          <cell r="C9477">
            <v>4.01</v>
          </cell>
        </row>
        <row r="9478">
          <cell r="A9478" t="str">
            <v>ИП Серебренникова Г.В.,Дон. обл.,  г. Енакиево, ул. Тиунова, 64А, магазин Изобилие (Центральный рыно</v>
          </cell>
          <cell r="B9478">
            <v>3.9</v>
          </cell>
          <cell r="C9478">
            <v>4.0599999999999996</v>
          </cell>
        </row>
        <row r="9479">
          <cell r="A9479" t="str">
            <v>ИП Сиренко А.А., Дон. обл. г. Ждановка, ул. Квартал северный, 2, +79493825692</v>
          </cell>
          <cell r="B9479">
            <v>3.9</v>
          </cell>
          <cell r="C9479">
            <v>4.0830000000000002</v>
          </cell>
        </row>
        <row r="9480">
          <cell r="A9480" t="str">
            <v>ИП Стушко Л.А., Дон. обл. г. Енакиево, ул. Свердлова, 86а, +79493724162</v>
          </cell>
          <cell r="B9480">
            <v>5.2</v>
          </cell>
          <cell r="C9480">
            <v>5.3449999999999998</v>
          </cell>
        </row>
        <row r="9481">
          <cell r="A9481" t="str">
            <v>ИП Федотова А.А., Дон. обл. г.Енакиево, ул.Бабушкина, 60а(бабушкина1), +79494789124</v>
          </cell>
          <cell r="B9481">
            <v>1.3</v>
          </cell>
          <cell r="C9481">
            <v>1.3340000000000001</v>
          </cell>
        </row>
        <row r="9482">
          <cell r="A9482" t="str">
            <v>ИП Шило С. А. Дон. обл. г. Ждановка крытый рынок(возле автовокзала) +79499345127</v>
          </cell>
          <cell r="B9482">
            <v>3.9</v>
          </cell>
          <cell r="C9482">
            <v>4.2320000000000002</v>
          </cell>
        </row>
        <row r="9483">
          <cell r="A9483" t="str">
            <v>ИП Ширинов Г.И., Дон обл г. Енакиево, ул. Коммунистическа, 43, магазин Улдуз, +79494085143</v>
          </cell>
          <cell r="B9483">
            <v>1.3</v>
          </cell>
          <cell r="C9483">
            <v>1.3360000000000001</v>
          </cell>
        </row>
        <row r="9484">
          <cell r="A9484" t="str">
            <v>ИП Щерба А.А., г. Енакиево, ул. Броненосца Потёмкина, 28, магазин "Ваш магазин", +79496451448</v>
          </cell>
          <cell r="B9484">
            <v>9.1</v>
          </cell>
          <cell r="C9484">
            <v>8.0109999999999992</v>
          </cell>
        </row>
        <row r="9485">
          <cell r="A9485" t="str">
            <v>ООО Импульс, Дон. обл. г.Харцызк, ул.Жуковского, 2в, маг."Продукты для всех"(на остановке)</v>
          </cell>
          <cell r="B9485">
            <v>1.3</v>
          </cell>
          <cell r="C9485">
            <v>1.367</v>
          </cell>
        </row>
        <row r="9486">
          <cell r="A9486" t="str">
            <v>Зеленский Константин Витальевич</v>
          </cell>
          <cell r="B9486">
            <v>215</v>
          </cell>
          <cell r="C9486">
            <v>208.75399999999999</v>
          </cell>
        </row>
        <row r="9487">
          <cell r="A9487" t="str">
            <v>Д ИП Ревякина Э.Д.,Дон. обл., г.Макеевка, ул.Чайковского, 87а, маг."Свежий", +79493996567 Анна</v>
          </cell>
          <cell r="B9487">
            <v>2.6</v>
          </cell>
          <cell r="C9487">
            <v>2.6840000000000002</v>
          </cell>
        </row>
        <row r="9488">
          <cell r="A9488" t="str">
            <v>Д ИП Скрипник А.В. г.Макеевка Горняцкий р-он п.Новая Зоря ул.Довженко 5 +79493594826</v>
          </cell>
          <cell r="B9488">
            <v>1.3</v>
          </cell>
          <cell r="C9488">
            <v>1.345</v>
          </cell>
        </row>
        <row r="9489">
          <cell r="A9489" t="str">
            <v>ИП Алиев Т.И., Дон. обл. г. Макеевка, Кировский р-он, бул. 8 Сентября, 14, магазин Алмаз</v>
          </cell>
          <cell r="B9489">
            <v>1.3</v>
          </cell>
          <cell r="C9489">
            <v>1.351</v>
          </cell>
        </row>
        <row r="9490">
          <cell r="A9490" t="str">
            <v>ИП Бочаров А. Д., г. Макеевка, Горняцкий р-н, ул. Успенского, 35, магазин Донбасс, +79493887617 Ната</v>
          </cell>
          <cell r="B9490">
            <v>2.6</v>
          </cell>
          <cell r="C9490">
            <v>2.6760000000000002</v>
          </cell>
        </row>
        <row r="9491">
          <cell r="A9491" t="str">
            <v>ИП Довгаль А.И., г. Донецк, Калининский р-он, ул. Складская, магазин Колбаса, +79494580035 Анна</v>
          </cell>
          <cell r="B9491">
            <v>16</v>
          </cell>
          <cell r="C9491">
            <v>16.091000000000001</v>
          </cell>
        </row>
        <row r="9492">
          <cell r="A9492" t="str">
            <v>ИП Захарчун Н.К., Дон. обл. г. Макеевка, ул. Ольховская, 58а, магазин Окей</v>
          </cell>
          <cell r="B9492">
            <v>1.3</v>
          </cell>
          <cell r="C9492">
            <v>1.349</v>
          </cell>
        </row>
        <row r="9493">
          <cell r="A9493" t="str">
            <v>ИП Золотухина Е.Е., Дон. обл. г. Макеевка. Центрально-городской р-он, п. Даки, рынок Агора, палатка</v>
          </cell>
          <cell r="B9493">
            <v>5.2</v>
          </cell>
          <cell r="C9493">
            <v>5.4160000000000004</v>
          </cell>
        </row>
        <row r="9494">
          <cell r="A9494" t="str">
            <v>ИП Карлов И.С., г.Донецк, Калининский р-он, пр. Ильича,105 (Мясокомбинат), магазин Колбасы Сыр Масло</v>
          </cell>
          <cell r="B9494">
            <v>36</v>
          </cell>
          <cell r="C9494">
            <v>36.520000000000003</v>
          </cell>
        </row>
        <row r="9495">
          <cell r="A9495" t="str">
            <v>ИП Кисляк Е.А., г.Макеевка, Центрально-Городской р-н, ул.Ленина, 132а, м."Эконом маркет", +794931344</v>
          </cell>
          <cell r="B9495">
            <v>1.3</v>
          </cell>
          <cell r="C9495">
            <v>1.335</v>
          </cell>
        </row>
        <row r="9496">
          <cell r="A9496" t="str">
            <v>ИП Коробей Н.А., Дон. обл. г. Макеевка, ул. Плеханова, 2, конт.45, +79494042901</v>
          </cell>
          <cell r="B9496">
            <v>1.3</v>
          </cell>
          <cell r="C9496">
            <v>1.357</v>
          </cell>
        </row>
        <row r="9497">
          <cell r="A9497" t="str">
            <v>ИП Марущак Т.П., Дон обл.,г. Макеевка, Центрально-городской р-он, кв. Гвардейский, палатка 12-13(Пуш</v>
          </cell>
          <cell r="B9497">
            <v>6.5</v>
          </cell>
          <cell r="C9497">
            <v>6.7169999999999996</v>
          </cell>
        </row>
        <row r="9498">
          <cell r="A9498" t="str">
            <v>ИП Мельникова Л.В., Дон. обл. г. Макеевка, мкрн Даки, кв Шахтёрский,18а, магазин Теремок</v>
          </cell>
          <cell r="B9498">
            <v>1.3</v>
          </cell>
          <cell r="C9498">
            <v>1.3540000000000001</v>
          </cell>
        </row>
        <row r="9499">
          <cell r="A9499" t="str">
            <v>ИП Мостовенко Л.А. г.Макеевка Горняцкий р-он ул.Репина 165 магазин Аист +79493612753</v>
          </cell>
          <cell r="B9499">
            <v>8</v>
          </cell>
          <cell r="C9499">
            <v>8.2880000000000003</v>
          </cell>
        </row>
        <row r="9500">
          <cell r="A9500" t="str">
            <v>ИП Пащенко Н.В., г.Макеевка, Рынок Капитальная, ТЦ Октябрьский, 0 этаж, роллет 10</v>
          </cell>
          <cell r="B9500">
            <v>2.6</v>
          </cell>
          <cell r="C9500">
            <v>2.7080000000000002</v>
          </cell>
        </row>
        <row r="9501">
          <cell r="A9501" t="str">
            <v>ИП Педаш И.В.,Дон. обл.,г. Макеевка, Горняцкий р-он, пос. Осипенко, ул. Карбидная 43, магазин Сияние</v>
          </cell>
          <cell r="B9501">
            <v>3.9</v>
          </cell>
          <cell r="C9501">
            <v>4.26</v>
          </cell>
        </row>
        <row r="9502">
          <cell r="A9502" t="str">
            <v>ИП Подорожко Т.Н.,Дон. обл., г. Макеевка, Горняцкий р-он, ул. Стародубовская, 10/1 (район 95 школы),</v>
          </cell>
          <cell r="B9502">
            <v>1.3</v>
          </cell>
          <cell r="C9502">
            <v>1.345</v>
          </cell>
        </row>
        <row r="9503">
          <cell r="A9503" t="str">
            <v>ИП Проценко А.В., г. Макевка, пл. Вокзальная, тп 1, магазин Куст, +79493996571</v>
          </cell>
          <cell r="B9503">
            <v>1.3</v>
          </cell>
          <cell r="C9503">
            <v>1.349</v>
          </cell>
        </row>
        <row r="9504">
          <cell r="A9504" t="str">
            <v>ИП Романчук Т. И. Дон. обл., г. Макеевка, ценрально городской район, ул. Московская 18, м. Толстяк,</v>
          </cell>
          <cell r="B9504">
            <v>1.3</v>
          </cell>
          <cell r="C9504">
            <v>1.345</v>
          </cell>
        </row>
        <row r="9505">
          <cell r="A9505" t="str">
            <v>ИП Рудницкий В.С.,Дон. обл., г.Макеевка, мкрн. Солнечный, ул.Степана Разина, 4а, маг. "Солнечный", +</v>
          </cell>
          <cell r="B9505">
            <v>3.9</v>
          </cell>
          <cell r="C9505">
            <v>4.0830000000000002</v>
          </cell>
        </row>
        <row r="9506">
          <cell r="A9506" t="str">
            <v>ИП Самсонова В. А., Дон. обл.,г. Макеевка, ул. 250 лет Донбасса, возле Юбилейного (с 10:00), +794932</v>
          </cell>
          <cell r="B9506">
            <v>8</v>
          </cell>
          <cell r="C9506">
            <v>8.09</v>
          </cell>
        </row>
        <row r="9507">
          <cell r="A9507" t="str">
            <v>ИП Стёпин Г.А., Дон. обл. г.Макеевка, мк. Зелёный, переулок Автобусный,1А, рынок Полюс, бокс 114</v>
          </cell>
          <cell r="B9507">
            <v>70</v>
          </cell>
          <cell r="C9507">
            <v>69.152000000000001</v>
          </cell>
        </row>
        <row r="9508">
          <cell r="A9508" t="str">
            <v>ИП Суворова Н. Ф., Дон. обл. г. Макеевка, Центральной Городской р-н, м-н Солнечный, ул. Шевченко,</v>
          </cell>
          <cell r="B9508">
            <v>8</v>
          </cell>
          <cell r="C9508">
            <v>8.1359999999999992</v>
          </cell>
        </row>
        <row r="9509">
          <cell r="A9509" t="str">
            <v>ИП Филимонова О.С., Дон. обл. г. Макеевка, Горняцкий р-он, ул. Свердлова, 38, магазин Апельсин,</v>
          </cell>
          <cell r="B9509">
            <v>1.3</v>
          </cell>
          <cell r="C9509">
            <v>1.3680000000000001</v>
          </cell>
        </row>
        <row r="9510">
          <cell r="A9510" t="str">
            <v>ИП Целковая Н.С., Дон. обл. г. Макеевка, Центрально-городсой р-он, ул. Театральная, 40</v>
          </cell>
          <cell r="B9510">
            <v>6.5</v>
          </cell>
          <cell r="C9510">
            <v>6.8159999999999998</v>
          </cell>
        </row>
        <row r="9511">
          <cell r="A9511" t="str">
            <v>ИП Чурсина Л.Н., Дон.обл г. Макеевка, ул. 301 Донецкой Дивизии, 15/147, магазин Бис, +79493413027 Ла</v>
          </cell>
          <cell r="B9511">
            <v>1.3</v>
          </cell>
          <cell r="C9511">
            <v>1.357</v>
          </cell>
        </row>
        <row r="9512">
          <cell r="A9512" t="str">
            <v>ИП Шевцова И.Ф. Дон обл  г.Макеевка Горняцкий р-он ул.Репина 26 магазин Продукты +79493721394</v>
          </cell>
          <cell r="B9512">
            <v>13</v>
          </cell>
          <cell r="C9512">
            <v>4.1829999999999998</v>
          </cell>
        </row>
        <row r="9513">
          <cell r="A9513" t="str">
            <v>ИП Ярощук Ю.Н.Дон.обл. г.Макеевка, Горняцкий р-он(Западная), ул. Донецкое шоссе, 105, магазин Юбилей</v>
          </cell>
          <cell r="B9513">
            <v>3.9</v>
          </cell>
          <cell r="C9513">
            <v>4.0279999999999996</v>
          </cell>
        </row>
        <row r="9514">
          <cell r="A9514" t="str">
            <v>Сафонова Т.В.Дон.обл. г.Макеевка, рынок ЭСЕНТ, конт 21-22, +79493417864 Татьяна</v>
          </cell>
          <cell r="B9514">
            <v>4</v>
          </cell>
          <cell r="C9514">
            <v>4.0510000000000002</v>
          </cell>
        </row>
        <row r="9515">
          <cell r="A9515" t="str">
            <v>Капченко Александр Валерьевич</v>
          </cell>
          <cell r="B9515">
            <v>448</v>
          </cell>
          <cell r="C9515">
            <v>443.6</v>
          </cell>
        </row>
        <row r="9516">
          <cell r="A9516" t="str">
            <v>Д ИП Анохин А.С., Дон. обл. г. Горловка, ул.Беспощадного, 25, магазин "Победа", +79493054492</v>
          </cell>
          <cell r="B9516">
            <v>1.3</v>
          </cell>
          <cell r="C9516">
            <v>1.357</v>
          </cell>
        </row>
        <row r="9517">
          <cell r="A9517" t="str">
            <v>ИП Баранова Н.В.,Дон. обл.,г. Горловка, ул. Минина и Пожарского, база Север, +79493849463</v>
          </cell>
          <cell r="B9517">
            <v>128</v>
          </cell>
          <cell r="C9517">
            <v>121.691</v>
          </cell>
        </row>
        <row r="9518">
          <cell r="A9518" t="str">
            <v>ИП Бездушная И.А.,Дон. обл.,г.Горловка, ул.Герцына, 11, маг. "У ДОМА"</v>
          </cell>
          <cell r="B9518">
            <v>1.3</v>
          </cell>
          <cell r="C9518">
            <v>1.359</v>
          </cell>
        </row>
        <row r="9519">
          <cell r="A9519" t="str">
            <v>ИП Богуш Р.И., г.Горловка, пр-т Ленина, 142, маг."Мир"</v>
          </cell>
          <cell r="B9519">
            <v>2.6</v>
          </cell>
          <cell r="C9519">
            <v>2.6749999999999998</v>
          </cell>
        </row>
        <row r="9520">
          <cell r="A9520" t="str">
            <v>ИП Бондаренко Н.М., г. Горловка, ул. А. Павловна, 18, магазин Авалон</v>
          </cell>
          <cell r="B9520">
            <v>8</v>
          </cell>
          <cell r="C9520">
            <v>8.1579999999999995</v>
          </cell>
        </row>
        <row r="9521">
          <cell r="A9521" t="str">
            <v>ИП Бондаренко Н.М., г.Горловка, ул.Рудакова, 42/3, магазин "ПРОДУКТЫ", +79494272240</v>
          </cell>
          <cell r="B9521">
            <v>4</v>
          </cell>
          <cell r="C9521">
            <v>4.0839999999999996</v>
          </cell>
        </row>
        <row r="9522">
          <cell r="A9522" t="str">
            <v>ИП Василец Я.Ю., г. Горловка, ул. Гречнева , 26, магазин Теремок, +79493171421</v>
          </cell>
          <cell r="B9522">
            <v>2.6</v>
          </cell>
          <cell r="C9522">
            <v>2.7040000000000002</v>
          </cell>
        </row>
        <row r="9523">
          <cell r="A9523" t="str">
            <v>ИП Гризодуб Е.В.,Дон. обл.,г. Горловка, пр-т Победы, 71/2, рынок Универсам, +79493384753</v>
          </cell>
          <cell r="B9523">
            <v>5.2</v>
          </cell>
          <cell r="C9523">
            <v>4.0330000000000004</v>
          </cell>
        </row>
        <row r="9524">
          <cell r="A9524" t="str">
            <v>ИП Емельянов А.П., г. Горловка, ул. Матросова, 75, "Артемида", +79494467835</v>
          </cell>
          <cell r="B9524">
            <v>1.3</v>
          </cell>
          <cell r="C9524">
            <v>1.345</v>
          </cell>
        </row>
        <row r="9525">
          <cell r="A9525" t="str">
            <v>ИП Зелинская И.Н., Дон. обл. г. Горловка,.ул. Артёма. 12. магазин Сундучок</v>
          </cell>
          <cell r="B9525">
            <v>1.3</v>
          </cell>
          <cell r="C9525">
            <v>1.37</v>
          </cell>
        </row>
        <row r="9526">
          <cell r="A9526" t="str">
            <v>ИП Кривошеева И.Ю., Дон. обл. г. Горловка, ул. ПР. Победы, 162, магазин Эпос</v>
          </cell>
          <cell r="B9526">
            <v>1.3</v>
          </cell>
          <cell r="C9526">
            <v>1.363</v>
          </cell>
        </row>
        <row r="9527">
          <cell r="A9527" t="str">
            <v>ИП Лымарева Т.В., Дон. обл. г. Горловка, ул. Первомайская, "база", +79493652281</v>
          </cell>
          <cell r="B9527">
            <v>20</v>
          </cell>
          <cell r="C9527">
            <v>20.116</v>
          </cell>
        </row>
        <row r="9528">
          <cell r="A9528" t="str">
            <v>ИП Малахутин А.В. Дон. обл. г.Горловка ул.Первомайская,51/а +794936999290</v>
          </cell>
          <cell r="B9528">
            <v>250</v>
          </cell>
          <cell r="C9528">
            <v>251.67400000000001</v>
          </cell>
        </row>
        <row r="9529">
          <cell r="A9529" t="str">
            <v>ИП Мурастая В.О., Дон. обл. г. Горловка, ул. Гагарина, 53 1/а, магазин Поляна</v>
          </cell>
          <cell r="B9529">
            <v>1.3</v>
          </cell>
          <cell r="C9529">
            <v>1.343</v>
          </cell>
        </row>
        <row r="9530">
          <cell r="A9530" t="str">
            <v>ИП Орлов В.Ю,Дон. обл.,г. Горловка, ул. Жукова 4,маг. "Плим"</v>
          </cell>
          <cell r="B9530">
            <v>1.3</v>
          </cell>
          <cell r="C9530">
            <v>1.34</v>
          </cell>
        </row>
        <row r="9531">
          <cell r="A9531" t="str">
            <v>ИП Серёженко Н.А.,Дон. обл.,  г. Горловка, пр-т Победы 42, магазин Мария, +79493369472</v>
          </cell>
          <cell r="B9531">
            <v>5.3</v>
          </cell>
          <cell r="C9531">
            <v>5.6070000000000002</v>
          </cell>
        </row>
        <row r="9532">
          <cell r="A9532" t="str">
            <v>ИП Слабинский С.Н., Дон. обл. г.Горловка, ул.30 лет ВЛКСМ, 2/5, маг."Ириска", +79493024193</v>
          </cell>
          <cell r="B9532">
            <v>1.3</v>
          </cell>
          <cell r="C9532">
            <v>1.351</v>
          </cell>
        </row>
        <row r="9533">
          <cell r="A9533" t="str">
            <v>ИП Совецкая Н.В., Дон. обл. г.Горловка, пр-кт Победы, 65, маг."Славянка", +79493590102</v>
          </cell>
          <cell r="B9533">
            <v>4</v>
          </cell>
          <cell r="C9533">
            <v>4.0590000000000002</v>
          </cell>
        </row>
        <row r="9534">
          <cell r="A9534" t="str">
            <v>ИП Чуев С.Н.,Дон.обл  г. Горловка, ул. Жукова,12а, магазин Карина</v>
          </cell>
          <cell r="B9534">
            <v>2.6</v>
          </cell>
          <cell r="C9534">
            <v>2.6669999999999998</v>
          </cell>
        </row>
        <row r="9535">
          <cell r="A9535" t="str">
            <v>ИП Шатохин С.В., Дон обл,г. Горловка ул Матросова 130,магазин "Гастроном", +79493770394</v>
          </cell>
          <cell r="B9535">
            <v>1.3</v>
          </cell>
          <cell r="C9535">
            <v>1.3360000000000001</v>
          </cell>
        </row>
        <row r="9536">
          <cell r="A9536" t="str">
            <v>ИП Шестопалова А.Д.,Дон обл г. Горловка, ул. Бессонова, 16а, рынок Париж, место 15,+79494068305</v>
          </cell>
          <cell r="B9536">
            <v>4</v>
          </cell>
          <cell r="C9536">
            <v>3.968</v>
          </cell>
        </row>
        <row r="9537">
          <cell r="A9537" t="str">
            <v>Мецлер Наталья Сергеевна</v>
          </cell>
          <cell r="B9537">
            <v>66.3</v>
          </cell>
          <cell r="C9537">
            <v>69.027000000000001</v>
          </cell>
        </row>
        <row r="9538">
          <cell r="A9538" t="str">
            <v>ИП  Рыкова Т. И., Дон. обл. г.Шахтёрск, ул.Клиновая, 9а, м-н, "Блочок", +79493181130</v>
          </cell>
          <cell r="B9538">
            <v>1.3</v>
          </cell>
          <cell r="C9538">
            <v>1.349</v>
          </cell>
        </row>
        <row r="9539">
          <cell r="A9539" t="str">
            <v>ИП Акимченко И.А., Дон. обл. г. Шахтёрск, Давыдовка, ул. Ленинградская, 22, магазин "У Саши"</v>
          </cell>
          <cell r="B9539">
            <v>2.6</v>
          </cell>
          <cell r="C9539">
            <v>2.718</v>
          </cell>
        </row>
        <row r="9540">
          <cell r="A9540" t="str">
            <v>ИП Антошина Е.А., Дон. обл. г. Кировское, ул. Панфиловцев, 36б, магазин Елена, +79494246080</v>
          </cell>
          <cell r="B9540">
            <v>6.5</v>
          </cell>
          <cell r="C9540">
            <v>6.8120000000000003</v>
          </cell>
        </row>
        <row r="9541">
          <cell r="A9541" t="str">
            <v>ИП Борисенко Н.Т. Дон. обл. г. Шахтерск, Давыдовка, Ул Ленинградская 10а, Маг Джин, Гр с 8 до 17, +7</v>
          </cell>
          <cell r="B9541">
            <v>1.3</v>
          </cell>
          <cell r="C9541">
            <v>1.353</v>
          </cell>
        </row>
        <row r="9542">
          <cell r="A9542" t="str">
            <v>ИП Вакуленко ВА,Дон. обл., г Шахтёрск, Давыдовка,ул Есенина,103 Магазин "Продукты" +79494264191 Моис</v>
          </cell>
          <cell r="B9542">
            <v>2.6</v>
          </cell>
          <cell r="C9542">
            <v>2.7109999999999999</v>
          </cell>
        </row>
        <row r="9543">
          <cell r="A9543" t="str">
            <v>ИП Верёвкина С.В., г. Шахрёрск, пос. Давыдовка, ул. Ленинградская, 12а, магазин Шахтёр, +79493657209</v>
          </cell>
          <cell r="B9543">
            <v>1.3</v>
          </cell>
          <cell r="C9543">
            <v>1.3520000000000001</v>
          </cell>
        </row>
        <row r="9544">
          <cell r="A9544" t="str">
            <v>ИП Верещак С.Г., г. Зугрэс_2, ул. 60 лет Октября, 50, +79493843929 Светлана</v>
          </cell>
          <cell r="B9544">
            <v>2.6</v>
          </cell>
          <cell r="C9544">
            <v>2.698</v>
          </cell>
        </row>
        <row r="9545">
          <cell r="A9545" t="str">
            <v>ИП Гущина И. М.,Дон. обл., г. Кировское, ул. Шахтерская, 31, магазин Смак (до 18:00), +79493975006</v>
          </cell>
          <cell r="B9545">
            <v>2.6</v>
          </cell>
          <cell r="C9545">
            <v>2.6930000000000001</v>
          </cell>
        </row>
        <row r="9546">
          <cell r="A9546" t="str">
            <v>ИП Гущина И.М., г. Кировское, ул. Панфиловцев, 31, магазин Смак, +79494355470</v>
          </cell>
          <cell r="B9546">
            <v>1.3</v>
          </cell>
          <cell r="C9546">
            <v>1.363</v>
          </cell>
        </row>
        <row r="9547">
          <cell r="A9547" t="str">
            <v>ИП Гущина И.М.,Дон. обл., г. Кировское, ул. Панфиловцев, 30, магазин Колос (до 17-00), +79494082535</v>
          </cell>
          <cell r="B9547">
            <v>5.2</v>
          </cell>
          <cell r="C9547">
            <v>5.41</v>
          </cell>
        </row>
        <row r="9548">
          <cell r="A9548" t="str">
            <v>ИП Красногиров В. А., Дон.г. Кировское, ул. Матросова, б/н, магазин Татьяна (до 18:00), +79493566919</v>
          </cell>
          <cell r="B9548">
            <v>2.6</v>
          </cell>
          <cell r="C9548">
            <v>2.71</v>
          </cell>
        </row>
        <row r="9549">
          <cell r="A9549" t="str">
            <v>ИП Лукашенко Е.П., Дон. обл. г. Зугрес-2, ул. 60 лет октября, 12, магазин Поляна-2, +79494438650</v>
          </cell>
          <cell r="B9549">
            <v>1.3</v>
          </cell>
          <cell r="C9549">
            <v>1.3460000000000001</v>
          </cell>
        </row>
        <row r="9550">
          <cell r="A9550" t="str">
            <v>ИП Морозов Р.В., Дон. обл. г.Кировское, ул.Панфиловцев, 35, маг."Тэмп", +79494327641</v>
          </cell>
          <cell r="B9550">
            <v>2.6</v>
          </cell>
          <cell r="C9550">
            <v>2.7029999999999998</v>
          </cell>
        </row>
        <row r="9551">
          <cell r="A9551" t="str">
            <v>ИП Науменко Р.Г., Дон. обл. пгт. Троицкое, ул. Павленко, 6а, (с 7-00 до 14-00). магазин Продукты,+79</v>
          </cell>
          <cell r="B9551">
            <v>1.3</v>
          </cell>
          <cell r="C9551">
            <v>1.3420000000000001</v>
          </cell>
        </row>
        <row r="9552">
          <cell r="A9552" t="str">
            <v>ИП Ободовская В.Б., Дон. обл. г. Кировское, мкрн Горняцкий, б/н, магазин Чик, +79494263140</v>
          </cell>
          <cell r="B9552">
            <v>1.3</v>
          </cell>
          <cell r="C9552">
            <v>1.3380000000000001</v>
          </cell>
        </row>
        <row r="9553">
          <cell r="A9553" t="str">
            <v>ИП Огиенко А.В.,Дон. обл., г.Кировское,ул.Шевченко,17,маг.Продукты. До 20:00 , тел +79493582426</v>
          </cell>
          <cell r="B9553">
            <v>1.3</v>
          </cell>
          <cell r="C9553">
            <v>1.337</v>
          </cell>
        </row>
        <row r="9554">
          <cell r="A9554" t="str">
            <v>ИП Питерская А.Н.,Дон. обл.,г. Кировское, ул. Шевченко, 15, маг. "Оскар", +79495279502, +79494363741</v>
          </cell>
          <cell r="B9554">
            <v>6.5</v>
          </cell>
          <cell r="C9554">
            <v>6.8019999999999996</v>
          </cell>
        </row>
        <row r="9555">
          <cell r="A9555" t="str">
            <v>ИП Пономаренко Т. Г.,Дон. обл., г. Кировское, мк-н Горняцкий, 12 Б, магазин Огонёк (до 19:00), +7949</v>
          </cell>
          <cell r="B9555">
            <v>1.3</v>
          </cell>
          <cell r="C9555">
            <v>1.337</v>
          </cell>
        </row>
        <row r="9556">
          <cell r="A9556" t="str">
            <v>ИП Пугач Т.М.,Дон. обл., г.Зугрэс, ул. Ленинградская, 4а, магазин Визит, +79494015754 Галина</v>
          </cell>
          <cell r="B9556">
            <v>1.3</v>
          </cell>
          <cell r="C9556">
            <v>1.3460000000000001</v>
          </cell>
        </row>
        <row r="9557">
          <cell r="A9557" t="str">
            <v>ИП Ракитянская Ю.В., г Кировское, мкрн Горняцкий, 16, магазин Горняк, +79493292072</v>
          </cell>
          <cell r="B9557">
            <v>1.3</v>
          </cell>
          <cell r="C9557">
            <v>1.3480000000000001</v>
          </cell>
        </row>
        <row r="9558">
          <cell r="A9558" t="str">
            <v>ИП Рыкова Т.А., Дон.обл., г.Шахтёрск, ул. Белгородская 10</v>
          </cell>
          <cell r="B9558">
            <v>1.3</v>
          </cell>
          <cell r="C9558">
            <v>1.3420000000000001</v>
          </cell>
        </row>
        <row r="9559">
          <cell r="A9559" t="str">
            <v>ИП Савин А.И.,Дон. обл., г. Кировское, мкрн. Молодёжный, 11а, магазин Наталка, +79493581079</v>
          </cell>
          <cell r="B9559">
            <v>1.3</v>
          </cell>
          <cell r="C9559">
            <v>1.3380000000000001</v>
          </cell>
        </row>
        <row r="9560">
          <cell r="A9560" t="str">
            <v>ИП Селякова Е.А. Дон. обл., г.Шахтёрск, Ул.Титова 110а, м-н ,,Звёздочка,, (ориентир 30-я линия) 0714</v>
          </cell>
          <cell r="B9560">
            <v>1.3</v>
          </cell>
          <cell r="C9560">
            <v>1.355</v>
          </cell>
        </row>
        <row r="9561">
          <cell r="A9561" t="str">
            <v>ИП Сытор Л.И., Дон. обл. г. Шахтёрск, пгт Стожковское, ул. Артёма, 18, магазин Микс, +79494209648</v>
          </cell>
          <cell r="B9561">
            <v>1.3</v>
          </cell>
          <cell r="C9561">
            <v>1.427</v>
          </cell>
        </row>
        <row r="9562">
          <cell r="A9562" t="str">
            <v>ИП Сытор Л.И., Дон. обл. г.Шахтёрск, пгт.Стожковское, ул.40 лет октября, 5а, маг."Роксолана"</v>
          </cell>
          <cell r="B9562">
            <v>1.3</v>
          </cell>
          <cell r="C9562">
            <v>1.347</v>
          </cell>
        </row>
        <row r="9563">
          <cell r="A9563" t="str">
            <v>ИП Тарасюк О. Е., Дон. обл. г. Шахтёрск, пос. Давыдовка, ул. Голосного 13, Магазин "Удача"</v>
          </cell>
          <cell r="B9563">
            <v>2.6</v>
          </cell>
          <cell r="C9563">
            <v>2.7010000000000001</v>
          </cell>
        </row>
        <row r="9564">
          <cell r="A9564" t="str">
            <v>ИП Урывская Н.С. Дон. обл. Стожковое, Ул. Полтавская 43, Маг продукты, 8 до 18, +79493874549 Наталья</v>
          </cell>
          <cell r="B9564">
            <v>1.3</v>
          </cell>
          <cell r="C9564">
            <v>1.327</v>
          </cell>
        </row>
        <row r="9565">
          <cell r="A9565" t="str">
            <v>ИП Чернецкий Р. Н., Дон. обл. г. Кировское, м-он Горняцкий, д 2 (орент д сад Сказка во дворах), Маг</v>
          </cell>
          <cell r="B9565">
            <v>1.3</v>
          </cell>
          <cell r="C9565">
            <v>1.3460000000000001</v>
          </cell>
        </row>
        <row r="9566">
          <cell r="A9566" t="str">
            <v>ИП Чучмарь А.Н.,  Дон обл.,  г. Кировское, пер. Ждановский, 1, магазин Элита, +79494623213</v>
          </cell>
          <cell r="B9566">
            <v>3.9</v>
          </cell>
          <cell r="C9566">
            <v>4.0780000000000003</v>
          </cell>
        </row>
        <row r="9567">
          <cell r="A9567" t="str">
            <v>ИП Щербатых В.В., г.Шахтёрск, ул.Гагарина, 101, маг "Ольга", +79493228796</v>
          </cell>
          <cell r="B9567">
            <v>1.3</v>
          </cell>
          <cell r="C9567">
            <v>1.3440000000000001</v>
          </cell>
        </row>
        <row r="9568">
          <cell r="A9568" t="str">
            <v>ИП Янчарук Я.В. Дон. обл. г. Шахтерск, Давыдовка, ул. Ленинградская, маг. магазинчик (возле шахтёра)</v>
          </cell>
          <cell r="B9568">
            <v>1.3</v>
          </cell>
          <cell r="C9568">
            <v>1.3540000000000001</v>
          </cell>
        </row>
        <row r="9569">
          <cell r="A9569" t="str">
            <v>Нагорнов Евгений Сергеевич</v>
          </cell>
          <cell r="B9569">
            <v>52</v>
          </cell>
          <cell r="C9569">
            <v>54.417000000000002</v>
          </cell>
        </row>
        <row r="9570">
          <cell r="A9570" t="str">
            <v>Д ИП Безсонов Игорь Борисович, г.Донецк, Будёновский р-он, Рынок Будёновский, № 184, +79494578381</v>
          </cell>
          <cell r="B9570">
            <v>2.6</v>
          </cell>
          <cell r="C9570">
            <v>2.7149999999999999</v>
          </cell>
        </row>
        <row r="9571">
          <cell r="A9571" t="str">
            <v>Д ИП Ватюковский А.С, г. Донецк, Пролетарский р-он, ул. Будёновских Партизан, 64а, магазин Микс +794</v>
          </cell>
          <cell r="B9571">
            <v>1.3</v>
          </cell>
          <cell r="C9571">
            <v>1.3540000000000001</v>
          </cell>
        </row>
        <row r="9572">
          <cell r="A9572" t="str">
            <v>Д ИП Гончаренко О.И., г. Донецк, Будёновский р-он, ул. Минская, 4, магазин продукты Лукошко</v>
          </cell>
          <cell r="B9572">
            <v>3.9</v>
          </cell>
          <cell r="C9572">
            <v>4.0209999999999999</v>
          </cell>
        </row>
        <row r="9573">
          <cell r="A9573" t="str">
            <v>Д ИП Мамедова О.М., г. Донецк, Будёновский р-он, ул. Бобруйская, 41, магазин Весёлый, +79493953969</v>
          </cell>
          <cell r="B9573">
            <v>1.3</v>
          </cell>
          <cell r="C9573">
            <v>1.34</v>
          </cell>
        </row>
        <row r="9574">
          <cell r="A9574" t="str">
            <v>Д ИП Тихий Н.Н., Дон. обл. пос. Моспино, ул. Короленко, рынок 33-34 (до 12-00), +79493204129</v>
          </cell>
          <cell r="B9574">
            <v>3.9</v>
          </cell>
          <cell r="C9574">
            <v>4.016</v>
          </cell>
        </row>
        <row r="9575">
          <cell r="A9575" t="str">
            <v>ИП Бахтина Е.В., г. Донецк, Пролетарский р-он, ул. Келлера, 9а, +79493887877</v>
          </cell>
          <cell r="B9575">
            <v>1.3</v>
          </cell>
          <cell r="C9575">
            <v>1.351</v>
          </cell>
        </row>
        <row r="9576">
          <cell r="A9576" t="str">
            <v>ИП Бондарев С.М., г. Донецк, Будёновский р-он, пересечение ул. Левобережная и ул. Светлого пути, маг</v>
          </cell>
          <cell r="B9576">
            <v>1.3</v>
          </cell>
          <cell r="C9576">
            <v>1.365</v>
          </cell>
        </row>
        <row r="9577">
          <cell r="A9577" t="str">
            <v>ИП Гаспорян К.В., г. Донецк, Будёновский р-он, ул. Высотная, 2, магазин Продукты (за остановкой)</v>
          </cell>
          <cell r="B9577">
            <v>1.3</v>
          </cell>
          <cell r="C9577">
            <v>1.3620000000000001</v>
          </cell>
        </row>
        <row r="9578">
          <cell r="A9578" t="str">
            <v>ИП Жаркова И.Н.., г. Донецк, Будёновский р-он, ул. 230 Стрелковой Дивизии, 33, магазин Шоколад, +794</v>
          </cell>
          <cell r="B9578">
            <v>1.3</v>
          </cell>
          <cell r="C9578">
            <v>1.34</v>
          </cell>
        </row>
        <row r="9579">
          <cell r="A9579" t="str">
            <v>ИП Ибрагимова О.Н., г. Донецк, Будёновский р-он, ул. Арктики, 45, +79493731866</v>
          </cell>
          <cell r="B9579">
            <v>3.9</v>
          </cell>
          <cell r="C9579">
            <v>4.093</v>
          </cell>
        </row>
        <row r="9580">
          <cell r="A9580" t="str">
            <v>ИП Импульс, г.Донецк, Пролетарский р-н, ул.Коммунистическая, 9б, маг."Импульс", +79493300919</v>
          </cell>
          <cell r="B9580">
            <v>1.3</v>
          </cell>
          <cell r="C9580">
            <v>1.347</v>
          </cell>
        </row>
        <row r="9581">
          <cell r="A9581" t="str">
            <v>ИП Коляда М.В., г. Донецк, Пролетарский р-он, ул. Щетинина, 28, магазин Домашний (в торце дома), +79</v>
          </cell>
          <cell r="B9581">
            <v>1.3</v>
          </cell>
          <cell r="C9581">
            <v>1.351</v>
          </cell>
        </row>
        <row r="9582">
          <cell r="A9582" t="str">
            <v>ИП Левыкина А. В., г. Донецк, Пролетарский р-н, ул. Большевиков, 55, магазин Светлый</v>
          </cell>
          <cell r="B9582">
            <v>1.3</v>
          </cell>
          <cell r="C9582">
            <v>1.3420000000000001</v>
          </cell>
        </row>
        <row r="9583">
          <cell r="A9583" t="str">
            <v>ИП Лозовая Р.Н., Дон. обл. п. Моспино, ул. Горняцкая, 5, +79494131262</v>
          </cell>
          <cell r="B9583">
            <v>1.3</v>
          </cell>
          <cell r="C9583">
            <v>1.351</v>
          </cell>
        </row>
        <row r="9584">
          <cell r="A9584" t="str">
            <v>ИП Лотохова С.А., г. Донецк, Пролетарский р-он, ул. Пролетарская победа, 12, (в сторону Моспина), +7</v>
          </cell>
          <cell r="B9584">
            <v>1.3</v>
          </cell>
          <cell r="C9584">
            <v>1.345</v>
          </cell>
        </row>
        <row r="9585">
          <cell r="A9585" t="str">
            <v>ИП Лягова Н.К., г. Донецк, ул. Литке, 26А, +79494341140</v>
          </cell>
          <cell r="B9585">
            <v>2.6</v>
          </cell>
          <cell r="C9585">
            <v>2.6989999999999998</v>
          </cell>
        </row>
        <row r="9586">
          <cell r="A9586" t="str">
            <v>ИП Магеррамова П. Т. К, г. Донецк ,Будёновский р-н ,улица Отважных 9а ,магазин Роял</v>
          </cell>
          <cell r="B9586">
            <v>2.6</v>
          </cell>
          <cell r="C9586">
            <v>2.7229999999999999</v>
          </cell>
        </row>
        <row r="9587">
          <cell r="A9587" t="str">
            <v>ИП Марочкин Д.А., г. Донецк, Будёновский р-он, ул. Левобережная, 84б (на плитах)</v>
          </cell>
          <cell r="B9587">
            <v>1.3</v>
          </cell>
          <cell r="C9587">
            <v>1.3660000000000001</v>
          </cell>
        </row>
        <row r="9588">
          <cell r="A9588" t="str">
            <v>ИП Мелокост П.Н., Дон.обл., Донецк, Пролетарский р-н ул. Иноземцева 22, маг. Продукты</v>
          </cell>
          <cell r="B9588">
            <v>1.3</v>
          </cell>
          <cell r="C9588">
            <v>1.3440000000000001</v>
          </cell>
        </row>
        <row r="9589">
          <cell r="A9589" t="str">
            <v>ИП Науменко М.О., г. Донецк, ул. Даля, 22 (пересечение Крепильщиков и Ракетчиков), магазин Продукты,</v>
          </cell>
          <cell r="B9589">
            <v>1.3</v>
          </cell>
          <cell r="C9589">
            <v>1.36</v>
          </cell>
        </row>
        <row r="9590">
          <cell r="A9590" t="str">
            <v>ИП Осинняя И.С., г. Донецк, Будёновский р-он, ул. Енисейская, 1г, +79493171969</v>
          </cell>
          <cell r="B9590">
            <v>1.3</v>
          </cell>
          <cell r="C9590">
            <v>1.3380000000000001</v>
          </cell>
        </row>
        <row r="9591">
          <cell r="A9591" t="str">
            <v>ИП Петрунько Е.Г., г. Донецк, Будёновский р-он, ул. Искры, 19/1, магазин Александрит, (перерыв с 14-</v>
          </cell>
          <cell r="B9591">
            <v>2.6</v>
          </cell>
          <cell r="C9591">
            <v>2.7210000000000001</v>
          </cell>
        </row>
        <row r="9592">
          <cell r="A9592" t="str">
            <v>ИП Соловьёв В.Е., г. Донецк, Пролетарский р-н, ул Щетинина 23а, рынок контейнер 26а</v>
          </cell>
          <cell r="B9592">
            <v>1.3</v>
          </cell>
          <cell r="C9592">
            <v>1.4610000000000001</v>
          </cell>
        </row>
        <row r="9593">
          <cell r="A9593" t="str">
            <v>ИП Столярова С.Ю., г. Донецк, Пролетарский р-н, ул. Коммунистическая 20, маг. Мясная традиция</v>
          </cell>
          <cell r="B9593">
            <v>1.3</v>
          </cell>
          <cell r="C9593">
            <v>1.347</v>
          </cell>
        </row>
        <row r="9594">
          <cell r="A9594" t="str">
            <v>ИП Ткаченко Э.Р., г. Донецк, Пролетарский р-он, ул. Раздольная, 12б, магазин "Мясной дом", +79493241</v>
          </cell>
          <cell r="B9594">
            <v>2.6</v>
          </cell>
          <cell r="C9594">
            <v>2.964</v>
          </cell>
        </row>
        <row r="9595">
          <cell r="A9595" t="str">
            <v>ИП Фетисова М.А., Дон. обл. г. Моспино, ул. Школьная, 1а, (до 15-00)</v>
          </cell>
          <cell r="B9595">
            <v>3.9</v>
          </cell>
          <cell r="C9595">
            <v>4.0339999999999998</v>
          </cell>
        </row>
        <row r="9596">
          <cell r="A9596" t="str">
            <v>ИП Шкатова Е.И., г. Донецк, Пролетарский р-он, ул. Раздольная, 11, магазин Дионис, +79499181714</v>
          </cell>
          <cell r="B9596">
            <v>1.3</v>
          </cell>
          <cell r="C9596">
            <v>1.367</v>
          </cell>
        </row>
        <row r="9597">
          <cell r="A9597" t="str">
            <v>Руденко Сергей Юрьевич</v>
          </cell>
          <cell r="B9597">
            <v>146.9</v>
          </cell>
          <cell r="C9597">
            <v>153.64099999999999</v>
          </cell>
        </row>
        <row r="9598">
          <cell r="A9598" t="str">
            <v>ИП Бабий А.А.,Дон. обл.,г. Енакиево, ул. Баратынского, 24а, +79493357174</v>
          </cell>
          <cell r="B9598">
            <v>1.3</v>
          </cell>
          <cell r="C9598">
            <v>1.3620000000000001</v>
          </cell>
        </row>
        <row r="9599">
          <cell r="A9599" t="str">
            <v>ИП Базилевич И.Ю.,Дон. обл., г. Дебальцево, ул. Советская, 32а, магазин Минимаркет</v>
          </cell>
          <cell r="B9599">
            <v>3.9</v>
          </cell>
          <cell r="C9599">
            <v>4.0449999999999999</v>
          </cell>
        </row>
        <row r="9600">
          <cell r="A9600" t="str">
            <v>ИП Божинская Е.В. г.Енакиево ул.Вильямса,18 магазин Золушка +79493208457</v>
          </cell>
          <cell r="B9600">
            <v>14.3</v>
          </cell>
          <cell r="C9600">
            <v>14.837999999999999</v>
          </cell>
        </row>
        <row r="9601">
          <cell r="A9601" t="str">
            <v>ИП Бочкова В. В., Дон. обл., г. Енакиево, пр. Горняков 17, маг. Айс Маркет</v>
          </cell>
          <cell r="B9601">
            <v>1.3</v>
          </cell>
          <cell r="C9601">
            <v>1.3440000000000001</v>
          </cell>
        </row>
        <row r="9602">
          <cell r="A9602" t="str">
            <v>ИП Булгаков В.И., г. Енакиево, пос. Юнокоммунаровск, ул. Юбилейная, 11, магазин Юбилейный</v>
          </cell>
          <cell r="B9602">
            <v>2.6</v>
          </cell>
          <cell r="C9602">
            <v>2.73</v>
          </cell>
        </row>
        <row r="9603">
          <cell r="A9603" t="str">
            <v>ИП Быканова Л.В., г. Енакиево, пр. Забойщиков,4, магазин Вираж, +79494128263</v>
          </cell>
          <cell r="B9603">
            <v>6.5</v>
          </cell>
          <cell r="C9603">
            <v>6.6890000000000001</v>
          </cell>
        </row>
        <row r="9604">
          <cell r="A9604" t="str">
            <v>ИП Гетманова С.А., г. Енакиево, ул. Брайляна, 7, магазин Теремок, +79495160405</v>
          </cell>
          <cell r="B9604">
            <v>6.5</v>
          </cell>
          <cell r="C9604">
            <v>8.1219999999999999</v>
          </cell>
        </row>
        <row r="9605">
          <cell r="A9605" t="str">
            <v>ИП Гладышева В.В., г.Мироновка, ул.Энергетиков, 44, маг."Маяк", +79497330112 Инна</v>
          </cell>
          <cell r="B9605">
            <v>2.6</v>
          </cell>
          <cell r="C9605">
            <v>2.72</v>
          </cell>
        </row>
        <row r="9606">
          <cell r="A9606" t="str">
            <v>ИП Дереш С. В.,Дон. обл., г. Енакиево, пр. 50-лет Октября, 11А, магазин "Горячий хлеб" (хлебозавод),</v>
          </cell>
          <cell r="B9606">
            <v>3.9</v>
          </cell>
          <cell r="C9606">
            <v>4.0570000000000004</v>
          </cell>
        </row>
        <row r="9607">
          <cell r="A9607" t="str">
            <v>ИП Добров Н.В., г. Дебальцево, ул. Сосюры, 23а, магазин Черёмушки, +79493517710</v>
          </cell>
          <cell r="B9607">
            <v>3.9</v>
          </cell>
          <cell r="C9607">
            <v>4.0460000000000003</v>
          </cell>
        </row>
        <row r="9608">
          <cell r="A9608" t="str">
            <v>ИП Заватка, Дон. обл. г. Енакиево, ул. Айвазовского, 68-а, магазин Олимп, +79493126891</v>
          </cell>
          <cell r="B9608">
            <v>6.5</v>
          </cell>
          <cell r="C9608">
            <v>6.6929999999999996</v>
          </cell>
        </row>
        <row r="9609">
          <cell r="A9609" t="str">
            <v>ИП Заикина А. В., Дон. обл.  г. Енакиево, ул. Гагарина, 17А, магазин Аппетит, +79493526598</v>
          </cell>
          <cell r="B9609">
            <v>1.3</v>
          </cell>
          <cell r="C9609">
            <v>1.353</v>
          </cell>
        </row>
        <row r="9610">
          <cell r="A9610" t="str">
            <v>ИП Иваненкова Ю.И., Дон. обл. г. Енакиево, пос. Юнокоммунаровск, рынок крытый, +79493654829</v>
          </cell>
          <cell r="B9610">
            <v>2.6</v>
          </cell>
          <cell r="C9610">
            <v>2.69</v>
          </cell>
        </row>
        <row r="9611">
          <cell r="A9611" t="str">
            <v>ИП Индык И.А.,Дон.обл., г. Енакиево, пос. Юнокоммунарск, ул. Ильича, 31, магзин Радуга, +79494210367</v>
          </cell>
          <cell r="B9611">
            <v>1.3</v>
          </cell>
          <cell r="C9611">
            <v>1.3520000000000001</v>
          </cell>
        </row>
        <row r="9612">
          <cell r="A9612" t="str">
            <v>ИП Каськова Н.С., Дон. обл. г. Енакиево, п. Юнокоммунаровск, ул. Армейская, 89, +79493088687</v>
          </cell>
          <cell r="B9612">
            <v>1.3</v>
          </cell>
          <cell r="C9612">
            <v>1.351</v>
          </cell>
        </row>
        <row r="9613">
          <cell r="A9613" t="str">
            <v>ИП Костенко З. Д., Дон. обл., г. Углегорск, ул. Дружбы, 38а, маг. "Овощи рыба", +79493387025</v>
          </cell>
          <cell r="B9613">
            <v>2.6</v>
          </cell>
          <cell r="C9613">
            <v>2.6840000000000002</v>
          </cell>
        </row>
        <row r="9614">
          <cell r="A9614" t="str">
            <v>ИП Крюкова Т.И., Дон. обл. г.Мироновка, ул.Советская, 8, маг."Гурман", +79497356495 Люба</v>
          </cell>
          <cell r="B9614">
            <v>3.9</v>
          </cell>
          <cell r="C9614">
            <v>4.0339999999999998</v>
          </cell>
        </row>
        <row r="9615">
          <cell r="A9615" t="str">
            <v>ИП Кузнецова В. Г, Дон. обл., г. Енакиево, ул. 50-лет Октября 9, маг. Ромашка</v>
          </cell>
          <cell r="B9615">
            <v>2.6</v>
          </cell>
          <cell r="C9615">
            <v>2.7349999999999999</v>
          </cell>
        </row>
        <row r="9616">
          <cell r="A9616" t="str">
            <v>ИП Кузьменко А.В., Дон. обл. г.Светлодарск, 58, маг."Олимп", +79497357933 Надежда</v>
          </cell>
          <cell r="B9616">
            <v>19.5</v>
          </cell>
          <cell r="C9616">
            <v>20.108000000000001</v>
          </cell>
        </row>
        <row r="9617">
          <cell r="A9617" t="str">
            <v>ИП Лисютина О.В., Дон. обл. г. Енакиево, ул. Толбухина, 16, +79493831730</v>
          </cell>
          <cell r="B9617">
            <v>1.3</v>
          </cell>
          <cell r="C9617">
            <v>1.3580000000000001</v>
          </cell>
        </row>
        <row r="9618">
          <cell r="A9618" t="str">
            <v>ИП Лыткина Н.В., Дон. обл. г. Енакиево, Юно-коммунарск, ул. Ильича, 20А, республиканский рынок</v>
          </cell>
          <cell r="B9618">
            <v>3.9</v>
          </cell>
          <cell r="C9618">
            <v>4.0659999999999998</v>
          </cell>
        </row>
        <row r="9619">
          <cell r="A9619" t="str">
            <v>ИП Маркова Ю.Ю., Дон. обл. г. Енакиево, пос. Юнокоммунаровск, ул. Армейская, 112, +79493284317</v>
          </cell>
          <cell r="B9619">
            <v>1.3</v>
          </cell>
          <cell r="C9619">
            <v>1.349</v>
          </cell>
        </row>
        <row r="9620">
          <cell r="A9620" t="str">
            <v>ИП Нестерова Л.В. Дон. обл. г. Енакиево, п. Юнокомунарск, ул. Боротынского 37, маг. Хоз. Продукты</v>
          </cell>
          <cell r="B9620">
            <v>1.3</v>
          </cell>
          <cell r="C9620">
            <v>1.3420000000000001</v>
          </cell>
        </row>
        <row r="9621">
          <cell r="A9621" t="str">
            <v>ИП Новикова Т. Н., Дон. обл. г. Енакиево, ул. Трунова, 64 Б, Центральный рынок, магазин Весенний</v>
          </cell>
          <cell r="B9621">
            <v>13</v>
          </cell>
          <cell r="C9621">
            <v>13.526</v>
          </cell>
        </row>
        <row r="9622">
          <cell r="A9622" t="str">
            <v>ИП Пахоменко А.А.,Дон. обл., г.Дебальцево, ул.Мокроусова, 72, маг."Ваш Магазин", +79493876280 (с13 д</v>
          </cell>
          <cell r="B9622">
            <v>1.3</v>
          </cell>
          <cell r="C9622">
            <v>1.351</v>
          </cell>
        </row>
        <row r="9623">
          <cell r="A9623" t="str">
            <v>ИП Пилипак Е.А.,Дон. обл., г. Енакиево, пос. Булавинка, ул. Октябрьская, 49а, магазин Мята, +7949383</v>
          </cell>
          <cell r="B9623">
            <v>2.6</v>
          </cell>
          <cell r="C9623">
            <v>2.6850000000000001</v>
          </cell>
        </row>
        <row r="9624">
          <cell r="A9624" t="str">
            <v>ИП Романов Ю.Г.,Дон. обл., г. Енакиево, ул. Межлаука, 19-1, магазин Смак, +79493387194 Елена</v>
          </cell>
          <cell r="B9624">
            <v>1.3</v>
          </cell>
          <cell r="C9624">
            <v>1.3380000000000001</v>
          </cell>
        </row>
        <row r="9625">
          <cell r="A9625" t="str">
            <v>ИП Савченко В.В. Дон. обл. г. Мироновка, ул. Октябрьская 18, маг. Каравай, тел. 79497330118 Екатерин</v>
          </cell>
          <cell r="B9625">
            <v>3.9</v>
          </cell>
          <cell r="C9625">
            <v>4.0209999999999999</v>
          </cell>
        </row>
        <row r="9626">
          <cell r="A9626" t="str">
            <v>ИП Салтыков С.Ю.,Дон. обл.,г. Енакиево, ул. Горняков, 17 (блочок), магазин Ассорти</v>
          </cell>
          <cell r="B9626">
            <v>6.5</v>
          </cell>
          <cell r="C9626">
            <v>6.7889999999999997</v>
          </cell>
        </row>
        <row r="9627">
          <cell r="A9627" t="str">
            <v>ИП Самусь О.С.,Дон. обл.,  г. Енакиево, п. Карла Маркса, ул. Юбилейная, 9, магазин Покупайка (возле</v>
          </cell>
          <cell r="B9627">
            <v>7.8</v>
          </cell>
          <cell r="C9627">
            <v>8.0250000000000004</v>
          </cell>
        </row>
        <row r="9628">
          <cell r="A9628" t="str">
            <v>ИП Сардарова Т. В.,Дон. обл., г. Углегорск, ул. Дружба, 9, маг. "Продукты", +79493723948</v>
          </cell>
          <cell r="B9628">
            <v>3.9</v>
          </cell>
          <cell r="C9628">
            <v>4.024</v>
          </cell>
        </row>
        <row r="9629">
          <cell r="A9629" t="str">
            <v>ИП Страшненко Д.А., Дон. обл. г. Енакиево, п. Карла Маркса, ул. Космонавтов, 1, магазин Натали,</v>
          </cell>
          <cell r="B9629">
            <v>2.6</v>
          </cell>
          <cell r="C9629">
            <v>2.67</v>
          </cell>
        </row>
        <row r="9630">
          <cell r="A9630" t="str">
            <v>ИП Шаповалов А.В.,Дон обл г. Енакиево, ул. Рахманова, 11, +79493432584</v>
          </cell>
          <cell r="B9630">
            <v>2.6</v>
          </cell>
          <cell r="C9630">
            <v>2.7240000000000002</v>
          </cell>
        </row>
        <row r="9631">
          <cell r="A9631" t="str">
            <v>ИП Шукаль Л. В, Дон обл  г. Енакиево, ул. Торговая, 2а, +79493432583</v>
          </cell>
          <cell r="B9631">
            <v>5.2</v>
          </cell>
          <cell r="C9631">
            <v>5.42</v>
          </cell>
        </row>
        <row r="9632">
          <cell r="A9632" t="str">
            <v>Селютина Маргарита Александровна</v>
          </cell>
          <cell r="B9632">
            <v>13</v>
          </cell>
          <cell r="C9632">
            <v>10.798</v>
          </cell>
        </row>
        <row r="9633">
          <cell r="A9633" t="str">
            <v>Д ИП Дадашова М.С., г.Донецк, Ленинский р-н, ул.Пухова, 1а, маг."Сокол" (прием товара до 15:00!)</v>
          </cell>
          <cell r="B9633">
            <v>1.3</v>
          </cell>
          <cell r="C9633">
            <v>1.3520000000000001</v>
          </cell>
        </row>
        <row r="9634">
          <cell r="A9634" t="str">
            <v>Д ИП Зимина Л.А., г.Донецк, Ленинский р-н, ул.Куприна, 40, маг."Людмила"</v>
          </cell>
          <cell r="B9634">
            <v>2.6</v>
          </cell>
          <cell r="C9634">
            <v>2.6859999999999999</v>
          </cell>
        </row>
        <row r="9635">
          <cell r="A9635" t="str">
            <v>ИП Горянская И.П. г. Донецк, Ворошиловский район, ул. Заречная 25</v>
          </cell>
          <cell r="B9635">
            <v>1.3</v>
          </cell>
          <cell r="C9635">
            <v>1.357</v>
          </cell>
        </row>
        <row r="9636">
          <cell r="A9636" t="str">
            <v>ИП Деменко ЕВ. г. Донецк, Ленинский р-он, ул. Спортивная 14. Магазин Продукты</v>
          </cell>
          <cell r="B9636">
            <v>1.3</v>
          </cell>
          <cell r="C9636">
            <v>1.3520000000000001</v>
          </cell>
        </row>
        <row r="9637">
          <cell r="A9637" t="str">
            <v>ИП Колесова О.В., г. Донецк, Ленинский р-он, ул. Речная, 44д, магазин Лекса</v>
          </cell>
          <cell r="B9637">
            <v>2.6</v>
          </cell>
        </row>
        <row r="9638">
          <cell r="A9638" t="str">
            <v>ИП Кулиев Э.Б.О., г. Донецк, Ленинский р-он, ул. Куйбышева, 2, магазин Металлург</v>
          </cell>
          <cell r="B9638">
            <v>1.3</v>
          </cell>
          <cell r="C9638">
            <v>1.353</v>
          </cell>
        </row>
        <row r="9639">
          <cell r="A9639" t="str">
            <v>ИП Ткаченко Ю.В., г.Донецк, Ленинский р-н, ул.Кирова, 36, маг."Продукты"</v>
          </cell>
          <cell r="B9639">
            <v>2.6</v>
          </cell>
          <cell r="C9639">
            <v>2.698</v>
          </cell>
        </row>
        <row r="9640">
          <cell r="A9640" t="str">
            <v>4574 Мясная со шпиком Папа может вар п/о ОСТАНКИНО</v>
          </cell>
          <cell r="B9640">
            <v>134.80000000000001</v>
          </cell>
          <cell r="C9640">
            <v>135.21</v>
          </cell>
        </row>
        <row r="9641">
          <cell r="B9641">
            <v>1.3</v>
          </cell>
          <cell r="C9641">
            <v>1.361</v>
          </cell>
        </row>
        <row r="9642">
          <cell r="A9642" t="str">
            <v>ИП Габрилян Н.И., г. Кировское, ул. Шахтёрская, 51, магазин Толстяк, +79493504250,+79493209289 Аня</v>
          </cell>
          <cell r="B9642">
            <v>1.3</v>
          </cell>
          <cell r="C9642">
            <v>1.361</v>
          </cell>
        </row>
        <row r="9643">
          <cell r="A9643" t="str">
            <v>Бетретдинова Гузяль Рашидовна</v>
          </cell>
          <cell r="B9643">
            <v>23.5</v>
          </cell>
          <cell r="C9643">
            <v>24.334</v>
          </cell>
        </row>
        <row r="9644">
          <cell r="A9644" t="str">
            <v>Жестовская Н. Е., Дон. обл. г. Макеевка, пос. Шахта 21, ул. 40 лет Октября 7, магазин Березка</v>
          </cell>
          <cell r="B9644">
            <v>1.3</v>
          </cell>
          <cell r="C9644">
            <v>1.3480000000000001</v>
          </cell>
        </row>
        <row r="9645">
          <cell r="A9645" t="str">
            <v>ИП Букреева И.П.г.Макеевка пос.Буроз ул.Хлебозаводская 36а магазин Солнечный +79493158249</v>
          </cell>
          <cell r="B9645">
            <v>2.6</v>
          </cell>
          <cell r="C9645">
            <v>2.6840000000000002</v>
          </cell>
        </row>
        <row r="9646">
          <cell r="A9646" t="str">
            <v>ИП Буланая Е.Д., г Макеевка, рынок Мирный, №47</v>
          </cell>
          <cell r="B9646">
            <v>1.3</v>
          </cell>
          <cell r="C9646">
            <v>1.347</v>
          </cell>
        </row>
        <row r="9647">
          <cell r="A9647" t="str">
            <v>ИП Гашенко А.В., г. Макеевка, пос. Объединенный, кв-л 48, 1, +79494094207 Людмила</v>
          </cell>
          <cell r="B9647">
            <v>1.3</v>
          </cell>
          <cell r="C9647">
            <v>1.3420000000000001</v>
          </cell>
        </row>
        <row r="9648">
          <cell r="A9648" t="str">
            <v>ИП Казусова З.В., г. Макеевка, ул. Академическая, рынок Мирный,  Роллет №52, +79493491599</v>
          </cell>
          <cell r="B9648">
            <v>1.3</v>
          </cell>
          <cell r="C9648">
            <v>1.3220000000000001</v>
          </cell>
        </row>
        <row r="9649">
          <cell r="A9649" t="str">
            <v>ИП Липантесова Е.А., Дон. обл. г. Макеевка, пос. Ханженкого, ул Кирова, 25б, магазин "Пик-Ник"</v>
          </cell>
          <cell r="B9649">
            <v>1.3</v>
          </cell>
          <cell r="C9649">
            <v>1.3759999999999999</v>
          </cell>
        </row>
        <row r="9650">
          <cell r="A9650" t="str">
            <v>ИП Неснов О.Н. Дон. обл. г.Макеевка пос.Хонженково ул.Сукнарева,11 магазин Огурчик +79493900597</v>
          </cell>
          <cell r="B9650">
            <v>5.2</v>
          </cell>
          <cell r="C9650">
            <v>5.4420000000000002</v>
          </cell>
        </row>
        <row r="9651">
          <cell r="A9651" t="str">
            <v>ИП Орлова М.Н.,Дон. обл.,г.Макеевка пос.Шахта 21 магазин Спектр +79493804956</v>
          </cell>
          <cell r="B9651">
            <v>4</v>
          </cell>
          <cell r="C9651">
            <v>4.0789999999999997</v>
          </cell>
        </row>
        <row r="9652">
          <cell r="A9652" t="str">
            <v>ИП Постоутенко Т.В.,Дон. обл., г.Макеевка, пос.Нижняя Крынка, ул.Центральная, рынок Эра, ларек 38-39</v>
          </cell>
          <cell r="B9652">
            <v>3.9</v>
          </cell>
          <cell r="C9652">
            <v>4.0419999999999998</v>
          </cell>
        </row>
        <row r="9653">
          <cell r="A9653" t="str">
            <v>ИП Рамазанов С.Г.,Дон.обл. ,г. Макеевка, пос. Ханжонкова, ул. Кирова, 60, магазин Продукты, +7949416</v>
          </cell>
          <cell r="B9653">
            <v>1.3</v>
          </cell>
          <cell r="C9653">
            <v>1.3520000000000001</v>
          </cell>
        </row>
        <row r="9654">
          <cell r="A9654" t="str">
            <v>Босых Евгений Константинович</v>
          </cell>
          <cell r="B9654">
            <v>9.1</v>
          </cell>
          <cell r="C9654">
            <v>9.4920000000000009</v>
          </cell>
        </row>
        <row r="9655">
          <cell r="A9655" t="str">
            <v>ИП Будыка Б.В., г. Харцызск, ул. Краснознаменская, 55, магазин Июнь, +79490727204</v>
          </cell>
          <cell r="B9655">
            <v>1.3</v>
          </cell>
          <cell r="C9655">
            <v>1.353</v>
          </cell>
        </row>
        <row r="9656">
          <cell r="A9656" t="str">
            <v>ИП Губа Р.Ю.,Дон. обл., г. Енакиево, ул. Коммунистическая, 21а, магазин Звёздочка, +79493176906</v>
          </cell>
          <cell r="B9656">
            <v>1.3</v>
          </cell>
          <cell r="C9656">
            <v>1.3340000000000001</v>
          </cell>
        </row>
        <row r="9657">
          <cell r="A9657" t="str">
            <v>ИП Гурьков Р.П.,Дон. обл., г. Енакиево, ул. Фурманова, 15, магазин Щедрый кошик, +79494624353</v>
          </cell>
          <cell r="B9657">
            <v>3.9</v>
          </cell>
          <cell r="C9657">
            <v>4.077</v>
          </cell>
        </row>
        <row r="9658">
          <cell r="A9658" t="str">
            <v>ИП Михайловская Е.И., Дон. обл. г.Енакиево, пр-кт Берегового, 38а, маг."Калинка"</v>
          </cell>
          <cell r="B9658">
            <v>1.3</v>
          </cell>
          <cell r="C9658">
            <v>1.347</v>
          </cell>
        </row>
        <row r="9659">
          <cell r="A9659" t="str">
            <v>ИП Николенко О.Н., Дон. обл. г. Ждановка, с. Розовка, ул. Щорса, 11, магазин Визит, +79493285191</v>
          </cell>
          <cell r="B9659">
            <v>1.3</v>
          </cell>
          <cell r="C9659">
            <v>1.381</v>
          </cell>
        </row>
        <row r="9660">
          <cell r="A9660" t="str">
            <v>Зеленский Константин Витальевич</v>
          </cell>
          <cell r="B9660">
            <v>7.9</v>
          </cell>
          <cell r="C9660">
            <v>8.1080000000000005</v>
          </cell>
        </row>
        <row r="9661">
          <cell r="A9661" t="str">
            <v>Д ИП Скрипник А.В. г.Макеевка Горняцкий р-он п.Новая Зоря ул.Довженко 5 +79493594826</v>
          </cell>
          <cell r="B9661">
            <v>1.3</v>
          </cell>
          <cell r="C9661">
            <v>1.355</v>
          </cell>
        </row>
        <row r="9662">
          <cell r="A9662" t="str">
            <v>ИП Захарчун Н.К., Дон. обл. г. Макеевка, ул. Ольховская, 58а, магазин Окей</v>
          </cell>
          <cell r="B9662">
            <v>1.3</v>
          </cell>
          <cell r="C9662">
            <v>1.335</v>
          </cell>
        </row>
        <row r="9663">
          <cell r="A9663" t="str">
            <v>ИП Карлов И.С., Дон. обл. г. Макеевка, Центрально-городской р-он, переулок Автобусный1. рынок Полюс,</v>
          </cell>
          <cell r="B9663">
            <v>4</v>
          </cell>
          <cell r="C9663">
            <v>4.0599999999999996</v>
          </cell>
        </row>
        <row r="9664">
          <cell r="A9664" t="str">
            <v>ИП Пащенко Н.В., г.Макеевка, Рынок Капитальная, ТЦ Октябрьский, 0 этаж, роллет 10</v>
          </cell>
          <cell r="B9664">
            <v>1.3</v>
          </cell>
          <cell r="C9664">
            <v>1.3580000000000001</v>
          </cell>
        </row>
        <row r="9665">
          <cell r="A9665" t="str">
            <v>Капченко Александр Валерьевич</v>
          </cell>
          <cell r="B9665">
            <v>54</v>
          </cell>
          <cell r="C9665">
            <v>52.765999999999998</v>
          </cell>
        </row>
        <row r="9666">
          <cell r="A9666" t="str">
            <v>ИП Лымарева Т.В., Дон. обл. г. Горловка, ул. Первомайская, "база", +79493652281</v>
          </cell>
          <cell r="B9666">
            <v>4</v>
          </cell>
          <cell r="C9666">
            <v>4.07</v>
          </cell>
        </row>
        <row r="9667">
          <cell r="A9667" t="str">
            <v>ИП Малахутин А.В. Дон. обл. г.Горловка ул.Первомайская,51/а +794936999290</v>
          </cell>
          <cell r="B9667">
            <v>50</v>
          </cell>
          <cell r="C9667">
            <v>48.695999999999998</v>
          </cell>
        </row>
        <row r="9668">
          <cell r="A9668" t="str">
            <v>Мецлер Наталья Сергеевна</v>
          </cell>
          <cell r="B9668">
            <v>14.3</v>
          </cell>
          <cell r="C9668">
            <v>14.898999999999999</v>
          </cell>
        </row>
        <row r="9669">
          <cell r="A9669" t="str">
            <v>ИП Верёвкина С.В., г. Шахрёрск, пос. Давыдовка, ул. Ленинградская, 12а, магазин Шахтёр, +79493657209</v>
          </cell>
          <cell r="B9669">
            <v>1.3</v>
          </cell>
          <cell r="C9669">
            <v>1.339</v>
          </cell>
        </row>
        <row r="9670">
          <cell r="A9670" t="str">
            <v>ИП Огиенко А.В.,Дон. обл., г.Кировское,ул.Шевченко,17,маг.Продукты. До 20:00 , тел +79493582426</v>
          </cell>
          <cell r="B9670">
            <v>1.3</v>
          </cell>
          <cell r="C9670">
            <v>1.357</v>
          </cell>
        </row>
        <row r="9671">
          <cell r="A9671" t="str">
            <v>ИП Питерская А.Н.,Дон. обл.,г. Кировское, ул. Шевченко, 15, маг. "Оскар", +79495279502, +79494363741</v>
          </cell>
          <cell r="B9671">
            <v>2.6</v>
          </cell>
          <cell r="C9671">
            <v>2.706</v>
          </cell>
        </row>
        <row r="9672">
          <cell r="A9672" t="str">
            <v>ИП Рыкова Т.А., Дон.обл., г.Шахтёрск, ул. Белгородская 10</v>
          </cell>
          <cell r="B9672">
            <v>1.3</v>
          </cell>
          <cell r="C9672">
            <v>1.3540000000000001</v>
          </cell>
        </row>
        <row r="9673">
          <cell r="A9673" t="str">
            <v>ИП Савин А.И.,Дон. обл., г. Кировское, мкрн. Молодёжный, 11а, магазин Наталка, +79493581079</v>
          </cell>
          <cell r="B9673">
            <v>1.3</v>
          </cell>
          <cell r="C9673">
            <v>1.357</v>
          </cell>
        </row>
        <row r="9674">
          <cell r="A9674" t="str">
            <v>ИП Сытор Л.И., Дон. обл. г.Шахтёрск, пгт.Стожковское, ул.40 лет октября, 5а, маг."Роксолана"</v>
          </cell>
          <cell r="B9674">
            <v>1.3</v>
          </cell>
          <cell r="C9674">
            <v>1.361</v>
          </cell>
        </row>
        <row r="9675">
          <cell r="A9675" t="str">
            <v>ИП Тарасюк О. Е., Дон. обл. г. Шахтёрск, пос. Давыдовка, ул. Голосного 13, Магазин "Удача"</v>
          </cell>
          <cell r="B9675">
            <v>2.6</v>
          </cell>
          <cell r="C9675">
            <v>2.7120000000000002</v>
          </cell>
        </row>
        <row r="9676">
          <cell r="A9676" t="str">
            <v>ИП Щербатых В.В., г.Шахтёрск, ул.Гагарина, 101, маг "Ольга", +79493228796</v>
          </cell>
          <cell r="B9676">
            <v>1.3</v>
          </cell>
          <cell r="C9676">
            <v>1.3420000000000001</v>
          </cell>
        </row>
        <row r="9677">
          <cell r="A9677" t="str">
            <v>ИП Янчарук Я.В. Дон. обл. г. Шахтерск, Давыдовка, ул. Ленинградская, маг. магазинчик (возле шахтёра)</v>
          </cell>
          <cell r="B9677">
            <v>1.3</v>
          </cell>
          <cell r="C9677">
            <v>1.371</v>
          </cell>
        </row>
        <row r="9678">
          <cell r="A9678" t="str">
            <v>Нагорнов Евгений Сергеевич</v>
          </cell>
          <cell r="B9678">
            <v>10.4</v>
          </cell>
          <cell r="C9678">
            <v>9.4320000000000004</v>
          </cell>
        </row>
        <row r="9679">
          <cell r="A9679" t="str">
            <v>Д ИП Тихий Н.Н., Дон. обл. пос. Моспино, ул. Короленко, рынок 33-34 (до 12-00), +79493204129</v>
          </cell>
          <cell r="B9679">
            <v>1.3</v>
          </cell>
          <cell r="C9679">
            <v>1.347</v>
          </cell>
        </row>
        <row r="9680">
          <cell r="A9680" t="str">
            <v>ИП Бахтина Е.В., г. Донецк, Пролетарский р-он, ул. Келлера, 9а, +79493887877</v>
          </cell>
          <cell r="B9680">
            <v>1.3</v>
          </cell>
          <cell r="C9680">
            <v>1.3320000000000001</v>
          </cell>
        </row>
        <row r="9681">
          <cell r="A9681" t="str">
            <v>ИП Жаркова И.Н.., г. Донецк, Будёновский р-он, ул. 230 Стрелковой Дивизии, 33, магазин Шоколад, +794</v>
          </cell>
          <cell r="B9681">
            <v>1.3</v>
          </cell>
          <cell r="C9681">
            <v>1.3620000000000001</v>
          </cell>
        </row>
        <row r="9682">
          <cell r="A9682" t="str">
            <v>ИП Лозовая Р.Н., Дон. обл. п. Моспино, ул. Горняцкая, 5, +79494131262</v>
          </cell>
          <cell r="B9682">
            <v>1.3</v>
          </cell>
          <cell r="C9682">
            <v>1.3680000000000001</v>
          </cell>
        </row>
        <row r="9683">
          <cell r="A9683" t="str">
            <v>ИП Магеррамова П. Т. К, г. Донецк ,Будёновский р-н ,улица Отважных 9а ,магазин Роял</v>
          </cell>
          <cell r="B9683">
            <v>2.6</v>
          </cell>
          <cell r="C9683">
            <v>1.3240000000000001</v>
          </cell>
        </row>
        <row r="9684">
          <cell r="A9684" t="str">
            <v>ИП Петрунько Е.Г., г. Донецк, Будёновский р-он, ул. Искры, 19/1, магазин Александрит, (перерыв с 14-</v>
          </cell>
          <cell r="B9684">
            <v>2.6</v>
          </cell>
          <cell r="C9684">
            <v>2.6989999999999998</v>
          </cell>
        </row>
        <row r="9685">
          <cell r="A9685" t="str">
            <v>Руденко Сергей Юрьевич</v>
          </cell>
          <cell r="B9685">
            <v>11.7</v>
          </cell>
          <cell r="C9685">
            <v>12.148</v>
          </cell>
        </row>
        <row r="9686">
          <cell r="A9686" t="str">
            <v>ИП Булгаков В.И., г. Енакиево, пос. Юнокоммунаровск, ул. Юбилейная, 11, магазин Юбилейный</v>
          </cell>
          <cell r="B9686">
            <v>1.3</v>
          </cell>
          <cell r="C9686">
            <v>1.3520000000000001</v>
          </cell>
        </row>
        <row r="9687">
          <cell r="A9687" t="str">
            <v>ИП Заватка, Дон. обл. г. Енакиево, ул. Айвазовского, 68-а, магазин Олимп, +79493126891</v>
          </cell>
          <cell r="B9687">
            <v>1.3</v>
          </cell>
          <cell r="C9687">
            <v>1.3460000000000001</v>
          </cell>
        </row>
        <row r="9688">
          <cell r="A9688" t="str">
            <v>ИП Каськова Н.С., Дон. обл. г. Енакиево, п. Юнокоммунаровск, ул. Армейская, 89, +79493088687</v>
          </cell>
          <cell r="B9688">
            <v>1.3</v>
          </cell>
          <cell r="C9688">
            <v>1.355</v>
          </cell>
        </row>
        <row r="9689">
          <cell r="A9689" t="str">
            <v>ИП Крюкова Т.И., Дон. обл. г.Мироновка, ул.Советская, 8, маг."Гурман", +79497356495 Люба</v>
          </cell>
          <cell r="B9689">
            <v>7.8</v>
          </cell>
          <cell r="C9689">
            <v>8.0950000000000006</v>
          </cell>
        </row>
        <row r="9690">
          <cell r="A9690" t="str">
            <v>Селютина Маргарита Александровна</v>
          </cell>
          <cell r="B9690">
            <v>2.6</v>
          </cell>
          <cell r="C9690">
            <v>2.67</v>
          </cell>
        </row>
        <row r="9691">
          <cell r="A9691" t="str">
            <v>ИП Кулиев Ш.Б.О. г. Донецк, Ленинский р-н, ул. героев Панфиловцев 1</v>
          </cell>
          <cell r="B9691">
            <v>1.3</v>
          </cell>
          <cell r="C9691">
            <v>1.333</v>
          </cell>
        </row>
        <row r="9692">
          <cell r="A9692" t="str">
            <v>ИП Титова Е.В., г. Донецк,Ленинский р-он., ул. Буковинская 2а. Магазин Анна.</v>
          </cell>
          <cell r="B9692">
            <v>1.3</v>
          </cell>
          <cell r="C9692">
            <v>1.337</v>
          </cell>
        </row>
        <row r="9693">
          <cell r="A9693" t="str">
            <v>4813 ФИЛЕЙНАЯ Папа может вар п/о_Л   ОСТАНКИНО</v>
          </cell>
          <cell r="B9693">
            <v>201.3</v>
          </cell>
          <cell r="C9693">
            <v>171.42400000000001</v>
          </cell>
        </row>
        <row r="9694">
          <cell r="A9694" t="str">
            <v>Бетретдинова Гузяль Рашидовна</v>
          </cell>
          <cell r="B9694">
            <v>3.9</v>
          </cell>
          <cell r="C9694">
            <v>4.024</v>
          </cell>
        </row>
        <row r="9695">
          <cell r="A9695" t="str">
            <v>Жестовская Н. Е., Дон. обл. г. Макеевка, пос. Шахта 21, ул. 40 лет Октября 7, магазин Березка</v>
          </cell>
          <cell r="B9695">
            <v>1.3</v>
          </cell>
          <cell r="C9695">
            <v>1.341</v>
          </cell>
        </row>
        <row r="9696">
          <cell r="A9696" t="str">
            <v>ИП Аносова И.Н., Дон. обл. г. Макеевка, мк-н Зелёный, 73а, магазин Томас, +79493845934</v>
          </cell>
          <cell r="B9696">
            <v>1.3</v>
          </cell>
          <cell r="C9696">
            <v>1.341</v>
          </cell>
        </row>
        <row r="9697">
          <cell r="A9697" t="str">
            <v>ИП Липантесова Е.А., Дон. обл. г. Макеевка, пос. Ханженкого, ул Кирова, 25б, магазин "Пик-Ник"</v>
          </cell>
          <cell r="B9697">
            <v>1.3</v>
          </cell>
          <cell r="C9697">
            <v>1.3420000000000001</v>
          </cell>
        </row>
        <row r="9698">
          <cell r="A9698" t="str">
            <v>Босых Евгений Константинович</v>
          </cell>
          <cell r="B9698">
            <v>33.799999999999997</v>
          </cell>
          <cell r="C9698">
            <v>35.17</v>
          </cell>
        </row>
        <row r="9699">
          <cell r="A9699" t="str">
            <v>Д ИП Баранцева А.Н., г. Донецк, ул. Адыгейская, 14, рампа место№5, +79493819010</v>
          </cell>
          <cell r="B9699">
            <v>11.7</v>
          </cell>
          <cell r="C9699">
            <v>12.212</v>
          </cell>
        </row>
        <row r="9700">
          <cell r="A9700" t="str">
            <v>ИП Бойко Ольга, Дон обл  г. Харцызск, ул. Гайдара, 55А, магазин 777, +79493744920</v>
          </cell>
          <cell r="B9700">
            <v>2.6</v>
          </cell>
          <cell r="C9700">
            <v>2.6949999999999998</v>
          </cell>
        </row>
        <row r="9701">
          <cell r="A9701" t="str">
            <v>ИП Высотский Д.П., г. Харцызск, ул. Октябрьская, 41, магазин Магнит, +79493895820 Ольга</v>
          </cell>
          <cell r="B9701">
            <v>1.3</v>
          </cell>
          <cell r="C9701">
            <v>1.34</v>
          </cell>
        </row>
        <row r="9702">
          <cell r="A9702" t="str">
            <v>ИП Гурьков Р.П.,Дон. обл., г. Енакиево, ул. Фурманова, 15, магазин Щедрый кошик, +79494624353</v>
          </cell>
          <cell r="B9702">
            <v>7.8</v>
          </cell>
          <cell r="C9702">
            <v>8.1059999999999999</v>
          </cell>
        </row>
        <row r="9703">
          <cell r="A9703" t="str">
            <v>ИП Засовская Е.В., Дон. обл. г. Енакиево, ул. Тиунова, 110, магазин Продукты, +79493284404</v>
          </cell>
          <cell r="B9703">
            <v>3.9</v>
          </cell>
          <cell r="C9703">
            <v>4.0430000000000001</v>
          </cell>
        </row>
        <row r="9704">
          <cell r="A9704" t="str">
            <v>ИП Ларюшкина Ю.А., Дон. обл. г. Харцызск, ул. Вокзальная, 74/1, магазин Удачи, +79493891769 Юлия</v>
          </cell>
          <cell r="B9704">
            <v>2.6</v>
          </cell>
          <cell r="C9704">
            <v>2.7170000000000001</v>
          </cell>
        </row>
        <row r="9705">
          <cell r="A9705" t="str">
            <v>ИП Михайловская Е.И., Дон. обл. г.Енакиево, пр-кт Берегового, 38а, маг."Калинка"</v>
          </cell>
          <cell r="B9705">
            <v>1.3</v>
          </cell>
          <cell r="C9705">
            <v>1.345</v>
          </cell>
        </row>
        <row r="9706">
          <cell r="A9706" t="str">
            <v>ИП Савельева Н.Г.,Дон. обл., г. Харцызск, ул. Шалимова, 17а, магазин Мясное Ассорти, с 8-00 до 16-00</v>
          </cell>
          <cell r="B9706">
            <v>1.3</v>
          </cell>
          <cell r="C9706">
            <v>1.3420000000000001</v>
          </cell>
        </row>
        <row r="9707">
          <cell r="A9707" t="str">
            <v>ИП Федотова А.А., Дон. обл. г.Енакиево, ул.Бабушкина, 60а(бабушкина1), +79494789124</v>
          </cell>
          <cell r="B9707">
            <v>1.3</v>
          </cell>
          <cell r="C9707">
            <v>1.37</v>
          </cell>
        </row>
        <row r="9708">
          <cell r="A9708" t="str">
            <v>Зеленский Константин Витальевич</v>
          </cell>
          <cell r="B9708">
            <v>10.5</v>
          </cell>
          <cell r="C9708">
            <v>10.787000000000001</v>
          </cell>
        </row>
        <row r="9709">
          <cell r="A9709" t="str">
            <v>ИП Захарчун Н.К., Дон. обл. г. Макеевка, ул. Ольховская, 58а, магазин Окей</v>
          </cell>
          <cell r="B9709">
            <v>1.3</v>
          </cell>
          <cell r="C9709">
            <v>1.3580000000000001</v>
          </cell>
        </row>
        <row r="9710">
          <cell r="A9710" t="str">
            <v>ИП Коробей Н.А., Дон. обл. г. Макеевка, ул. Плеханова, 2, конт.45, +79494042901</v>
          </cell>
          <cell r="B9710">
            <v>1.3</v>
          </cell>
          <cell r="C9710">
            <v>1.341</v>
          </cell>
        </row>
        <row r="9711">
          <cell r="A9711" t="str">
            <v>ИП Пащенко Н.В., г.Макеевка, Рынок Капитальная, ТЦ Октябрьский, 0 этаж, роллет 10</v>
          </cell>
          <cell r="B9711">
            <v>1.3</v>
          </cell>
          <cell r="C9711">
            <v>1.3540000000000001</v>
          </cell>
        </row>
        <row r="9712">
          <cell r="A9712" t="str">
            <v>ИП Тысячная С. И. Дон. обл., г. Макеевка, ценрально городской район, даки, рынок Агора, палатка 15а,</v>
          </cell>
          <cell r="B9712">
            <v>4</v>
          </cell>
          <cell r="C9712">
            <v>4.0289999999999999</v>
          </cell>
        </row>
        <row r="9713">
          <cell r="A9713" t="str">
            <v>ИП Филимонова О.С., Дон. обл. г. Макеевка, Горняцкий р-он, ул. Свердлова, 38, магазин Апельсин,</v>
          </cell>
          <cell r="B9713">
            <v>1.3</v>
          </cell>
          <cell r="C9713">
            <v>1.35</v>
          </cell>
        </row>
        <row r="9714">
          <cell r="A9714" t="str">
            <v>ИП Чурсина Л.Н., Дон.обл г. Макеевка, ул. 301 Донецкой Дивизии, 15/147, магазин Бис, +79493413027 Ла</v>
          </cell>
          <cell r="B9714">
            <v>1.3</v>
          </cell>
          <cell r="C9714">
            <v>1.355</v>
          </cell>
        </row>
        <row r="9715">
          <cell r="A9715" t="str">
            <v>Капченко Александр Валерьевич</v>
          </cell>
          <cell r="B9715">
            <v>57.9</v>
          </cell>
          <cell r="C9715">
            <v>32.322000000000003</v>
          </cell>
        </row>
        <row r="9716">
          <cell r="A9716" t="str">
            <v>ИП Баранова Н.В.,Дон. обл.,г. Горловка, ул. Минина и Пожарского, база Север, +79493849463</v>
          </cell>
          <cell r="B9716">
            <v>54</v>
          </cell>
          <cell r="C9716">
            <v>28.286000000000001</v>
          </cell>
        </row>
        <row r="9717">
          <cell r="A9717" t="str">
            <v>ИП Богуш Р.И., г.Горловка, пр-т Ленина, 142, маг."Мир"</v>
          </cell>
          <cell r="B9717">
            <v>1.3</v>
          </cell>
          <cell r="C9717">
            <v>1.347</v>
          </cell>
        </row>
        <row r="9718">
          <cell r="A9718" t="str">
            <v>ИП Орлов В.Ю,Дон. обл.,г. Горловка, ул. Жукова 4,маг. "Плим"</v>
          </cell>
          <cell r="B9718">
            <v>1.3</v>
          </cell>
          <cell r="C9718">
            <v>1.34</v>
          </cell>
        </row>
        <row r="9719">
          <cell r="A9719" t="str">
            <v>ИП Фокина А.П., Дон. обл. г. Горловка, пр. Победы, 71а, рынок Универсам, масто 14 (до 13-00)</v>
          </cell>
          <cell r="B9719">
            <v>1.3</v>
          </cell>
          <cell r="C9719">
            <v>1.349</v>
          </cell>
        </row>
        <row r="9720">
          <cell r="A9720" t="str">
            <v>Мецлер Наталья Сергеевна</v>
          </cell>
          <cell r="B9720">
            <v>16.899999999999999</v>
          </cell>
          <cell r="C9720">
            <v>16.384</v>
          </cell>
        </row>
        <row r="9721">
          <cell r="A9721" t="str">
            <v>ИП Борисенко Н.Т. Дон. обл. г. Шахтерск, Давыдовка, Ул Ленинградская 10а, Маг Джин, Гр с 8 до 17, +7</v>
          </cell>
          <cell r="B9721">
            <v>1.3</v>
          </cell>
          <cell r="C9721">
            <v>1.5980000000000001</v>
          </cell>
        </row>
        <row r="9722">
          <cell r="A9722" t="str">
            <v>ИП Верёвкина С.В., г. Шахрёрск, пос. Давыдовка, ул. Ленинградская, 12а, магазин Шахтёр, +79493657209</v>
          </cell>
          <cell r="B9722">
            <v>2.6</v>
          </cell>
          <cell r="C9722">
            <v>2.6880000000000002</v>
          </cell>
        </row>
        <row r="9723">
          <cell r="A9723" t="str">
            <v>ИП Гущина И.М.,Дон. обл., г. Кировское, ул. Панфиловцев, 30, магазин Колос (до 17-00), +79494082535</v>
          </cell>
          <cell r="B9723">
            <v>2.6</v>
          </cell>
          <cell r="C9723">
            <v>2.6890000000000001</v>
          </cell>
        </row>
        <row r="9724">
          <cell r="A9724" t="str">
            <v>ИП Огиенко А.В.,Дон. обл., г.Кировское,ул.Шевченко,17,маг.Продукты. До 20:00 , тел +79493582426</v>
          </cell>
          <cell r="B9724">
            <v>1.3</v>
          </cell>
          <cell r="C9724">
            <v>1.349</v>
          </cell>
        </row>
        <row r="9725">
          <cell r="A9725" t="str">
            <v>ИП Пономаренко Т. Г.,Дон. обл., г. Кировское, мк-н Горняцкий, 12 Б, магазин Огонёк (до 19:00), +7949</v>
          </cell>
          <cell r="B9725">
            <v>1.3</v>
          </cell>
          <cell r="C9725">
            <v>1.3520000000000001</v>
          </cell>
        </row>
        <row r="9726">
          <cell r="A9726" t="str">
            <v>ИП Пугач Т.М.,Дон. обл., г.Зугрэс, ул. Ленинградская, 4а, магазин Визит, +79494015754 Галина</v>
          </cell>
          <cell r="B9726">
            <v>1.3</v>
          </cell>
          <cell r="C9726">
            <v>1.3480000000000001</v>
          </cell>
        </row>
        <row r="9727">
          <cell r="A9727" t="str">
            <v>ИП Ракитянская Ю.В., г Кировское, мкрн Горняцкий, 16, магазин Горняк, +79493292072</v>
          </cell>
          <cell r="B9727">
            <v>1.3</v>
          </cell>
          <cell r="C9727">
            <v>1.2969999999999999</v>
          </cell>
        </row>
        <row r="9728">
          <cell r="A9728" t="str">
            <v>ИП Савин А.И.,Дон. обл., г. Кировское, мкрн. Молодёжный, 11а, магазин Наталка, +79493581079</v>
          </cell>
          <cell r="B9728">
            <v>1.3</v>
          </cell>
          <cell r="C9728">
            <v>1.359</v>
          </cell>
        </row>
        <row r="9729">
          <cell r="A9729" t="str">
            <v>ИП Сытор Л.И., Дон. обл. г.Шахтёрск, пгт.Стожковское, ул.40 лет октября, 5а, маг."Роксолана"</v>
          </cell>
          <cell r="B9729">
            <v>1.3</v>
          </cell>
          <cell r="C9729">
            <v>1.355</v>
          </cell>
        </row>
        <row r="9730">
          <cell r="A9730" t="str">
            <v>ИП Чернецкий Р. Н., Дон. обл. г. Кировское, м-он Горняцкий, д 2 (орент д сад Сказка во дворах), Маг</v>
          </cell>
          <cell r="B9730">
            <v>1.3</v>
          </cell>
        </row>
        <row r="9731">
          <cell r="A9731" t="str">
            <v>ИП Янчарук Я.В. Дон. обл. г. Шахтерск, Давыдовка, ул. Ленинградская, маг. магазинчик (возле шахтёра)</v>
          </cell>
          <cell r="B9731">
            <v>1.3</v>
          </cell>
          <cell r="C9731">
            <v>1.349</v>
          </cell>
        </row>
        <row r="9732">
          <cell r="A9732" t="str">
            <v>Нагорнов Евгений Сергеевич</v>
          </cell>
          <cell r="B9732">
            <v>35.1</v>
          </cell>
          <cell r="C9732">
            <v>33.716999999999999</v>
          </cell>
        </row>
        <row r="9733">
          <cell r="A9733" t="str">
            <v>Д ИП Безсонов Игорь Борисович, г.Донецк, Будёновский р-он, Рынок Будёновский, № 184, +79494578381</v>
          </cell>
          <cell r="B9733">
            <v>2.6</v>
          </cell>
          <cell r="C9733">
            <v>2.6920000000000002</v>
          </cell>
        </row>
        <row r="9734">
          <cell r="A9734" t="str">
            <v>Д ИП Ватюковский А.С, г. Донецк, Пролетарский р-он, ул. Будёновских Партизан, 64а, магазин Микс +794</v>
          </cell>
          <cell r="B9734">
            <v>1.3</v>
          </cell>
          <cell r="C9734">
            <v>1.3540000000000001</v>
          </cell>
        </row>
        <row r="9735">
          <cell r="A9735" t="str">
            <v>Д ИП Мамедова О.М., г. Донецк, Будёновский р-он, ул. Бобруйская, 41, магазин Весёлый, +79493953969</v>
          </cell>
          <cell r="B9735">
            <v>1.3</v>
          </cell>
          <cell r="C9735">
            <v>1.3420000000000001</v>
          </cell>
        </row>
        <row r="9736">
          <cell r="A9736" t="str">
            <v>Д ИП Тихий Н.Н., Дон. обл. пос. Моспино, ул. Короленко, рынок 33-34 (до 12-00), +79493204129</v>
          </cell>
          <cell r="B9736">
            <v>1.3</v>
          </cell>
          <cell r="C9736">
            <v>1.3480000000000001</v>
          </cell>
        </row>
        <row r="9737">
          <cell r="A9737" t="str">
            <v>ИП Гаспорян К.В., г. Донецк, Будёновский р-он, ул. Высотная, 2, магазин Продукты (за остановкой)</v>
          </cell>
          <cell r="B9737">
            <v>1.3</v>
          </cell>
          <cell r="C9737">
            <v>1.339</v>
          </cell>
        </row>
        <row r="9738">
          <cell r="A9738" t="str">
            <v>ИП Ибрагимова О.Н., г. Донецк, Будёновский р-он, ул. Арктики, 45, +79493731866</v>
          </cell>
          <cell r="B9738">
            <v>3.9</v>
          </cell>
          <cell r="C9738">
            <v>4.03</v>
          </cell>
        </row>
        <row r="9739">
          <cell r="A9739" t="str">
            <v>ИП Импульс, г.Донецк, Пролетарский р-н, ул.Коммунистическая, 9б, маг."Импульс", +79493300919</v>
          </cell>
          <cell r="B9739">
            <v>1.3</v>
          </cell>
          <cell r="C9739">
            <v>1.3340000000000001</v>
          </cell>
        </row>
        <row r="9740">
          <cell r="A9740" t="str">
            <v>ИП Коляда М.В., г. Донецк, Пролетарский р-он, ул. Щетинина, 28, магазин Домашний (в торце дома), +79</v>
          </cell>
          <cell r="B9740">
            <v>1.3</v>
          </cell>
          <cell r="C9740">
            <v>1.3420000000000001</v>
          </cell>
        </row>
        <row r="9741">
          <cell r="A9741" t="str">
            <v>ИП Левыкина А. В., г. Донецк, Пролетарский р-н, ул. Большевиков, 55, магазин Светлый</v>
          </cell>
          <cell r="B9741">
            <v>2.6</v>
          </cell>
          <cell r="C9741">
            <v>1.3460000000000001</v>
          </cell>
        </row>
        <row r="9742">
          <cell r="A9742" t="str">
            <v>ИП Лозовая Р.Н., Дон. обл. п. Моспино, ул. Горняцкая, 5, +79494131262</v>
          </cell>
          <cell r="B9742">
            <v>1.3</v>
          </cell>
          <cell r="C9742">
            <v>1.3440000000000001</v>
          </cell>
        </row>
        <row r="9743">
          <cell r="A9743" t="str">
            <v>ИП Лотохова С.А., г. Донецк, Пролетарский р-он, ул. Пролетарская победа, 12, (в сторону Моспина), +7</v>
          </cell>
          <cell r="B9743">
            <v>1.3</v>
          </cell>
          <cell r="C9743">
            <v>1.351</v>
          </cell>
        </row>
        <row r="9744">
          <cell r="A9744" t="str">
            <v>ИП Лучко Н.В., Дон.обл., г. Донецк, Пролетарский р-н, улица щетинина 35Б магазин Чайка</v>
          </cell>
          <cell r="B9744">
            <v>1.3</v>
          </cell>
          <cell r="C9744">
            <v>1.353</v>
          </cell>
        </row>
        <row r="9745">
          <cell r="A9745" t="str">
            <v>ИП Лягова Н.К., г. Донецк, ул. Литке, 26А, +79494341140</v>
          </cell>
          <cell r="B9745">
            <v>2.6</v>
          </cell>
          <cell r="C9745">
            <v>2.7120000000000002</v>
          </cell>
        </row>
        <row r="9746">
          <cell r="A9746" t="str">
            <v>ИП Магеррамова П. Т. К, г. Донецк ,Будёновский р-н ,улица Отважных 9а ,магазин Роял</v>
          </cell>
          <cell r="B9746">
            <v>2.6</v>
          </cell>
          <cell r="C9746">
            <v>1.337</v>
          </cell>
        </row>
        <row r="9747">
          <cell r="A9747" t="str">
            <v>ИП Мелокост П.Н., Дон.обл., Донецк, Пролетарский р-н ул. Иноземцева 22, маг. Продукты</v>
          </cell>
          <cell r="B9747">
            <v>1.3</v>
          </cell>
          <cell r="C9747">
            <v>1.3520000000000001</v>
          </cell>
        </row>
        <row r="9748">
          <cell r="A9748" t="str">
            <v>ИП Ткаченко Э.Р., г. Донецк, Пролетарский р-он, ул. Раздольная, 12б, магазин "Мясной дом", +79493241</v>
          </cell>
          <cell r="B9748">
            <v>1.3</v>
          </cell>
          <cell r="C9748">
            <v>1.35</v>
          </cell>
        </row>
        <row r="9749">
          <cell r="A9749" t="str">
            <v>ИП Фетисова М.А., Дон. обл. г. Моспино, ул. Школьная, 1а, (до 15-00)</v>
          </cell>
          <cell r="B9749">
            <v>3.9</v>
          </cell>
          <cell r="C9749">
            <v>4.0970000000000004</v>
          </cell>
        </row>
        <row r="9750">
          <cell r="A9750" t="str">
            <v>ИП Харина С.А., г. Донецк, рынок Донской №51, +79493467435</v>
          </cell>
          <cell r="B9750">
            <v>1.3</v>
          </cell>
          <cell r="C9750">
            <v>1.343</v>
          </cell>
        </row>
        <row r="9751">
          <cell r="A9751" t="str">
            <v>ИП Шкатова Е.И., г. Донецк, Пролетарский р-он, ул. Раздольная, 11, магазин Дионис, +79499181714</v>
          </cell>
          <cell r="B9751">
            <v>1.3</v>
          </cell>
          <cell r="C9751">
            <v>1.351</v>
          </cell>
        </row>
        <row r="9752">
          <cell r="A9752" t="str">
            <v>Руденко Сергей Юрьевич</v>
          </cell>
          <cell r="B9752">
            <v>37.700000000000003</v>
          </cell>
          <cell r="C9752">
            <v>34.981000000000002</v>
          </cell>
        </row>
        <row r="9753">
          <cell r="A9753" t="str">
            <v>ИП Гетманова С.А., г. Енакиево, ул. Брайляна, 7, магазин Теремок, +79495160405</v>
          </cell>
          <cell r="B9753">
            <v>3.9</v>
          </cell>
        </row>
        <row r="9754">
          <cell r="A9754" t="str">
            <v>ИП Гладышева В.В., г.Мироновка, ул.Энергетиков, 44, маг."Маяк", +79497330112 Инна</v>
          </cell>
          <cell r="B9754">
            <v>2.6</v>
          </cell>
          <cell r="C9754">
            <v>2.6890000000000001</v>
          </cell>
        </row>
        <row r="9755">
          <cell r="A9755" t="str">
            <v>ИП Костенко З. Д., Дон. обл., г. Углегорск, ул. Дружбы, 38а, маг. "Овощи рыба", +79493387025</v>
          </cell>
          <cell r="B9755">
            <v>1.3</v>
          </cell>
          <cell r="C9755">
            <v>1.3380000000000001</v>
          </cell>
        </row>
        <row r="9756">
          <cell r="A9756" t="str">
            <v>ИП Крюкова Т.И., Дон. обл. г.Мироновка, ул.Советская, 8, маг."Гурман", +79497356495 Люба</v>
          </cell>
          <cell r="B9756">
            <v>19.5</v>
          </cell>
          <cell r="C9756">
            <v>20.201000000000001</v>
          </cell>
        </row>
        <row r="9757">
          <cell r="A9757" t="str">
            <v>ИП Лисютина О.В., Дон. обл. г. Енакиево, ул. Толбухина, 16, +79493831730</v>
          </cell>
          <cell r="B9757">
            <v>1.3</v>
          </cell>
          <cell r="C9757">
            <v>1.3320000000000001</v>
          </cell>
        </row>
        <row r="9758">
          <cell r="A9758" t="str">
            <v>ИП Панько Е.М.,Дон. обл., г. Енакиево, пос. Дружный, ул. Коломенская, 77а, магазин Продукты, +794932</v>
          </cell>
          <cell r="B9758">
            <v>3.9</v>
          </cell>
          <cell r="C9758">
            <v>4.0519999999999996</v>
          </cell>
        </row>
        <row r="9759">
          <cell r="A9759" t="str">
            <v>ИП Савченко В.В. Дон. обл. г. Мироновка, ул. Октябрьская 18, маг. Каравай, тел. 79497330118 Екатерин</v>
          </cell>
          <cell r="B9759">
            <v>3.9</v>
          </cell>
          <cell r="C9759">
            <v>4.024</v>
          </cell>
        </row>
        <row r="9760">
          <cell r="A9760" t="str">
            <v>ИП Черных А.В., Дон. обл. г.Енакиево, п. Юнокоммунаровск, ул. Юбилейная, 9, магазин "Подвал чик"</v>
          </cell>
          <cell r="B9760">
            <v>1.3</v>
          </cell>
          <cell r="C9760">
            <v>1.345</v>
          </cell>
        </row>
        <row r="9761">
          <cell r="A9761" t="str">
            <v>Селютина Маргарита Александровна</v>
          </cell>
          <cell r="B9761">
            <v>5.5</v>
          </cell>
          <cell r="C9761">
            <v>4.0389999999999997</v>
          </cell>
        </row>
        <row r="9762">
          <cell r="A9762" t="str">
            <v>Д ИП Дадашова М.С., г.Донецк, Ленинский р-н, ул.Пухова, 1а, маг."Сокол" (прием товара до 15:00!)</v>
          </cell>
          <cell r="B9762">
            <v>1.3</v>
          </cell>
          <cell r="C9762">
            <v>1.351</v>
          </cell>
        </row>
        <row r="9763">
          <cell r="A9763" t="str">
            <v>Д ИП Зимина Л.А., г.Донецк, Ленинский р-н, ул.Куприна, 40, маг."Людмила"</v>
          </cell>
          <cell r="B9763">
            <v>1.3</v>
          </cell>
          <cell r="C9763">
            <v>1.3420000000000001</v>
          </cell>
        </row>
        <row r="9764">
          <cell r="A9764" t="str">
            <v>ИП Деменко ЕВ. г. Донецк, Ленинский р-он, ул. Спортивная 14. Магазин Продукты</v>
          </cell>
          <cell r="B9764">
            <v>0.3</v>
          </cell>
          <cell r="C9764">
            <v>1.3460000000000001</v>
          </cell>
        </row>
        <row r="9765">
          <cell r="A9765" t="str">
            <v>ИП Кулиев Ш.Б.О. г. Донецк, Ленинский р-н, ул. героев Панфиловцев 1</v>
          </cell>
          <cell r="B9765">
            <v>1.3</v>
          </cell>
        </row>
        <row r="9766">
          <cell r="A9766" t="str">
            <v>ИП Титова Е.В., г. Донецк,Ленинский р-он., ул. Буковинская 2а. Магазин Анна.</v>
          </cell>
          <cell r="B9766">
            <v>1.3</v>
          </cell>
        </row>
        <row r="9767">
          <cell r="A9767" t="str">
            <v>5341 СЕРВЕЛАТ ОХОТНИЧИЙ в/к в/у  ОСТАНКИНО</v>
          </cell>
          <cell r="B9767">
            <v>58.7</v>
          </cell>
          <cell r="C9767">
            <v>59.482999999999997</v>
          </cell>
        </row>
        <row r="9768">
          <cell r="A9768" t="str">
            <v>Бетретдинова Гузяль Рашидовна</v>
          </cell>
          <cell r="B9768">
            <v>1</v>
          </cell>
          <cell r="C9768">
            <v>1.4159999999999999</v>
          </cell>
        </row>
        <row r="9769">
          <cell r="A9769" t="str">
            <v>ИП Постоутенко Т.В.,Дон. обл., г.Макеевка, пос.Нижняя Крынка, ул.Центральная, рынок Эра, ларек 38-39</v>
          </cell>
          <cell r="B9769">
            <v>1</v>
          </cell>
          <cell r="C9769">
            <v>1.4159999999999999</v>
          </cell>
        </row>
        <row r="9770">
          <cell r="A9770" t="str">
            <v>Босых Евгений Константинович</v>
          </cell>
          <cell r="B9770">
            <v>28.2</v>
          </cell>
          <cell r="C9770">
            <v>29.687000000000001</v>
          </cell>
        </row>
        <row r="9771">
          <cell r="A9771" t="str">
            <v>ИП Алиев М. И., Дон. обл., г. Харцызск,ул. Жуковского 4 ,маг. "Олеся". +79497207084</v>
          </cell>
          <cell r="B9771">
            <v>0.6</v>
          </cell>
          <cell r="C9771">
            <v>0.72599999999999998</v>
          </cell>
        </row>
        <row r="9772">
          <cell r="A9772" t="str">
            <v>ИП Гречишникова А. А.,Дон. обл., г. Енакиево, ул. Щербакова, 84, рынок, +79493284929</v>
          </cell>
          <cell r="B9772">
            <v>6.6</v>
          </cell>
          <cell r="C9772">
            <v>6.3760000000000003</v>
          </cell>
        </row>
        <row r="9773">
          <cell r="A9773" t="str">
            <v>Ип Зайцева Д.Ю., Дон. обл. г. Енакиево, пос. Роздоловка, ул. Толстого, 98, магазин Продукты (на оста</v>
          </cell>
          <cell r="B9773">
            <v>0.6</v>
          </cell>
          <cell r="C9773">
            <v>0.71899999999999997</v>
          </cell>
        </row>
        <row r="9774">
          <cell r="A9774" t="str">
            <v>ИП Засовская Е.В., Дон. обл. г. Енакиево, ул. Тиунова, 110, магазин Продукты, +79493284404</v>
          </cell>
          <cell r="B9774">
            <v>3.6</v>
          </cell>
          <cell r="C9774">
            <v>2.835</v>
          </cell>
        </row>
        <row r="9775">
          <cell r="A9775" t="str">
            <v>ИП Захаренкова О.Н., Дон. обл. г. Енакиево, ул. Саратовская, 1а, магазин Социальный, +79494261797</v>
          </cell>
          <cell r="B9775">
            <v>1.2</v>
          </cell>
          <cell r="C9775">
            <v>1.3979999999999999</v>
          </cell>
        </row>
        <row r="9776">
          <cell r="A9776" t="str">
            <v>ИП Крижан С.В., Дон. обл. г. Енакиево, ул. Ленина, 120 (трамвайная остановка), магазин Продукты, +79</v>
          </cell>
          <cell r="B9776">
            <v>1.8</v>
          </cell>
          <cell r="C9776">
            <v>2.1190000000000002</v>
          </cell>
        </row>
        <row r="9777">
          <cell r="A9777" t="str">
            <v>ИП Лукина Е.Д., Дон. обл. г. Енакиево, пр-т Металлургов, 27а, +79493994945</v>
          </cell>
          <cell r="B9777">
            <v>1.2</v>
          </cell>
          <cell r="C9777">
            <v>1.4159999999999999</v>
          </cell>
        </row>
        <row r="9778">
          <cell r="A9778" t="str">
            <v>ИП Мазлова Н.В., Дон. обл. г. Енакиево, ул. 60 лет СССР, 70/34, магазин Рассвет, +79493504204</v>
          </cell>
          <cell r="B9778">
            <v>3</v>
          </cell>
          <cell r="C9778">
            <v>2.786</v>
          </cell>
        </row>
        <row r="9779">
          <cell r="A9779" t="str">
            <v>ИП Меренчук И. В., г.Енакиево, проспект Берегового 3, магазин "Ласточка" +79494811350</v>
          </cell>
          <cell r="B9779">
            <v>1.2</v>
          </cell>
          <cell r="C9779">
            <v>1.4019999999999999</v>
          </cell>
        </row>
        <row r="9780">
          <cell r="A9780" t="str">
            <v>ИП Меренчук И.В. Дон. обл. г.Енакиево, ул.Коммунистическая,63 магазин Ласточка, +79493320593</v>
          </cell>
          <cell r="B9780">
            <v>1.8</v>
          </cell>
          <cell r="C9780">
            <v>1.4259999999999999</v>
          </cell>
        </row>
        <row r="9781">
          <cell r="A9781" t="str">
            <v>ИП Михайловская Е.И., Дон. обл. г.Енакиево, пр-кт Берегового, 38а, маг."Калинка"</v>
          </cell>
          <cell r="B9781">
            <v>1.8</v>
          </cell>
          <cell r="C9781">
            <v>2.1160000000000001</v>
          </cell>
        </row>
        <row r="9782">
          <cell r="A9782" t="str">
            <v>ИП Мищерин С.А. Дон. обл. г.Енакиево м-н Юбилейный ул.Первомайская 8 +79494083406</v>
          </cell>
          <cell r="B9782">
            <v>1.8</v>
          </cell>
          <cell r="C9782">
            <v>2.8260000000000001</v>
          </cell>
        </row>
        <row r="9783">
          <cell r="A9783" t="str">
            <v>ИП Павленко Е.В.,Дон. обл.,г.Ждановка квартал 28/33 д.3 магазин Магнит +79493602739</v>
          </cell>
          <cell r="B9783">
            <v>0.6</v>
          </cell>
          <cell r="C9783">
            <v>1.4139999999999999</v>
          </cell>
        </row>
        <row r="9784">
          <cell r="A9784" t="str">
            <v>ИП Петухов Р. С., Дон. обл. г. Енакиево, ул Восточная 2а/2, +79494894138</v>
          </cell>
          <cell r="B9784">
            <v>0.6</v>
          </cell>
          <cell r="C9784">
            <v>0.70399999999999996</v>
          </cell>
        </row>
        <row r="9785">
          <cell r="A9785" t="str">
            <v>ИП Стушко Л.А., Дон. обл. г. Енакиево, ул. Свердлова, 86а, +79493724162</v>
          </cell>
          <cell r="B9785">
            <v>1.8</v>
          </cell>
          <cell r="C9785">
            <v>1.4239999999999999</v>
          </cell>
        </row>
        <row r="9786">
          <cell r="A9786" t="str">
            <v>Капченко Александр Валерьевич</v>
          </cell>
          <cell r="B9786">
            <v>8.1999999999999993</v>
          </cell>
          <cell r="C9786">
            <v>7.3760000000000003</v>
          </cell>
        </row>
        <row r="9787">
          <cell r="A9787" t="str">
            <v>Д ИП Анохин А.С., Дон. обл. г. Горловка, ул.Беспощадного, 25, магазин "Победа", +79493054492</v>
          </cell>
          <cell r="B9787">
            <v>0.8</v>
          </cell>
          <cell r="C9787">
            <v>0.71699999999999997</v>
          </cell>
        </row>
        <row r="9788">
          <cell r="A9788" t="str">
            <v>ИП Василец Я.Ю., г. Горловка, ул. Гречнева , 26, магазин Теремок, +79493171421</v>
          </cell>
          <cell r="B9788">
            <v>1.8</v>
          </cell>
          <cell r="C9788">
            <v>1.421</v>
          </cell>
        </row>
        <row r="9789">
          <cell r="A9789" t="str">
            <v>ИП Емельянов А.П., г. Горловка, ул. Матросова, 75, "Артемида", +79494467835</v>
          </cell>
          <cell r="B9789">
            <v>0.8</v>
          </cell>
          <cell r="C9789">
            <v>0.71499999999999997</v>
          </cell>
        </row>
        <row r="9790">
          <cell r="A9790" t="str">
            <v>ИП Кривошеева И.Ю., Дон. обл. г. Горловка, ул. ПР. Победы, 162, магазин Эпос</v>
          </cell>
          <cell r="B9790">
            <v>0.8</v>
          </cell>
          <cell r="C9790">
            <v>0.71599999999999997</v>
          </cell>
        </row>
        <row r="9791">
          <cell r="A9791" t="str">
            <v>ИП Серёженко Н.А.,Дон. обл.,  г. Горловка, пр-т Победы 42, магазин Мария, +79493369472</v>
          </cell>
          <cell r="B9791">
            <v>0.8</v>
          </cell>
          <cell r="C9791">
            <v>0.73</v>
          </cell>
        </row>
        <row r="9792">
          <cell r="A9792" t="str">
            <v>ИП Слабинский С.Н., Дон. обл. г.Горловка, ул.30 лет ВЛКСМ, 2/5, маг."Ириска", +79493024193</v>
          </cell>
          <cell r="B9792">
            <v>0.8</v>
          </cell>
          <cell r="C9792">
            <v>0.96199999999999997</v>
          </cell>
        </row>
        <row r="9793">
          <cell r="A9793" t="str">
            <v>ИП Совецкая Н.В., Дон. обл. г.Горловка, пр-кт Победы, 65, маг."Славянка", +79493590102</v>
          </cell>
          <cell r="B9793">
            <v>0.8</v>
          </cell>
          <cell r="C9793">
            <v>0.69299999999999995</v>
          </cell>
        </row>
        <row r="9794">
          <cell r="A9794" t="str">
            <v>ИП Ужастова Е.В., Дон. обл. г. Горловка, ул. Комсомольская, 48, магазин Темп, +79493621859</v>
          </cell>
          <cell r="B9794">
            <v>0.8</v>
          </cell>
          <cell r="C9794">
            <v>0.71199999999999997</v>
          </cell>
        </row>
        <row r="9795">
          <cell r="A9795" t="str">
            <v>ИП Шатохин С.В., Дон обл,г. Горловка ул Матросова 130,магазин "Гастроном", +79493770394</v>
          </cell>
          <cell r="B9795">
            <v>0.8</v>
          </cell>
          <cell r="C9795">
            <v>0.71</v>
          </cell>
        </row>
        <row r="9796">
          <cell r="A9796" t="str">
            <v>Мецлер Наталья Сергеевна</v>
          </cell>
          <cell r="B9796">
            <v>2</v>
          </cell>
          <cell r="C9796">
            <v>2.855</v>
          </cell>
        </row>
        <row r="9797">
          <cell r="A9797" t="str">
            <v>ИП Огиенко А.В.,Дон. обл., г.Кировское,ул.Шевченко,17,маг.Продукты. До 20:00 , тел +79493582426</v>
          </cell>
          <cell r="B9797">
            <v>0.5</v>
          </cell>
          <cell r="C9797">
            <v>0.70899999999999996</v>
          </cell>
        </row>
        <row r="9798">
          <cell r="A9798" t="str">
            <v>ИП Сурженко М.Н., Дон. обл. г.Шахтёрск, пгт.Стожковское, ул.Армейская, 51, маг."Для Вас",</v>
          </cell>
          <cell r="B9798">
            <v>0.5</v>
          </cell>
          <cell r="C9798">
            <v>0.72199999999999998</v>
          </cell>
        </row>
        <row r="9799">
          <cell r="A9799" t="str">
            <v>ИП Сытор Л.И., Дон. обл. г. Шахтёрск, пгт Стожковское, ул. Артёма, 18, магазин Микс, +79494209648</v>
          </cell>
          <cell r="B9799">
            <v>1</v>
          </cell>
          <cell r="C9799">
            <v>1.4239999999999999</v>
          </cell>
        </row>
        <row r="9800">
          <cell r="A9800" t="str">
            <v>Нагорнов Евгений Сергеевич</v>
          </cell>
          <cell r="B9800">
            <v>1</v>
          </cell>
          <cell r="C9800">
            <v>0.70599999999999996</v>
          </cell>
        </row>
        <row r="9801">
          <cell r="A9801" t="str">
            <v>ИП Лозовая Р.Н., Дон. обл. п. Моспино, ул. Горняцкая, 5, +79494131262</v>
          </cell>
          <cell r="B9801">
            <v>1</v>
          </cell>
          <cell r="C9801">
            <v>0.70599999999999996</v>
          </cell>
        </row>
        <row r="9802">
          <cell r="A9802" t="str">
            <v>Руденко Сергей Юрьевич</v>
          </cell>
          <cell r="B9802">
            <v>18.3</v>
          </cell>
          <cell r="C9802">
            <v>17.443000000000001</v>
          </cell>
        </row>
        <row r="9803">
          <cell r="A9803" t="str">
            <v>ИП Бабий А.А.,Дон. обл.,г. Енакиево, ул. Баратынского, 24а, +79493357174</v>
          </cell>
          <cell r="B9803">
            <v>0.6</v>
          </cell>
          <cell r="C9803">
            <v>0.69699999999999995</v>
          </cell>
        </row>
        <row r="9804">
          <cell r="A9804" t="str">
            <v>ИП Базилевич И.Ю.,Дон. обл., г. Дебальцево, ул. Советская, 32а, магазин Минимаркет</v>
          </cell>
          <cell r="B9804">
            <v>1.8</v>
          </cell>
          <cell r="C9804">
            <v>1.431</v>
          </cell>
        </row>
        <row r="9805">
          <cell r="A9805" t="str">
            <v>ИП Дереш С. В.,Дон. обл., г. Енакиево, пр. 50-лет Октября, 11А, магазин "Горячий хлеб" (хлебозавод),</v>
          </cell>
          <cell r="B9805">
            <v>1.2</v>
          </cell>
          <cell r="C9805">
            <v>1.131</v>
          </cell>
        </row>
        <row r="9806">
          <cell r="A9806" t="str">
            <v>ИП Кузьменко А.В., Дон. обл. г.Светлодарск, 58, маг."Олимп", +79497357933 Надежда</v>
          </cell>
          <cell r="B9806">
            <v>3.9</v>
          </cell>
          <cell r="C9806">
            <v>2.863</v>
          </cell>
        </row>
        <row r="9807">
          <cell r="A9807" t="str">
            <v>ИП Нестерова Л.В. Дон. обл. г. Енакиево, п. Юнокомунарск, ул. Боротынского 37, маг. Хоз. Продукты</v>
          </cell>
          <cell r="B9807">
            <v>0.6</v>
          </cell>
          <cell r="C9807">
            <v>0.71299999999999997</v>
          </cell>
        </row>
        <row r="9808">
          <cell r="A9808" t="str">
            <v>ИП Новикова Т. Н., Дон. обл. г. Енакиево, ул. Трунова, 64 Б, Центральный рынок, магазин Весенний</v>
          </cell>
          <cell r="B9808">
            <v>3.6</v>
          </cell>
          <cell r="C9808">
            <v>3.512</v>
          </cell>
        </row>
        <row r="9809">
          <cell r="A9809" t="str">
            <v>ИП Панько Е.М.,Дон. обл., г. Енакиево, пос. Дружный, ул. Коломенская, 77а, магазин Продукты, +794932</v>
          </cell>
          <cell r="B9809">
            <v>3</v>
          </cell>
          <cell r="C9809">
            <v>2.8410000000000002</v>
          </cell>
        </row>
        <row r="9810">
          <cell r="A9810" t="str">
            <v>ИП Пахоменко А.А.,Дон. обл., г.Дебальцево, ул.Мокроусова, 72, маг."Ваш Магазин", +79493876280 (с13 д</v>
          </cell>
          <cell r="B9810">
            <v>0.6</v>
          </cell>
          <cell r="C9810">
            <v>0.71899999999999997</v>
          </cell>
        </row>
        <row r="9811">
          <cell r="A9811" t="str">
            <v>ИП Савченко В.В. Дон. обл. г. Мироновка, ул. Октябрьская 18, маг. Каравай, тел. 79497330118 Екатерин</v>
          </cell>
          <cell r="B9811">
            <v>1.2</v>
          </cell>
          <cell r="C9811">
            <v>1.413</v>
          </cell>
        </row>
        <row r="9812">
          <cell r="A9812" t="str">
            <v>ИП Самусь О.С.,Дон. обл.,  г. Енакиево, п. Карла Маркса, ул. Юбилейная, 9, магазин Покупайка (возле</v>
          </cell>
          <cell r="B9812">
            <v>1.2</v>
          </cell>
          <cell r="C9812">
            <v>1.4319999999999999</v>
          </cell>
        </row>
        <row r="9813">
          <cell r="A9813" t="str">
            <v>ИП Шаповалов А.В.,Дон обл г. Енакиево, ул. Рахманова, 11, +79493432584</v>
          </cell>
          <cell r="B9813">
            <v>0.6</v>
          </cell>
          <cell r="C9813">
            <v>0.69099999999999995</v>
          </cell>
        </row>
        <row r="9814">
          <cell r="A9814" t="str">
            <v>5708 ПОСОЛЬСКАЯ Папа может с/к в/у ОСТАНКИНО</v>
          </cell>
          <cell r="B9814">
            <v>3.3</v>
          </cell>
          <cell r="C9814">
            <v>3.1389999999999998</v>
          </cell>
        </row>
        <row r="9815">
          <cell r="A9815" t="str">
            <v>Босых Евгений Константинович</v>
          </cell>
          <cell r="B9815">
            <v>0.5</v>
          </cell>
          <cell r="C9815">
            <v>0.51900000000000002</v>
          </cell>
        </row>
        <row r="9816">
          <cell r="A9816" t="str">
            <v>ИП Ларюшкина Ю.А., Дон. обл. г. Харцызск, ул. Вокзальная, 74/1, магазин Удачи, +79493891769 Юлия</v>
          </cell>
          <cell r="B9816">
            <v>0.5</v>
          </cell>
          <cell r="C9816">
            <v>0.51900000000000002</v>
          </cell>
        </row>
        <row r="9817">
          <cell r="A9817" t="str">
            <v>Мецлер Наталья Сергеевна</v>
          </cell>
          <cell r="B9817">
            <v>1</v>
          </cell>
          <cell r="C9817">
            <v>1.042</v>
          </cell>
        </row>
        <row r="9818">
          <cell r="A9818" t="str">
            <v>ИП Науменко Р.Г., Дон. обл. пгт. Троицкое, ул. Павленко, 6а, (с 7-00 до 14-00). магазин Продукты,+79</v>
          </cell>
          <cell r="B9818">
            <v>0.5</v>
          </cell>
          <cell r="C9818">
            <v>0.52300000000000002</v>
          </cell>
        </row>
        <row r="9819">
          <cell r="A9819" t="str">
            <v>ИП Пономаренко Т. Г.,Дон. обл., г. Кировское, мк-н Горняцкий, 12 Б, магазин Огонёк (до 19:00), +7949</v>
          </cell>
          <cell r="B9819">
            <v>0.5</v>
          </cell>
          <cell r="C9819">
            <v>0.51900000000000002</v>
          </cell>
        </row>
        <row r="9820">
          <cell r="A9820" t="str">
            <v>Руденко Сергей Юрьевич</v>
          </cell>
          <cell r="B9820">
            <v>1.8</v>
          </cell>
          <cell r="C9820">
            <v>1.5780000000000001</v>
          </cell>
        </row>
        <row r="9821">
          <cell r="A9821" t="str">
            <v>ИП Гетманова С.А., г. Енакиево, ул. Брайляна, 7, магазин Теремок, +79495160405</v>
          </cell>
          <cell r="B9821">
            <v>0.6</v>
          </cell>
          <cell r="C9821">
            <v>0.52400000000000002</v>
          </cell>
        </row>
        <row r="9822">
          <cell r="A9822" t="str">
            <v>ИП Крюкова Т.И., Дон. обл. г.Мироновка, ул.Советская, 8, маг."Гурман", +79497356495 Люба</v>
          </cell>
          <cell r="B9822">
            <v>1.2</v>
          </cell>
          <cell r="C9822">
            <v>1.054</v>
          </cell>
        </row>
        <row r="9823">
          <cell r="A9823" t="str">
            <v>5820 СЛИВОЧНЫЕ Папа может сос п/о мгс 2*2_45с   ОСТАНКИНО</v>
          </cell>
          <cell r="B9823">
            <v>43.8</v>
          </cell>
          <cell r="C9823">
            <v>45.182000000000002</v>
          </cell>
        </row>
        <row r="9824">
          <cell r="A9824" t="str">
            <v>Босых Евгений Константинович</v>
          </cell>
          <cell r="B9824">
            <v>2</v>
          </cell>
          <cell r="C9824">
            <v>2.1739999999999999</v>
          </cell>
        </row>
        <row r="9825">
          <cell r="A9825" t="str">
            <v>ИП Захаренкова О.Н., Дон. обл. г. Енакиево, ул. Саратовская, 1а, магазин Социальный, +79494261797</v>
          </cell>
          <cell r="B9825">
            <v>2</v>
          </cell>
          <cell r="C9825">
            <v>2.1739999999999999</v>
          </cell>
        </row>
        <row r="9826">
          <cell r="A9826" t="str">
            <v>Зеленский Константин Витальевич</v>
          </cell>
          <cell r="B9826">
            <v>22</v>
          </cell>
          <cell r="C9826">
            <v>24.65</v>
          </cell>
        </row>
        <row r="9827">
          <cell r="A9827" t="str">
            <v>ИП Зеленский К.В., Дон. обл. г.Харцызск, п. Энергетиков, ул.Колхозная,4/2, магазин Колхозный,+794933</v>
          </cell>
          <cell r="B9827">
            <v>2</v>
          </cell>
          <cell r="C9827">
            <v>2.0630000000000002</v>
          </cell>
        </row>
        <row r="9828">
          <cell r="A9828" t="str">
            <v>ИП Лауэр В.В., Дон. обл. г. Макеевка, Центрально-городской р-он, ул. Островского, 72,</v>
          </cell>
          <cell r="B9828">
            <v>6</v>
          </cell>
          <cell r="C9828">
            <v>8.1709999999999994</v>
          </cell>
        </row>
        <row r="9829">
          <cell r="A9829" t="str">
            <v>ИП Проценко А.В., г. Макевка, пл. Вокзальная, тп 1, магазин Куст, +79493996571</v>
          </cell>
          <cell r="B9829">
            <v>2</v>
          </cell>
          <cell r="C9829">
            <v>2.0859999999999999</v>
          </cell>
        </row>
        <row r="9830">
          <cell r="A9830" t="str">
            <v>ИП Стригунков М.С. Дон. обл. г. Макеевка, центральной-городской район, плеханово 1в, м. Продукты, На</v>
          </cell>
          <cell r="B9830">
            <v>2</v>
          </cell>
          <cell r="C9830">
            <v>2.0619999999999998</v>
          </cell>
        </row>
        <row r="9831">
          <cell r="A9831" t="str">
            <v>ИП Филимонов В. А., Дон. обл. г. Макеевка, Ценрально Городской район, ул. Свердлова, магазин</v>
          </cell>
          <cell r="B9831">
            <v>2</v>
          </cell>
          <cell r="C9831">
            <v>2.0179999999999998</v>
          </cell>
        </row>
        <row r="9832">
          <cell r="A9832" t="str">
            <v>ИП Чурсин Л.Н., Дон.обл г.Макеевка, Кировский р-н, ул.Депутатская, 169</v>
          </cell>
          <cell r="B9832">
            <v>2</v>
          </cell>
          <cell r="C9832">
            <v>2.0659999999999998</v>
          </cell>
        </row>
        <row r="9833">
          <cell r="A9833" t="str">
            <v>ИП Шарков С.А. Дон. обл. г. Макеевка, кировский район, ул. 50 лет СССР, площадь привокзальная, рынок</v>
          </cell>
          <cell r="B9833">
            <v>2</v>
          </cell>
          <cell r="C9833">
            <v>2.0659999999999998</v>
          </cell>
        </row>
        <row r="9834">
          <cell r="A9834" t="str">
            <v>Сафонова Т.В.Дон.обл. г.Макеевка, рынок ЭСЕНТ, конт 21-22, +79493417864 Татьяна</v>
          </cell>
          <cell r="B9834">
            <v>4</v>
          </cell>
          <cell r="C9834">
            <v>4.1180000000000003</v>
          </cell>
        </row>
        <row r="9835">
          <cell r="A9835" t="str">
            <v>Мецлер Наталья Сергеевна</v>
          </cell>
          <cell r="B9835">
            <v>19.8</v>
          </cell>
          <cell r="C9835">
            <v>18.358000000000001</v>
          </cell>
        </row>
        <row r="9836">
          <cell r="A9836" t="str">
            <v>ИП Антошина Е.А., Дон. обл. г. Кировское, ул. Панфиловцев, 36б, магазин Елена, +79494246080</v>
          </cell>
          <cell r="B9836">
            <v>4.4000000000000004</v>
          </cell>
          <cell r="C9836">
            <v>4.0289999999999999</v>
          </cell>
        </row>
        <row r="9837">
          <cell r="A9837" t="str">
            <v>ИП Борисенко Н.Т. Дон. обл. г. Шахтерск, Давыдовка, Ул Ленинградская 10а, Маг Джин, Гр с 8 до 17, +7</v>
          </cell>
          <cell r="B9837">
            <v>2.2000000000000002</v>
          </cell>
          <cell r="C9837">
            <v>2.0209999999999999</v>
          </cell>
        </row>
        <row r="9838">
          <cell r="A9838" t="str">
            <v>ИП Верещак С.Г., г. Зугрэс_2, ул. 60 лет Октября, 50, +79493843929 Светлана</v>
          </cell>
          <cell r="B9838">
            <v>2.2000000000000002</v>
          </cell>
          <cell r="C9838">
            <v>2.1019999999999999</v>
          </cell>
        </row>
        <row r="9839">
          <cell r="A9839" t="str">
            <v>ИП Гущина И. М.,Дон. обл., г. Кировское, ул. Шахтерская, 31, магазин Смак (до 18:00), +79493975006</v>
          </cell>
          <cell r="B9839">
            <v>2.2000000000000002</v>
          </cell>
          <cell r="C9839">
            <v>2.0670000000000002</v>
          </cell>
        </row>
        <row r="9840">
          <cell r="A9840" t="str">
            <v>ИП Гущина И.М.,Дон. обл., г. Кировское, ул. Панфиловцев, 30, магазин Колос (до 17-00), +79494082535</v>
          </cell>
          <cell r="B9840">
            <v>2.2000000000000002</v>
          </cell>
          <cell r="C9840">
            <v>2.0219999999999998</v>
          </cell>
        </row>
        <row r="9841">
          <cell r="A9841" t="str">
            <v>ИП Огиенко А.В.,Дон. обл., г.Кировское,ул.Шевченко,17,маг.Продукты. До 20:00 , тел +79493582426</v>
          </cell>
          <cell r="B9841">
            <v>2.2000000000000002</v>
          </cell>
          <cell r="C9841">
            <v>2.0840000000000001</v>
          </cell>
        </row>
        <row r="9842">
          <cell r="A9842" t="str">
            <v>ИП Ракитянская Ю.В., г Кировское, мкрн Горняцкий, 16, магазин Горняк, +79493292072</v>
          </cell>
          <cell r="B9842">
            <v>2.2000000000000002</v>
          </cell>
          <cell r="C9842">
            <v>2.0099999999999998</v>
          </cell>
        </row>
        <row r="9843">
          <cell r="A9843" t="str">
            <v>ИП Янчарук Я.В. Дон. обл. г. Шахтерск, Давыдовка, ул. Ленинградская, маг. магазинчик (возле шахтёра)</v>
          </cell>
          <cell r="B9843">
            <v>2.2000000000000002</v>
          </cell>
          <cell r="C9843">
            <v>2.0230000000000001</v>
          </cell>
        </row>
        <row r="9844">
          <cell r="A9844" t="str">
            <v>5851 ЭКСТРА Папа может вар п/о   ОСТАНКИНО</v>
          </cell>
          <cell r="B9844">
            <v>251.2</v>
          </cell>
          <cell r="C9844">
            <v>256.637</v>
          </cell>
        </row>
        <row r="9845">
          <cell r="A9845" t="str">
            <v>Бетретдинова Гузяль Рашидовна</v>
          </cell>
          <cell r="B9845">
            <v>1.3</v>
          </cell>
          <cell r="C9845">
            <v>1.363</v>
          </cell>
        </row>
        <row r="9846">
          <cell r="A9846" t="str">
            <v>ИП Яваева Т.А. Дон обл  г.Макеевка пос.Ханженкова ул.Кулабухова 4а маг Евгений +79491300000</v>
          </cell>
          <cell r="B9846">
            <v>1.3</v>
          </cell>
          <cell r="C9846">
            <v>1.363</v>
          </cell>
        </row>
        <row r="9847">
          <cell r="A9847" t="str">
            <v>Босых Евгений Константинович</v>
          </cell>
          <cell r="B9847">
            <v>55.9</v>
          </cell>
          <cell r="C9847">
            <v>58.564</v>
          </cell>
        </row>
        <row r="9848">
          <cell r="A9848" t="str">
            <v>Д ИП Баранцева А.Н., г. Донецк, ул. Адыгейская, 14, рампа место№5, +79493819010</v>
          </cell>
          <cell r="B9848">
            <v>11.7</v>
          </cell>
          <cell r="C9848">
            <v>12.276999999999999</v>
          </cell>
        </row>
        <row r="9849">
          <cell r="A9849" t="str">
            <v>ИП Алиев М. И., Дон. обл., г. Харцызск,ул. Жуковского 4 ,маг. "Олеся". +79497207084</v>
          </cell>
          <cell r="B9849">
            <v>3.9</v>
          </cell>
          <cell r="C9849">
            <v>4.109</v>
          </cell>
        </row>
        <row r="9850">
          <cell r="A9850" t="str">
            <v>ИП Засовская Е.В., Дон. обл. г. Енакиево, ул. Тиунова, 110, магазин Продукты, +79493284404</v>
          </cell>
          <cell r="B9850">
            <v>3.9</v>
          </cell>
          <cell r="C9850">
            <v>4.085</v>
          </cell>
        </row>
        <row r="9851">
          <cell r="A9851" t="str">
            <v>ИП Лукина Е.Д., Дон. обл. г. Енакиево, пр-т Металлургов, 27а, +79493994945</v>
          </cell>
          <cell r="B9851">
            <v>2.6</v>
          </cell>
          <cell r="C9851">
            <v>2.7080000000000002</v>
          </cell>
        </row>
        <row r="9852">
          <cell r="A9852" t="str">
            <v>ИП Михайловская Е.И., Дон. обл. г.Енакиево, пр-кт Берегового, 38а, маг."Калинка"</v>
          </cell>
          <cell r="B9852">
            <v>5.2</v>
          </cell>
          <cell r="C9852">
            <v>5.415</v>
          </cell>
        </row>
        <row r="9853">
          <cell r="A9853" t="str">
            <v>ИП Мищерин С.А. Дон. обл. г.Енакиево м-н Юбилейный ул.Первомайская 8 +79494083406</v>
          </cell>
          <cell r="B9853">
            <v>6.5</v>
          </cell>
          <cell r="C9853">
            <v>6.8289999999999997</v>
          </cell>
        </row>
        <row r="9854">
          <cell r="A9854" t="str">
            <v>ИП Николенко О.Н., Дон. обл. г. Ждановка, с. Розовка, ул. Щорса, 11, магазин Визит, +79493285191</v>
          </cell>
          <cell r="B9854">
            <v>1.3</v>
          </cell>
          <cell r="C9854">
            <v>1.3680000000000001</v>
          </cell>
        </row>
        <row r="9855">
          <cell r="A9855" t="str">
            <v>ИП Павленко Е.В.,Дон. обл.,г.Ждановка квартал 28/33 д.3 магазин Магнит +79493602739</v>
          </cell>
          <cell r="B9855">
            <v>3.9</v>
          </cell>
          <cell r="C9855">
            <v>4.0960000000000001</v>
          </cell>
        </row>
        <row r="9856">
          <cell r="A9856" t="str">
            <v>ИП Петухов Р. С., Дон. обл. г. Енакиево, ул Восточная 2а/2, +79494894138</v>
          </cell>
          <cell r="B9856">
            <v>3.9</v>
          </cell>
          <cell r="C9856">
            <v>4.0780000000000003</v>
          </cell>
        </row>
        <row r="9857">
          <cell r="A9857" t="str">
            <v>ИП Серебренникова Г.В.,Дон. обл.,  г. Енакиево, ул. Тиунова, 64А, магазин Изобилие (Центральный рыно</v>
          </cell>
          <cell r="B9857">
            <v>2.6</v>
          </cell>
          <cell r="C9857">
            <v>2.694</v>
          </cell>
        </row>
        <row r="9858">
          <cell r="A9858" t="str">
            <v>ИП Сиренко А.А., Дон. обл. г. Ждановка, ул. Квартал северный, 2, +79493825692</v>
          </cell>
          <cell r="B9858">
            <v>1.3</v>
          </cell>
          <cell r="C9858">
            <v>1.37</v>
          </cell>
        </row>
        <row r="9859">
          <cell r="A9859" t="str">
            <v>ИП Шило С. А. Дон. обл. г. Ждановка крытый рынок(возле автовокзала) +79499345127</v>
          </cell>
          <cell r="B9859">
            <v>2.6</v>
          </cell>
          <cell r="C9859">
            <v>2.71</v>
          </cell>
        </row>
        <row r="9860">
          <cell r="A9860" t="str">
            <v>ИП Ширинов Г.И., Дон обл г. Енакиево, ул. Коммунистическа, 43, магазин Улдуз, +79494085143</v>
          </cell>
          <cell r="B9860">
            <v>2.6</v>
          </cell>
          <cell r="C9860">
            <v>2.734</v>
          </cell>
        </row>
        <row r="9861">
          <cell r="A9861" t="str">
            <v>ИП Щерба А.А., г. Енакиево, ул. Броненосца Потёмкина, 28, магазин "Ваш магазин", +79496451448</v>
          </cell>
          <cell r="B9861">
            <v>3.9</v>
          </cell>
          <cell r="C9861">
            <v>4.0910000000000002</v>
          </cell>
        </row>
        <row r="9862">
          <cell r="A9862" t="str">
            <v>Зеленский Константин Витальевич</v>
          </cell>
          <cell r="B9862">
            <v>29.9</v>
          </cell>
          <cell r="C9862">
            <v>31.113</v>
          </cell>
        </row>
        <row r="9863">
          <cell r="A9863" t="str">
            <v>Д ИП Скрипник А.В. г.Макеевка Горняцкий р-он п.Новая Зоря ул.Довженко 5 +79493594826</v>
          </cell>
          <cell r="B9863">
            <v>1.3</v>
          </cell>
          <cell r="C9863">
            <v>1.3560000000000001</v>
          </cell>
        </row>
        <row r="9864">
          <cell r="A9864" t="str">
            <v>ИП Аверкина Е.А. Дон. обл. г. Макеевка, горняцкий район, ул. Городецкая 7а, м.продукт, Екатерина +79</v>
          </cell>
          <cell r="B9864">
            <v>1.3</v>
          </cell>
          <cell r="C9864">
            <v>1.341</v>
          </cell>
        </row>
        <row r="9865">
          <cell r="A9865" t="str">
            <v>ИП Захарчун Н.К., Дон. обл. г. Макеевка, ул. Ольховская, 58а, магазин Окей</v>
          </cell>
          <cell r="B9865">
            <v>1.3</v>
          </cell>
          <cell r="C9865">
            <v>1.3660000000000001</v>
          </cell>
        </row>
        <row r="9866">
          <cell r="A9866" t="str">
            <v>ИП Коробей Н.А., Дон. обл. г. Макеевка, ул. Плеханова, 2, конт.45, +79494042901</v>
          </cell>
          <cell r="B9866">
            <v>1.3</v>
          </cell>
          <cell r="C9866">
            <v>1.3580000000000001</v>
          </cell>
        </row>
        <row r="9867">
          <cell r="A9867" t="str">
            <v>ИП Пащенко Н.В., г.Макеевка, Рынок Капитальная, ТЦ Октябрьский, 0 этаж, роллет 10</v>
          </cell>
          <cell r="B9867">
            <v>1.3</v>
          </cell>
          <cell r="C9867">
            <v>1.355</v>
          </cell>
        </row>
        <row r="9868">
          <cell r="A9868" t="str">
            <v>ИП Педаш И.В.,Дон. обл.,г. Макеевка, Горняцкий р-он, пос. Осипенко, ул. Карбидная 43, магазин Сияние</v>
          </cell>
          <cell r="B9868">
            <v>2.6</v>
          </cell>
          <cell r="C9868">
            <v>2.6970000000000001</v>
          </cell>
        </row>
        <row r="9869">
          <cell r="A9869" t="str">
            <v>ИП Проценко А.В., г. Макевка, пл. Вокзальная, тп 1, магазин Куст, +79493996571</v>
          </cell>
          <cell r="B9869">
            <v>1.3</v>
          </cell>
          <cell r="C9869">
            <v>1.371</v>
          </cell>
        </row>
        <row r="9870">
          <cell r="A9870" t="str">
            <v>ИП Романчук Т. И. Дон. обл., г. Макеевка, ценрально городской район, ул. Московская 18, м. Толстяк,</v>
          </cell>
          <cell r="B9870">
            <v>1.3</v>
          </cell>
          <cell r="C9870">
            <v>1.3360000000000001</v>
          </cell>
        </row>
        <row r="9871">
          <cell r="A9871" t="str">
            <v>ИП Рудницкий В.С.,Дон. обл., г.Макеевка, мкрн. Солнечный, ул.Степана Разина, 4а, маг. "Солнечный", +</v>
          </cell>
          <cell r="B9871">
            <v>2.6</v>
          </cell>
          <cell r="C9871">
            <v>2.6579999999999999</v>
          </cell>
        </row>
        <row r="9872">
          <cell r="A9872" t="str">
            <v>ИП Суворова Н. Ф., Дон. обл. г. Макеевка, Центральной Городской р-н, м-н Солнечный, ул. Шевченко,</v>
          </cell>
          <cell r="B9872">
            <v>5.2</v>
          </cell>
          <cell r="C9872">
            <v>5.4569999999999999</v>
          </cell>
        </row>
        <row r="9873">
          <cell r="A9873" t="str">
            <v>ИП Филимонова О.С., Дон. обл. г. Макеевка, Горняцкий р-он, ул. Свердлова, 38, магазин Апельсин,</v>
          </cell>
          <cell r="B9873">
            <v>1.3</v>
          </cell>
          <cell r="C9873">
            <v>1.363</v>
          </cell>
        </row>
        <row r="9874">
          <cell r="A9874" t="str">
            <v>ИП Целковая Н.С., Дон. обл. г. Макеевка, Центрально-городсой р-он, ул. Театральная, 40</v>
          </cell>
          <cell r="B9874">
            <v>6.5</v>
          </cell>
          <cell r="C9874">
            <v>6.75</v>
          </cell>
        </row>
        <row r="9875">
          <cell r="A9875" t="str">
            <v>ИП Чурсина Л.Н., Дон.обл г. Макеевка, ул. 301 Донецкой Дивизии, 15/147, магазин Бис, +79493413027 Ла</v>
          </cell>
          <cell r="B9875">
            <v>1.3</v>
          </cell>
          <cell r="C9875">
            <v>1.349</v>
          </cell>
        </row>
        <row r="9876">
          <cell r="A9876" t="str">
            <v>ИП Шевцова И.Ф. Дон обл  г.Макеевка Горняцкий р-он ул.Репина 26 магазин Продукты +79493721394</v>
          </cell>
          <cell r="B9876">
            <v>1.3</v>
          </cell>
          <cell r="C9876">
            <v>1.3560000000000001</v>
          </cell>
        </row>
        <row r="9877">
          <cell r="A9877" t="str">
            <v>Капченко Александр Валерьевич</v>
          </cell>
          <cell r="B9877">
            <v>77.599999999999994</v>
          </cell>
          <cell r="C9877">
            <v>77.430000000000007</v>
          </cell>
        </row>
        <row r="9878">
          <cell r="A9878" t="str">
            <v>Д ИП Анохин А.С., Дон. обл. г. Горловка, ул.Беспощадного, 25, магазин "Победа", +79493054492</v>
          </cell>
          <cell r="B9878">
            <v>1.3</v>
          </cell>
          <cell r="C9878">
            <v>1.329</v>
          </cell>
        </row>
        <row r="9879">
          <cell r="A9879" t="str">
            <v>ИП Баранова Н.В.,Дон. обл.,г. Горловка, ул. Минина и Пожарского, база Север, +79493849463</v>
          </cell>
          <cell r="B9879">
            <v>62</v>
          </cell>
          <cell r="C9879">
            <v>61.088999999999999</v>
          </cell>
        </row>
        <row r="9880">
          <cell r="A9880" t="str">
            <v>ИП Василец Я.Ю., г. Горловка, ул. Гречнева , 26, магазин Теремок, +79493171421</v>
          </cell>
          <cell r="B9880">
            <v>2.6</v>
          </cell>
          <cell r="C9880">
            <v>2.734</v>
          </cell>
        </row>
        <row r="9881">
          <cell r="A9881" t="str">
            <v>ИП Емельянов А.П., г. Горловка, ул. Матросова, 75, "Артемида", +79494467835</v>
          </cell>
          <cell r="B9881">
            <v>1.3</v>
          </cell>
          <cell r="C9881">
            <v>1.3640000000000001</v>
          </cell>
        </row>
        <row r="9882">
          <cell r="A9882" t="str">
            <v>ИП Зелинская И.Н., Дон. обл. г. Горловка,.ул. Артёма. 12. магазин Сундучок</v>
          </cell>
          <cell r="B9882">
            <v>1.3</v>
          </cell>
          <cell r="C9882">
            <v>1.357</v>
          </cell>
        </row>
        <row r="9883">
          <cell r="A9883" t="str">
            <v>ИП Кривошеева И.Ю., Дон. обл. г. Горловка, ул. ПР. Победы, 162, магазин Эпос</v>
          </cell>
          <cell r="B9883">
            <v>1.3</v>
          </cell>
          <cell r="C9883">
            <v>1.38</v>
          </cell>
        </row>
        <row r="9884">
          <cell r="A9884" t="str">
            <v>ИП Мурастая В.О., Дон. обл. г. Горловка, ул. Гагарина, 53 1/а, магазин Поляна</v>
          </cell>
          <cell r="B9884">
            <v>1.3</v>
          </cell>
          <cell r="C9884">
            <v>1.3540000000000001</v>
          </cell>
        </row>
        <row r="9885">
          <cell r="A9885" t="str">
            <v>ИП Серёженко Н.А.,Дон. обл.,  г. Горловка, пр-т Победы 42, магазин Мария, +79493369472</v>
          </cell>
          <cell r="B9885">
            <v>1.3</v>
          </cell>
          <cell r="C9885">
            <v>1.3660000000000001</v>
          </cell>
        </row>
        <row r="9886">
          <cell r="A9886" t="str">
            <v>ИП Слабинский С.Н., Дон. обл. г.Горловка, ул.30 лет ВЛКСМ, 2/5, маг."Ириска", +79493024193</v>
          </cell>
          <cell r="B9886">
            <v>1.3</v>
          </cell>
          <cell r="C9886">
            <v>1.365</v>
          </cell>
        </row>
        <row r="9887">
          <cell r="A9887" t="str">
            <v>ИП Чуев С.Н.,Дон.обл  г. Горловка, ул. Жукова,12а, магазин Карина</v>
          </cell>
          <cell r="B9887">
            <v>2.6</v>
          </cell>
          <cell r="C9887">
            <v>2.7210000000000001</v>
          </cell>
        </row>
        <row r="9888">
          <cell r="A9888" t="str">
            <v>ИП Шатохин С.В., Дон обл,г. Горловка ул Матросова 130,магазин "Гастроном", +79493770394</v>
          </cell>
          <cell r="B9888">
            <v>1.3</v>
          </cell>
          <cell r="C9888">
            <v>1.371</v>
          </cell>
        </row>
        <row r="9889">
          <cell r="A9889" t="str">
            <v>Мецлер Наталья Сергеевна</v>
          </cell>
          <cell r="B9889">
            <v>7.2</v>
          </cell>
          <cell r="C9889">
            <v>8.1370000000000005</v>
          </cell>
        </row>
        <row r="9890">
          <cell r="A9890" t="str">
            <v>ИП Акимченко И.А., Дон. обл. г. Шахтёрск, Давыдовка, ул. Ленинградская, 22, магазин "У Саши"</v>
          </cell>
          <cell r="B9890">
            <v>1.3</v>
          </cell>
          <cell r="C9890">
            <v>1.37</v>
          </cell>
        </row>
        <row r="9891">
          <cell r="A9891" t="str">
            <v>ИП Борисенко Н.Т. Дон. обл. г. Шахтерск, Давыдовка, Ул Ленинградская 10а, Маг Джин, Гр с 8 до 17, +7</v>
          </cell>
          <cell r="B9891">
            <v>1.3</v>
          </cell>
          <cell r="C9891">
            <v>1.365</v>
          </cell>
        </row>
        <row r="9892">
          <cell r="A9892" t="str">
            <v>ИП Верёвкина С.В., г. Шахрёрск, пос. Давыдовка, ул. Ленинградская, 12а, магазин Шахтёр, +79493657209</v>
          </cell>
          <cell r="B9892">
            <v>1.3</v>
          </cell>
          <cell r="C9892">
            <v>1.355</v>
          </cell>
        </row>
        <row r="9893">
          <cell r="A9893" t="str">
            <v>ИП Огиенко А.В.,Дон. обл., г.Кировское,ул.Шевченко,17,маг.Продукты. До 20:00 , тел +79493582426</v>
          </cell>
          <cell r="B9893">
            <v>1.3</v>
          </cell>
          <cell r="C9893">
            <v>1.3420000000000001</v>
          </cell>
        </row>
        <row r="9894">
          <cell r="A9894" t="str">
            <v>ИП Олейник Е. П.,Дон. обл., г. Кировское, ул. Панфиловцев, 26, магазин Любимый (до 18:00), +79493106</v>
          </cell>
          <cell r="B9894">
            <v>1</v>
          </cell>
          <cell r="C9894">
            <v>1.339</v>
          </cell>
        </row>
        <row r="9895">
          <cell r="A9895" t="str">
            <v>ИП Ротамус, Дон. обл., г. Кировское, ул. Панфиловцев 23а (вверху улицы, возле площади), магазин мясн</v>
          </cell>
          <cell r="B9895">
            <v>1</v>
          </cell>
          <cell r="C9895">
            <v>1.3660000000000001</v>
          </cell>
        </row>
        <row r="9896">
          <cell r="A9896" t="str">
            <v>Нагорнов Евгений Сергеевич</v>
          </cell>
          <cell r="B9896">
            <v>13</v>
          </cell>
          <cell r="C9896">
            <v>13.638</v>
          </cell>
        </row>
        <row r="9897">
          <cell r="A9897" t="str">
            <v>Д ИП Мамедова О.М., г. Донецк, Будёновский р-он, ул. Бобруйская, 41, магазин Весёлый, +79493953969</v>
          </cell>
          <cell r="B9897">
            <v>1.3</v>
          </cell>
          <cell r="C9897">
            <v>1.3680000000000001</v>
          </cell>
        </row>
        <row r="9898">
          <cell r="A9898" t="str">
            <v>ИП Ибрагимова О.Н., г. Донецк, Будёновский р-он, ул. Арктики, 45, +79493731866</v>
          </cell>
          <cell r="B9898">
            <v>3.9</v>
          </cell>
          <cell r="C9898">
            <v>4.1319999999999997</v>
          </cell>
        </row>
        <row r="9899">
          <cell r="A9899" t="str">
            <v>ИП Лягова Н.К., г. Донецк, ул. Литке, 26А, +79494341140</v>
          </cell>
          <cell r="B9899">
            <v>2.6</v>
          </cell>
          <cell r="C9899">
            <v>2.7149999999999999</v>
          </cell>
        </row>
        <row r="9900">
          <cell r="A9900" t="str">
            <v>ИП Петрунько Е.Г., г. Донецк, Будёновский р-он, ул. Искры, 19/1, магазин Александрит, (перерыв с 14-</v>
          </cell>
          <cell r="B9900">
            <v>1.3</v>
          </cell>
          <cell r="C9900">
            <v>1.3420000000000001</v>
          </cell>
        </row>
        <row r="9901">
          <cell r="A9901" t="str">
            <v>ИП Фетисова М.А., Дон. обл. г. Моспино, ул. Школьная, 1а, (до 15-00)</v>
          </cell>
          <cell r="B9901">
            <v>3.9</v>
          </cell>
          <cell r="C9901">
            <v>4.0810000000000004</v>
          </cell>
        </row>
        <row r="9902">
          <cell r="A9902" t="str">
            <v>Руденко Сергей Юрьевич</v>
          </cell>
          <cell r="B9902">
            <v>61.1</v>
          </cell>
          <cell r="C9902">
            <v>63.694000000000003</v>
          </cell>
        </row>
        <row r="9903">
          <cell r="A9903" t="str">
            <v>ИП Базилевич И.Ю.,Дон. обл., г. Дебальцево, ул. Советская, 32а, магазин Минимаркет</v>
          </cell>
          <cell r="B9903">
            <v>3.9</v>
          </cell>
          <cell r="C9903">
            <v>4.09</v>
          </cell>
        </row>
        <row r="9904">
          <cell r="A9904" t="str">
            <v>ИП Гладышева В.В., г.Мироновка, ул.Энергетиков, 44, маг."Маяк", +79497330112 Инна</v>
          </cell>
          <cell r="B9904">
            <v>2.6</v>
          </cell>
          <cell r="C9904">
            <v>2.7029999999999998</v>
          </cell>
        </row>
        <row r="9905">
          <cell r="A9905" t="str">
            <v>ИП Дереш С. В.,Дон. обл., г. Енакиево, пр. 50-лет Октября, 11А, магазин "Горячий хлеб" (хлебозавод),</v>
          </cell>
          <cell r="B9905">
            <v>9.1</v>
          </cell>
          <cell r="C9905">
            <v>9.4359999999999999</v>
          </cell>
        </row>
        <row r="9906">
          <cell r="A9906" t="str">
            <v>ИП Добров Н.В., г. Дебальцево, ул. Сосюры, 23а, магазин Черёмушки, +79493517710</v>
          </cell>
          <cell r="B9906">
            <v>3.9</v>
          </cell>
          <cell r="C9906">
            <v>4.0960000000000001</v>
          </cell>
        </row>
        <row r="9907">
          <cell r="A9907" t="str">
            <v>ИП Заикина А. В., Дон. обл.  г. Енакиево, ул. Гагарина, 17А, магазин Аппетит, +79493526598</v>
          </cell>
          <cell r="B9907">
            <v>2.6</v>
          </cell>
          <cell r="C9907">
            <v>2.7240000000000002</v>
          </cell>
        </row>
        <row r="9908">
          <cell r="A9908" t="str">
            <v>ИП Игрунова Е. Л, Дон. обл.,г. Мироновка,ул. Советская 12а ,маг. Зелёный, тел. 79497297476 Лена</v>
          </cell>
          <cell r="B9908">
            <v>7.8</v>
          </cell>
          <cell r="C9908">
            <v>8.0489999999999995</v>
          </cell>
        </row>
        <row r="9909">
          <cell r="A9909" t="str">
            <v>ИП Карых Н. М., Дон. обл. г. Енакиево, пос. Верочка, ул. Магистральная, 52, +79494084670</v>
          </cell>
          <cell r="B9909">
            <v>2.6</v>
          </cell>
          <cell r="C9909">
            <v>2.7080000000000002</v>
          </cell>
        </row>
        <row r="9910">
          <cell r="A9910" t="str">
            <v>ИП Кузьменко А.В., Дон. обл. г.Светлодарск, 58, маг."Олимп", +79497357933 Надежда</v>
          </cell>
          <cell r="B9910">
            <v>19.5</v>
          </cell>
          <cell r="C9910">
            <v>20.344000000000001</v>
          </cell>
        </row>
        <row r="9911">
          <cell r="A9911" t="str">
            <v>ИП Нестерова Л.В. Дон. обл. г. Енакиево, п. Юнокомунарск, ул. Боротынского 37, маг. Хоз. Продукты</v>
          </cell>
          <cell r="B9911">
            <v>1.3</v>
          </cell>
          <cell r="C9911">
            <v>1.341</v>
          </cell>
        </row>
        <row r="9912">
          <cell r="A9912" t="str">
            <v>ИП Пахоменко А.А.,Дон. обл., г.Дебальцево, ул.Мокроусова, 72, маг."Ваш Магазин", +79493876280 (с13 д</v>
          </cell>
          <cell r="B9912">
            <v>1.3</v>
          </cell>
          <cell r="C9912">
            <v>1.36</v>
          </cell>
        </row>
        <row r="9913">
          <cell r="A9913" t="str">
            <v>ИП Савченко В.В. Дон. обл. г. Мироновка, ул. Октябрьская 18, маг. Каравай, тел. 79497330118 Екатерин</v>
          </cell>
          <cell r="B9913">
            <v>3.9</v>
          </cell>
          <cell r="C9913">
            <v>4.1230000000000002</v>
          </cell>
        </row>
        <row r="9914">
          <cell r="A9914" t="str">
            <v>ИП Страшненко Д.А., Дон. обл. г. Енакиево, п. Карла Маркса, ул. Космонавтов, 1, магазин Натали,</v>
          </cell>
          <cell r="B9914">
            <v>2.6</v>
          </cell>
          <cell r="C9914">
            <v>2.72</v>
          </cell>
        </row>
        <row r="9915">
          <cell r="A9915" t="str">
            <v>Селютина Маргарита Александровна</v>
          </cell>
          <cell r="B9915">
            <v>5.2</v>
          </cell>
          <cell r="C9915">
            <v>2.698</v>
          </cell>
        </row>
        <row r="9916">
          <cell r="A9916" t="str">
            <v>Д ИП Дадашова М.С., г.Донецк, Ленинский р-н, ул.Пухова, 1а, маг."Сокол" (прием товара до 15:00!)</v>
          </cell>
          <cell r="B9916">
            <v>1.3</v>
          </cell>
          <cell r="C9916">
            <v>1.365</v>
          </cell>
        </row>
        <row r="9917">
          <cell r="A9917" t="str">
            <v>ИП Деменко ЕВ. г. Донецк, Ленинский р-он, ул. Спортивная 14. Магазин Продукты</v>
          </cell>
          <cell r="B9917">
            <v>1.3</v>
          </cell>
          <cell r="C9917">
            <v>1.333</v>
          </cell>
        </row>
        <row r="9918">
          <cell r="A9918" t="str">
            <v>ИП Колесова О.В., г. Донецк, Ленинский р-он, ул. Речная, 44д, магазин Лекса</v>
          </cell>
          <cell r="B9918">
            <v>2.6</v>
          </cell>
        </row>
        <row r="9919">
          <cell r="A9919" t="str">
            <v>6062 МОЛОЧНЫЕ К ЗАВТРАКУ сос п/о мгс 2*2   ОСТАНКИНО</v>
          </cell>
          <cell r="B9919">
            <v>248.2</v>
          </cell>
          <cell r="C9919">
            <v>254.59100000000001</v>
          </cell>
        </row>
        <row r="9920">
          <cell r="A9920" t="str">
            <v>Бетретдинова Гузяль Рашидовна</v>
          </cell>
          <cell r="B9920">
            <v>24</v>
          </cell>
          <cell r="C9920">
            <v>24.844999999999999</v>
          </cell>
        </row>
        <row r="9921">
          <cell r="A9921" t="str">
            <v>Д ИП Вегнер Н. А., г. Макеевка, пос. Ханженково, ул. Кирова, рынок Десна, мясной пав./лоток №1, В</v>
          </cell>
          <cell r="B9921">
            <v>2</v>
          </cell>
          <cell r="C9921">
            <v>2.0529999999999999</v>
          </cell>
        </row>
        <row r="9922">
          <cell r="A9922" t="str">
            <v>ИП Алиев Н.А. оглы, г. Макеевка, пос. Ханжонкова, ул. Калабухова, 9, магазин Продукты 2 (за магазино</v>
          </cell>
          <cell r="B9922">
            <v>2</v>
          </cell>
          <cell r="C9922">
            <v>2.0680000000000001</v>
          </cell>
        </row>
        <row r="9923">
          <cell r="A9923" t="str">
            <v>ИП Аносова И.Н., Дон. обл. г. Макеевка, мк-н Зелёный, 73а, магазин Томас, +79493845934</v>
          </cell>
          <cell r="B9923">
            <v>2</v>
          </cell>
          <cell r="C9923">
            <v>2.0670000000000002</v>
          </cell>
        </row>
        <row r="9924">
          <cell r="A9924" t="str">
            <v>ИП Гришин Н. Л.,Дон. обл.,г. Макеевка, пос. Ханженкова, ул. Гаврилова, 7, магазин "Продукты у Воров</v>
          </cell>
          <cell r="B9924">
            <v>2</v>
          </cell>
          <cell r="C9924">
            <v>2.0470000000000002</v>
          </cell>
        </row>
        <row r="9925">
          <cell r="A9925" t="str">
            <v>ИП Демьяненко А.Г.Дон.обл. г.Макеевка пос.Буроз ул.Хлебозаводская 1а магазин Продукты +79493178201</v>
          </cell>
          <cell r="B9925">
            <v>2</v>
          </cell>
          <cell r="C9925">
            <v>2.0880000000000001</v>
          </cell>
        </row>
        <row r="9926">
          <cell r="A9926" t="str">
            <v>ИП Неснов О.Н. Дон. обл. г.Макеевка пос.Хонженково ул.Сукнарева,11 магазин Огурчик +79493900597</v>
          </cell>
          <cell r="B9926">
            <v>2</v>
          </cell>
          <cell r="C9926">
            <v>2.0859999999999999</v>
          </cell>
        </row>
        <row r="9927">
          <cell r="A9927" t="str">
            <v>ИП Орлова М.Н.,Дон. обл.,г.Макеевка пос.Шахта 21 магазин Спектр +79493804956</v>
          </cell>
          <cell r="B9927">
            <v>6</v>
          </cell>
          <cell r="C9927">
            <v>6.2389999999999999</v>
          </cell>
        </row>
        <row r="9928">
          <cell r="A9928" t="str">
            <v>ИП Постоутенко Т.В.,Дон. обл., г.Макеевка, пос.Нижняя Крынка, ул.Центральная, рынок Эра, ларек 38-39</v>
          </cell>
          <cell r="B9928">
            <v>2</v>
          </cell>
          <cell r="C9928">
            <v>2.0939999999999999</v>
          </cell>
        </row>
        <row r="9929">
          <cell r="A9929" t="str">
            <v>ИП Скичко Л.В. Дон обл  г. Макеевка  пос. Буроз ул.Павлика Морозова 1 магазин  Галаган +79496365377</v>
          </cell>
          <cell r="B9929">
            <v>2</v>
          </cell>
          <cell r="C9929">
            <v>2.036</v>
          </cell>
        </row>
        <row r="9930">
          <cell r="A9930" t="str">
            <v>ИП Яваева Т.А. Дон обл  г.Макеевка пос.Ханженкова ул.Кулабухова 4а маг Евгений +79491300000</v>
          </cell>
          <cell r="B9930">
            <v>2</v>
          </cell>
          <cell r="C9930">
            <v>2.0670000000000002</v>
          </cell>
        </row>
        <row r="9931">
          <cell r="A9931" t="str">
            <v>Босых Евгений Константинович</v>
          </cell>
          <cell r="B9931">
            <v>46</v>
          </cell>
          <cell r="C9931">
            <v>47.741</v>
          </cell>
        </row>
        <row r="9932">
          <cell r="A9932" t="str">
            <v>ИП Алиев М. И., Дон. обл., г. Харцызск,ул. Жуковского 4 ,маг. "Олеся". +79497207084</v>
          </cell>
          <cell r="B9932">
            <v>2</v>
          </cell>
          <cell r="C9932">
            <v>2.0819999999999999</v>
          </cell>
        </row>
        <row r="9933">
          <cell r="A9933" t="str">
            <v>ИП Губа Р.Ю.,Дон. обл., г. Енакиево, ул. Коммунистическая, 21а, магазин Звёздочка, +79493176906</v>
          </cell>
          <cell r="B9933">
            <v>4</v>
          </cell>
          <cell r="C9933">
            <v>4.1779999999999999</v>
          </cell>
        </row>
        <row r="9934">
          <cell r="A9934" t="str">
            <v>Ип Зайцева Д.Ю., Дон. обл. г. Енакиево, пос. Роздоловка, ул. Толстого, 98, магазин Продукты (на оста</v>
          </cell>
          <cell r="B9934">
            <v>2</v>
          </cell>
          <cell r="C9934">
            <v>2.0659999999999998</v>
          </cell>
        </row>
        <row r="9935">
          <cell r="A9935" t="str">
            <v>ИП Засовская Е.В., Дон. обл. г. Енакиево, ул. Тиунова, 110, магазин Продукты, +79493284404</v>
          </cell>
          <cell r="B9935">
            <v>4</v>
          </cell>
          <cell r="C9935">
            <v>4.1210000000000004</v>
          </cell>
        </row>
        <row r="9936">
          <cell r="A9936" t="str">
            <v>ИП Захаренкова О.Н., Дон. обл. г. Енакиево, ул. Саратовская, 1а, магазин Социальный, +79494261797</v>
          </cell>
          <cell r="B9936">
            <v>4</v>
          </cell>
          <cell r="C9936">
            <v>4.1989999999999998</v>
          </cell>
        </row>
        <row r="9937">
          <cell r="A9937" t="str">
            <v>ИП Крижан С.В., Дон. обл. г. Енакиево, ул. Ленина, 120 (трамвайная остановка), магазин Продукты, +79</v>
          </cell>
          <cell r="B9937">
            <v>4</v>
          </cell>
          <cell r="C9937">
            <v>4.1529999999999996</v>
          </cell>
        </row>
        <row r="9938">
          <cell r="A9938" t="str">
            <v>ИП Лукина Е.Д., Дон. обл. г. Енакиево, пр-т Металлургов, 27а, +79493994945</v>
          </cell>
          <cell r="B9938">
            <v>2</v>
          </cell>
          <cell r="C9938">
            <v>2.0419999999999998</v>
          </cell>
        </row>
        <row r="9939">
          <cell r="A9939" t="str">
            <v>ИП Мазлова Н.В., Дон. обл. г. Енакиево, ул. 60 лет СССР, 70/34, магазин Рассвет, +79493504204</v>
          </cell>
          <cell r="B9939">
            <v>4</v>
          </cell>
          <cell r="C9939">
            <v>4.2069999999999999</v>
          </cell>
        </row>
        <row r="9940">
          <cell r="A9940" t="str">
            <v>ИП Меренчук И.В. Дон. обл. г.Енакиево, ул.Коммунистическая,63 магазин Ласточка, +79493320593</v>
          </cell>
          <cell r="B9940">
            <v>2</v>
          </cell>
          <cell r="C9940">
            <v>2.044</v>
          </cell>
        </row>
        <row r="9941">
          <cell r="A9941" t="str">
            <v>ИП Михайловская Е.И., Дон. обл. г.Енакиево, пр-кт Берегового, 38а, маг."Калинка"</v>
          </cell>
          <cell r="B9941">
            <v>4</v>
          </cell>
          <cell r="C9941">
            <v>4.141</v>
          </cell>
        </row>
        <row r="9942">
          <cell r="A9942" t="str">
            <v>ИП Мищерин С.А. Дон. обл. г.Енакиево м-н Юбилейный ул.Первомайская 8 +79494083406</v>
          </cell>
          <cell r="B9942">
            <v>4</v>
          </cell>
          <cell r="C9942">
            <v>4.1769999999999996</v>
          </cell>
        </row>
        <row r="9943">
          <cell r="A9943" t="str">
            <v>ИП Павленко Е.В.,Дон. обл.,г.Ждановка квартал 28/33 д.3 магазин Магнит +79493602739</v>
          </cell>
          <cell r="B9943">
            <v>2</v>
          </cell>
          <cell r="C9943">
            <v>2.073</v>
          </cell>
        </row>
        <row r="9944">
          <cell r="A9944" t="str">
            <v>ИП Светлова Ю.И., Дон. обл.,  г.Ждановка, ул.Больничная, 1а, (район псих больницы), до 13:00</v>
          </cell>
          <cell r="B9944">
            <v>2</v>
          </cell>
          <cell r="C9944">
            <v>2.0710000000000002</v>
          </cell>
        </row>
        <row r="9945">
          <cell r="A9945" t="str">
            <v>ИП Серебренникова Г.В.,Дон. обл.,  г. Енакиево, ул. Тиунова, 64А, магазин Изобилие (Центральный рыно</v>
          </cell>
          <cell r="B9945">
            <v>2</v>
          </cell>
          <cell r="C9945">
            <v>2.0630000000000002</v>
          </cell>
        </row>
        <row r="9946">
          <cell r="A9946" t="str">
            <v>ИП Сиренко А.А., Дон. обл. г. Ждановка, ул. Квартал северный, 2, +79493825692</v>
          </cell>
          <cell r="B9946">
            <v>2</v>
          </cell>
          <cell r="C9946">
            <v>2.0779999999999998</v>
          </cell>
        </row>
        <row r="9947">
          <cell r="A9947" t="str">
            <v>ИП Ширинов Г.И., Дон обл г. Енакиево, ул. Коммунистическа, 43, магазин Улдуз, +79494085143</v>
          </cell>
          <cell r="B9947">
            <v>2</v>
          </cell>
          <cell r="C9947">
            <v>2.0459999999999998</v>
          </cell>
        </row>
        <row r="9948">
          <cell r="A9948" t="str">
            <v>Зеленский Константин Витальевич</v>
          </cell>
          <cell r="B9948">
            <v>30</v>
          </cell>
          <cell r="C9948">
            <v>30.984999999999999</v>
          </cell>
        </row>
        <row r="9949">
          <cell r="A9949" t="str">
            <v>Д ИП Ревякина Э.Д.,Дон. обл., г.Макеевка, ул.Чайковского, 87а, маг."Свежий", +79493996567 Анна</v>
          </cell>
          <cell r="B9949">
            <v>2</v>
          </cell>
          <cell r="C9949">
            <v>2.0190000000000001</v>
          </cell>
        </row>
        <row r="9950">
          <cell r="A9950" t="str">
            <v>Д ИП Скрипник А.В. г.Макеевка Горняцкий р-он п.Новая Зоря ул.Довженко 5 +79493594826</v>
          </cell>
          <cell r="B9950">
            <v>2</v>
          </cell>
          <cell r="C9950">
            <v>2.0270000000000001</v>
          </cell>
        </row>
        <row r="9951">
          <cell r="A9951" t="str">
            <v>ИП Алиев Т.И., Дон. обл. г. Макеевка, Кировский р-он, бул. 8 Сентября, 14, магазин Алмаз</v>
          </cell>
          <cell r="B9951">
            <v>2</v>
          </cell>
          <cell r="C9951">
            <v>2.04</v>
          </cell>
        </row>
        <row r="9952">
          <cell r="A9952" t="str">
            <v>ИП Зеленский К.В., Дон. обл. г.Харцызск, п. Энергетиков, ул.Колхозная,4/2, магазин Колхозный,+794933</v>
          </cell>
          <cell r="B9952">
            <v>2</v>
          </cell>
          <cell r="C9952">
            <v>2.0489999999999999</v>
          </cell>
        </row>
        <row r="9953">
          <cell r="A9953" t="str">
            <v>ИП Проценко А.В., г. Макевка, пл. Вокзальная, тп 1, магазин Куст, +79493996571</v>
          </cell>
          <cell r="B9953">
            <v>2</v>
          </cell>
          <cell r="C9953">
            <v>2.0870000000000002</v>
          </cell>
        </row>
        <row r="9954">
          <cell r="A9954" t="str">
            <v>ИП Рудницкий В.С.,Дон. обл., г.Макеевка, мкрн. Солнечный, ул.Степана Разина, 4а, маг. "Солнечный", +</v>
          </cell>
          <cell r="B9954">
            <v>2</v>
          </cell>
          <cell r="C9954">
            <v>2.1360000000000001</v>
          </cell>
        </row>
        <row r="9955">
          <cell r="A9955" t="str">
            <v>ИП Стригунков М.С. Дон. обл. г. Макеевка, центральной-городской район, плеханово 1в, м. Продукты, На</v>
          </cell>
          <cell r="B9955">
            <v>2</v>
          </cell>
          <cell r="C9955">
            <v>2.0459999999999998</v>
          </cell>
        </row>
        <row r="9956">
          <cell r="A9956" t="str">
            <v>ИП Филимонов В. А., Дон. обл. г. Макеевка, Ценрально Городской район, ул. Свердлова, магазин</v>
          </cell>
          <cell r="B9956">
            <v>2</v>
          </cell>
          <cell r="C9956">
            <v>2.0790000000000002</v>
          </cell>
        </row>
        <row r="9957">
          <cell r="A9957" t="str">
            <v>ИП Хлопникова Е.В., Дон. обл. г. Макеевка, Центрально-городской р-он, АС Плеханова, 46, магазин</v>
          </cell>
          <cell r="B9957">
            <v>2</v>
          </cell>
          <cell r="C9957">
            <v>2.0369999999999999</v>
          </cell>
        </row>
        <row r="9958">
          <cell r="A9958" t="str">
            <v>ИП Чурсин Л.Н., Дон.обл г.Макеевка, Кировский р-н, ул.Депутатская, 169</v>
          </cell>
          <cell r="B9958">
            <v>2</v>
          </cell>
          <cell r="C9958">
            <v>2.0670000000000002</v>
          </cell>
        </row>
        <row r="9959">
          <cell r="A9959" t="str">
            <v>ИП Шевцова И.Ф. Дон обл  г.Макеевка Горняцкий р-он ул.Репина 26 магазин Продукты +79493721394</v>
          </cell>
          <cell r="B9959">
            <v>4</v>
          </cell>
          <cell r="C9959">
            <v>4.181</v>
          </cell>
        </row>
        <row r="9960">
          <cell r="A9960" t="str">
            <v>ИП Ярощук Ю.Н.Дон.обл. г.Макеевка, Горняцкий р-он(Западная), ул. Донецкое шоссе, 105, магазин Юбилей</v>
          </cell>
          <cell r="B9960">
            <v>2</v>
          </cell>
          <cell r="C9960">
            <v>2.0489999999999999</v>
          </cell>
        </row>
        <row r="9961">
          <cell r="A9961" t="str">
            <v>Сафонова Т.В.Дон.обл. г.Макеевка, рынок ЭСЕНТ, конт 21-22, +79493417864 Татьяна</v>
          </cell>
          <cell r="B9961">
            <v>4</v>
          </cell>
          <cell r="C9961">
            <v>4.1680000000000001</v>
          </cell>
        </row>
        <row r="9962">
          <cell r="A9962" t="str">
            <v>Капченко Александр Валерьевич</v>
          </cell>
          <cell r="B9962">
            <v>44</v>
          </cell>
          <cell r="C9962">
            <v>45.441000000000003</v>
          </cell>
        </row>
        <row r="9963">
          <cell r="A9963" t="str">
            <v>Д ИП Анохин А.С., Дон. обл. г. Горловка, ул.Беспощадного, 25, магазин "Победа", +79493054492</v>
          </cell>
          <cell r="B9963">
            <v>2</v>
          </cell>
          <cell r="C9963">
            <v>2.0680000000000001</v>
          </cell>
        </row>
        <row r="9964">
          <cell r="A9964" t="str">
            <v>ИП Баранова Н.В.,Дон. обл.,г. Горловка, ул. Минина и Пожарского, база Север, +79493849463</v>
          </cell>
          <cell r="B9964">
            <v>16</v>
          </cell>
          <cell r="C9964">
            <v>16.486000000000001</v>
          </cell>
        </row>
        <row r="9965">
          <cell r="A9965" t="str">
            <v>ИП Бондаренко Н.М., г. Горловка, ул. А. Павловна, 18, магазин Авалон</v>
          </cell>
          <cell r="B9965">
            <v>2</v>
          </cell>
          <cell r="C9965">
            <v>2.0310000000000001</v>
          </cell>
        </row>
        <row r="9966">
          <cell r="A9966" t="str">
            <v>ИП Василец Я.Ю., г. Горловка, ул. Гречнева , 26, магазин Теремок, +79493171421</v>
          </cell>
          <cell r="B9966">
            <v>4</v>
          </cell>
          <cell r="C9966">
            <v>4.2119999999999997</v>
          </cell>
        </row>
        <row r="9967">
          <cell r="A9967" t="str">
            <v>ИП Емельянов А.П., г. Горловка, ул. Матросова, 75, "Артемида", +79494467835</v>
          </cell>
          <cell r="B9967">
            <v>2</v>
          </cell>
          <cell r="C9967">
            <v>2.085</v>
          </cell>
        </row>
        <row r="9968">
          <cell r="A9968" t="str">
            <v>ИП Кравченко И.В., Дон. обл. г. Горловка, пр. Ленина, 180а, магазин Миг (приём до 12-00), работает д</v>
          </cell>
          <cell r="B9968">
            <v>2</v>
          </cell>
          <cell r="C9968">
            <v>2.0539999999999998</v>
          </cell>
        </row>
        <row r="9969">
          <cell r="A9969" t="str">
            <v>ИП Кривошеева И.Ю., Дон. обл. г. Горловка, ул. ПР. Победы, 162, магазин Эпос</v>
          </cell>
          <cell r="B9969">
            <v>2</v>
          </cell>
          <cell r="C9969">
            <v>2.0449999999999999</v>
          </cell>
        </row>
        <row r="9970">
          <cell r="A9970" t="str">
            <v>ИП Мурастая В.О., Дон. обл. г. Горловка, ул. Гагарина, 53 1/а, магазин Поляна</v>
          </cell>
          <cell r="B9970">
            <v>4</v>
          </cell>
          <cell r="C9970">
            <v>4.1189999999999998</v>
          </cell>
        </row>
        <row r="9971">
          <cell r="A9971" t="str">
            <v>ИП Серёженко Н.А.,Дон. обл.,  г. Горловка, пр-т Победы 42, магазин Мария, +79493369472</v>
          </cell>
          <cell r="B9971">
            <v>4</v>
          </cell>
          <cell r="C9971">
            <v>4.1040000000000001</v>
          </cell>
        </row>
        <row r="9972">
          <cell r="A9972" t="str">
            <v>ИП Слабинский С.Н., Дон. обл. г.Горловка, ул.30 лет ВЛКСМ, 2/5, маг."Ириска", +79493024193</v>
          </cell>
          <cell r="B9972">
            <v>2</v>
          </cell>
          <cell r="C9972">
            <v>2.089</v>
          </cell>
        </row>
        <row r="9973">
          <cell r="A9973" t="str">
            <v>ИП Чуев С.Н.,Дон.обл  г. Горловка, ул. Жукова,12а, магазин Карина</v>
          </cell>
          <cell r="B9973">
            <v>2</v>
          </cell>
          <cell r="C9973">
            <v>2.052</v>
          </cell>
        </row>
        <row r="9974">
          <cell r="A9974" t="str">
            <v>ИП Шатохин С.В., Дон обл,г. Горловка ул Матросова 130,магазин "Гастроном", +79493770394</v>
          </cell>
          <cell r="B9974">
            <v>2</v>
          </cell>
          <cell r="C9974">
            <v>2.0960000000000001</v>
          </cell>
        </row>
        <row r="9975">
          <cell r="A9975" t="str">
            <v>Мецлер Наталья Сергеевна</v>
          </cell>
          <cell r="B9975">
            <v>2.2000000000000002</v>
          </cell>
          <cell r="C9975">
            <v>2.044</v>
          </cell>
        </row>
        <row r="9976">
          <cell r="A9976" t="str">
            <v>ИП Гущина И. М.,Дон. обл., г. Кировское, ул. Шахтерская, 31, магазин Смак (до 18:00), +79493975006</v>
          </cell>
          <cell r="B9976">
            <v>2.2000000000000002</v>
          </cell>
          <cell r="C9976">
            <v>2.044</v>
          </cell>
        </row>
        <row r="9977">
          <cell r="A9977" t="str">
            <v>Нагорнов Евгений Сергеевич</v>
          </cell>
          <cell r="B9977">
            <v>20</v>
          </cell>
          <cell r="C9977">
            <v>16.577000000000002</v>
          </cell>
        </row>
        <row r="9978">
          <cell r="A9978" t="str">
            <v>Д ИП Мамедова О.М., г. Донецк, Будёновский р-он, ул. Бобруйская, 41, магазин Весёлый, +79493953969</v>
          </cell>
          <cell r="B9978">
            <v>2</v>
          </cell>
          <cell r="C9978">
            <v>2.0670000000000002</v>
          </cell>
        </row>
        <row r="9979">
          <cell r="A9979" t="str">
            <v>ИП Андрущенко В.В. г. Донецк, Пролетарский р-н, ул Иноземцева 1а, магазин Универсальный</v>
          </cell>
          <cell r="B9979">
            <v>2</v>
          </cell>
          <cell r="C9979">
            <v>2.0859999999999999</v>
          </cell>
        </row>
        <row r="9980">
          <cell r="A9980" t="str">
            <v>ИП Жаркова И.Н.., г. Донецк, Будёновский р-он, ул. 230 Стрелковой Дивизии, 33, магазин Шоколад, +794</v>
          </cell>
          <cell r="B9980">
            <v>2</v>
          </cell>
          <cell r="C9980">
            <v>2.044</v>
          </cell>
        </row>
        <row r="9981">
          <cell r="A9981" t="str">
            <v>ИП Коляда М.В., г. Донецк, Пролетарский р-он, ул. Щетинина, 28, магазин Домашний (в торце дома), +79</v>
          </cell>
          <cell r="B9981">
            <v>2</v>
          </cell>
          <cell r="C9981">
            <v>2.0880000000000001</v>
          </cell>
        </row>
        <row r="9982">
          <cell r="A9982" t="str">
            <v>ИП Лотохова С.А., г. Донецк, Пролетарский р-он, ул. Пролетарская победа, 12, (в сторону Моспина), +7</v>
          </cell>
          <cell r="B9982">
            <v>2</v>
          </cell>
          <cell r="C9982">
            <v>2.0470000000000002</v>
          </cell>
        </row>
        <row r="9983">
          <cell r="A9983" t="str">
            <v>ИП Магеррамова П. Т. К, г. Донецк ,Будёновский р-н ,улица Отважных 9а ,магазин Роял</v>
          </cell>
          <cell r="B9983">
            <v>2</v>
          </cell>
        </row>
        <row r="9984">
          <cell r="A9984" t="str">
            <v>ИП Марочкин Д.А., г. Донецк, Будёновский р-он, ул. Левобережная, 84б (на плитах)</v>
          </cell>
          <cell r="B9984">
            <v>2</v>
          </cell>
          <cell r="C9984">
            <v>2.1309999999999998</v>
          </cell>
        </row>
        <row r="9985">
          <cell r="A9985" t="str">
            <v>ИП Мелокост П.Н., Дон.обл., Донецк, Пролетарский р-н ул. Иноземцева 22, маг. Продукты</v>
          </cell>
          <cell r="B9985">
            <v>2</v>
          </cell>
          <cell r="C9985">
            <v>2.0619999999999998</v>
          </cell>
        </row>
        <row r="9986">
          <cell r="A9986" t="str">
            <v>ИП Петрунько Е.Г., г. Донецк, Будёновский р-он, ул. Искры, 19/1, магазин Александрит, (перерыв с 14-</v>
          </cell>
          <cell r="B9986">
            <v>2</v>
          </cell>
          <cell r="C9986">
            <v>2.052</v>
          </cell>
        </row>
        <row r="9987">
          <cell r="A9987" t="str">
            <v>ИП Фетисова М.А., Дон. обл. г. Моспино, ул. Школьная, 1а, (до 15-00)</v>
          </cell>
          <cell r="B9987">
            <v>2</v>
          </cell>
        </row>
        <row r="9988">
          <cell r="A9988" t="str">
            <v>Руденко Сергей Юрьевич</v>
          </cell>
          <cell r="B9988">
            <v>76</v>
          </cell>
          <cell r="C9988">
            <v>80.802999999999997</v>
          </cell>
        </row>
        <row r="9989">
          <cell r="A9989" t="str">
            <v>ИП Базилевич И.Ю.,Дон. обл., г. Дебальцево, ул. Советская, 32а, магазин Минимаркет</v>
          </cell>
          <cell r="B9989">
            <v>6</v>
          </cell>
          <cell r="C9989">
            <v>6.2389999999999999</v>
          </cell>
        </row>
        <row r="9990">
          <cell r="A9990" t="str">
            <v>ИП Гладышева В.В., г.Мироновка, ул.Энергетиков, 44, маг."Маяк", +79497330112 Инна</v>
          </cell>
          <cell r="B9990">
            <v>2</v>
          </cell>
          <cell r="C9990">
            <v>2.0819999999999999</v>
          </cell>
        </row>
        <row r="9991">
          <cell r="A9991" t="str">
            <v>ИП Заикина А. В., Дон. обл.  г. Енакиево, ул. Гагарина, 17А, магазин Аппетит, +79493526598</v>
          </cell>
          <cell r="B9991">
            <v>2</v>
          </cell>
          <cell r="C9991">
            <v>2</v>
          </cell>
        </row>
        <row r="9992">
          <cell r="A9992" t="str">
            <v>ИП Игрунова Е. Л, Дон. обл.,г. Мироновка,ул. Советская 12а ,маг. Зелёный, тел. 79497297476 Лена</v>
          </cell>
          <cell r="B9992">
            <v>24</v>
          </cell>
          <cell r="C9992">
            <v>24.858000000000001</v>
          </cell>
        </row>
        <row r="9993">
          <cell r="A9993" t="str">
            <v>ИП Кирнос П. А., Дон. обл. г.Дебальцево, ул.Постышева, Центр. рынок (возле туалета)</v>
          </cell>
          <cell r="B9993">
            <v>6</v>
          </cell>
          <cell r="C9993">
            <v>8.2680000000000007</v>
          </cell>
        </row>
        <row r="9994">
          <cell r="A9994" t="str">
            <v>ИП Костенко З. Д., Дон. обл., г. Углегорск, ул. Дружбы, 38а, маг. "Овощи рыба", +79493387025</v>
          </cell>
          <cell r="B9994">
            <v>2</v>
          </cell>
          <cell r="C9994">
            <v>2.0630000000000002</v>
          </cell>
        </row>
        <row r="9995">
          <cell r="A9995" t="str">
            <v>ИП Крюкова Т.И., Дон. обл. г.Мироновка, ул.Советская, 8, маг."Гурман", +79497356495 Люба</v>
          </cell>
          <cell r="B9995">
            <v>4</v>
          </cell>
          <cell r="C9995">
            <v>4.1509999999999998</v>
          </cell>
        </row>
        <row r="9996">
          <cell r="A9996" t="str">
            <v>ИП Кузьменко А.В., Дон. обл. г.Светлодарск, 58, маг."Олимп", +79497357933 Надежда</v>
          </cell>
          <cell r="B9996">
            <v>12</v>
          </cell>
          <cell r="C9996">
            <v>12.422000000000001</v>
          </cell>
        </row>
        <row r="9997">
          <cell r="A9997" t="str">
            <v>ИП Маркова Ю.Ю., Дон. обл. г. Енакиево, пос. Юнокоммунаровск, ул. Армейская, 112, +79493284317</v>
          </cell>
          <cell r="B9997">
            <v>2</v>
          </cell>
          <cell r="C9997">
            <v>2.0960000000000001</v>
          </cell>
        </row>
        <row r="9998">
          <cell r="A9998" t="str">
            <v>ИП Нестерова Л.В. Дон. обл. г. Енакиево, п. Юнокомунарск, ул. Боротынского 37, маг. Хоз. Продукты</v>
          </cell>
          <cell r="B9998">
            <v>2</v>
          </cell>
          <cell r="C9998">
            <v>2.1480000000000001</v>
          </cell>
        </row>
        <row r="9999">
          <cell r="A9999" t="str">
            <v>ИП Пахоменко А.А.,Дон. обл., г.Дебальцево, ул.Мокроусова, 72, маг."Ваш Магазин", +79493876280 (с13 д</v>
          </cell>
          <cell r="B9999">
            <v>2</v>
          </cell>
          <cell r="C9999">
            <v>2.073</v>
          </cell>
        </row>
        <row r="10000">
          <cell r="A10000" t="str">
            <v>ИП Пилипак Е.А.,Дон. обл., г. Енакиево, пос. Булавинка, ул. Октябрьская, 49а, магазин Мята, +7949383</v>
          </cell>
          <cell r="B10000">
            <v>2</v>
          </cell>
          <cell r="C10000">
            <v>2.0489999999999999</v>
          </cell>
        </row>
        <row r="10001">
          <cell r="A10001" t="str">
            <v>ИП Страшненко Д.А., Дон. обл. г. Енакиево, п. Карла Маркса, ул. Космонавтов, 1, магазин Натали,</v>
          </cell>
          <cell r="B10001">
            <v>2</v>
          </cell>
          <cell r="C10001">
            <v>2.0630000000000002</v>
          </cell>
        </row>
        <row r="10002">
          <cell r="A10002" t="str">
            <v>ИП Тишаков Л.В., Дон. обл. г. Дебальцево, ул. Пушкина, 21, магазин Купец, +79493292972</v>
          </cell>
          <cell r="B10002">
            <v>2</v>
          </cell>
          <cell r="C10002">
            <v>2.0569999999999999</v>
          </cell>
        </row>
        <row r="10003">
          <cell r="A10003" t="str">
            <v>ИП Черных А.В., Дон. обл. г.Енакиево, п. Юнокоммунаровск, ул. Юбилейная, 9, магазин "Подвал чик"</v>
          </cell>
          <cell r="B10003">
            <v>2</v>
          </cell>
          <cell r="C10003">
            <v>2.069</v>
          </cell>
        </row>
        <row r="10004">
          <cell r="A10004" t="str">
            <v>ИП Шаповалов А.В.,Дон обл г. Енакиево, ул. Рахманова, 11, +79493432584</v>
          </cell>
          <cell r="B10004">
            <v>2</v>
          </cell>
          <cell r="C10004">
            <v>2.077</v>
          </cell>
        </row>
        <row r="10005">
          <cell r="A10005" t="str">
            <v>ИП Шукаль Л. В, Дон обл  г. Енакиево, ул. Торговая, 2а, +79493432583</v>
          </cell>
          <cell r="B10005">
            <v>2</v>
          </cell>
          <cell r="C10005">
            <v>2.0880000000000001</v>
          </cell>
        </row>
        <row r="10006">
          <cell r="A10006" t="str">
            <v>Селютина Маргарита Александровна</v>
          </cell>
          <cell r="B10006">
            <v>6</v>
          </cell>
          <cell r="C10006">
            <v>6.1550000000000002</v>
          </cell>
        </row>
        <row r="10007">
          <cell r="A10007" t="str">
            <v>ИП Гасанов Т.А.,г.Донецк, Ленинский р-он, ул. Ткаченко 142а, Магазин "ДИАНА"</v>
          </cell>
          <cell r="B10007">
            <v>2</v>
          </cell>
          <cell r="C10007">
            <v>2.0619999999999998</v>
          </cell>
        </row>
        <row r="10008">
          <cell r="A10008" t="str">
            <v>ИП Дадашова М.С., г.Донецк, Ленинский р-н, ул.Речная, 24а, маг."Мир"</v>
          </cell>
          <cell r="B10008">
            <v>2</v>
          </cell>
          <cell r="C10008">
            <v>2.0339999999999998</v>
          </cell>
        </row>
        <row r="10009">
          <cell r="A10009" t="str">
            <v>ИП Колесова О.В., г. Донецк, Ленинский р-он, ул. Речная, 44д, магазин Лекса</v>
          </cell>
          <cell r="B10009">
            <v>2</v>
          </cell>
          <cell r="C10009">
            <v>2.0590000000000002</v>
          </cell>
        </row>
        <row r="10010">
          <cell r="A10010" t="str">
            <v>6113 СОЧНЫЕ сос п/о мгс 1*6_Ашан  ОСТАНКИНО</v>
          </cell>
          <cell r="B10010">
            <v>205.8</v>
          </cell>
          <cell r="C10010">
            <v>208.03</v>
          </cell>
        </row>
        <row r="10011">
          <cell r="A10011" t="str">
            <v>Бетретдинова Гузяль Рашидовна</v>
          </cell>
          <cell r="B10011">
            <v>24</v>
          </cell>
          <cell r="C10011">
            <v>24.318999999999999</v>
          </cell>
        </row>
        <row r="10012">
          <cell r="A10012" t="str">
            <v>ИП Алиев Н.А. оглы, г. Макеевка, пос. Ханжонкова, ул. Калабухова, 9, магазин Продукты 2 (за магазино</v>
          </cell>
          <cell r="B10012">
            <v>1</v>
          </cell>
          <cell r="C10012">
            <v>1.06</v>
          </cell>
        </row>
        <row r="10013">
          <cell r="A10013" t="str">
            <v>ИП Долбусина , г. Макеевка, пр-т Генерала Данилова, рынок Лук, магазин Ассорти</v>
          </cell>
          <cell r="B10013">
            <v>2</v>
          </cell>
          <cell r="C10013">
            <v>2.1219999999999999</v>
          </cell>
        </row>
        <row r="10014">
          <cell r="A10014" t="str">
            <v>ИП Жилин М.В., г. Макеевка, ул. Академическая, рынок Мирный, +79496227824</v>
          </cell>
          <cell r="B10014">
            <v>4</v>
          </cell>
          <cell r="C10014">
            <v>4.2320000000000002</v>
          </cell>
        </row>
        <row r="10015">
          <cell r="A10015" t="str">
            <v>ИП Иващенко В.А. Дон. обл. г.Макеевка р-к Мирный ул.Академическая магазин Молочная Хата +79494734245</v>
          </cell>
          <cell r="B10015">
            <v>2</v>
          </cell>
          <cell r="C10015">
            <v>2.1219999999999999</v>
          </cell>
        </row>
        <row r="10016">
          <cell r="A10016" t="str">
            <v>ИП Платонова Т.С.,Дон. обл., г. Макеевка, пос. Ханженкова, ул. Кулабухова, 2, +79493316753</v>
          </cell>
          <cell r="B10016">
            <v>1</v>
          </cell>
        </row>
        <row r="10017">
          <cell r="A10017" t="str">
            <v>ИП Постоутенко Т.В.,Дон. обл., г.Макеевка, пос.Нижняя Крынка, ул.Центральная, рынок Эра, ларек 38-39</v>
          </cell>
          <cell r="B10017">
            <v>1</v>
          </cell>
          <cell r="C10017">
            <v>1.06</v>
          </cell>
        </row>
        <row r="10018">
          <cell r="A10018" t="str">
            <v>ИП Сербина В.А., Дон. обл. г. Макеевка, пос. Нижняя Крынка, кв-л 1 9, магазин Продукты, +79493544301</v>
          </cell>
          <cell r="B10018">
            <v>1</v>
          </cell>
          <cell r="C10018">
            <v>1.0589999999999999</v>
          </cell>
        </row>
        <row r="10019">
          <cell r="A10019" t="str">
            <v>ИП Тикменова, Дон. обл. г. Макеевка, с. Собачевка, ул. Фрунзе, 11, магазин Виктория, +79493383833</v>
          </cell>
          <cell r="B10019">
            <v>2</v>
          </cell>
          <cell r="C10019">
            <v>2.109</v>
          </cell>
        </row>
        <row r="10020">
          <cell r="A10020" t="str">
            <v>ИП Федорова Т.Н., Дон. обл. г.Макеевка, ул.Репина, 23, ТЦ Октябрьский, роллет 1</v>
          </cell>
          <cell r="B10020">
            <v>10</v>
          </cell>
          <cell r="C10020">
            <v>10.555</v>
          </cell>
        </row>
        <row r="10021">
          <cell r="A10021" t="str">
            <v>Босых Евгений Константинович</v>
          </cell>
          <cell r="B10021">
            <v>23</v>
          </cell>
          <cell r="C10021">
            <v>22.2</v>
          </cell>
        </row>
        <row r="10022">
          <cell r="A10022" t="str">
            <v>ИП Антей, Дон. обл. г.Енакиево, ул.Калужская, 1, +79494256515</v>
          </cell>
          <cell r="B10022">
            <v>4</v>
          </cell>
          <cell r="C10022">
            <v>4.2320000000000002</v>
          </cell>
        </row>
        <row r="10023">
          <cell r="A10023" t="str">
            <v>ИП Гречишникова А. А.,Дон. обл., г. Енакиево, ул. Щербакова, 84, рынок, +79493284929</v>
          </cell>
          <cell r="B10023">
            <v>7</v>
          </cell>
          <cell r="C10023">
            <v>7.4569999999999999</v>
          </cell>
        </row>
        <row r="10024">
          <cell r="A10024" t="str">
            <v>ИП Засовская Е.В., Дон. обл. г. Енакиево, ул. Тиунова, 110, магазин Продукты, +79493284404</v>
          </cell>
          <cell r="B10024">
            <v>6</v>
          </cell>
          <cell r="C10024">
            <v>6.282</v>
          </cell>
        </row>
        <row r="10025">
          <cell r="A10025" t="str">
            <v>ИП Крижан С.В., Дон. обл. г. Енакиево, ул. Ленина, 120 (трамвайная остановка), магазин Продукты, +79</v>
          </cell>
          <cell r="B10025">
            <v>1</v>
          </cell>
        </row>
        <row r="10026">
          <cell r="A10026" t="str">
            <v>ИП Меренчук И.В. Дон. обл. г.Енакиево, ул.Коммунистическая,63 магазин Ласточка, +79493320593</v>
          </cell>
          <cell r="B10026">
            <v>1</v>
          </cell>
          <cell r="C10026">
            <v>1.054</v>
          </cell>
        </row>
        <row r="10027">
          <cell r="A10027" t="str">
            <v>ИП Михайловская Е.И., Дон. обл. г.Енакиево, пр-кт Берегового, 38а, маг."Калинка"</v>
          </cell>
          <cell r="B10027">
            <v>1</v>
          </cell>
        </row>
        <row r="10028">
          <cell r="A10028" t="str">
            <v>ИП Петухов Р. С., Дон. обл. г. Енакиево, ул Восточная 2а/2, +79494894138</v>
          </cell>
          <cell r="B10028">
            <v>1</v>
          </cell>
          <cell r="C10028">
            <v>1.0620000000000001</v>
          </cell>
        </row>
        <row r="10029">
          <cell r="A10029" t="str">
            <v>ИП Сиренко А.А., Дон. обл. г. Ждановка, ул. Квартал северный, 2, +79493825692</v>
          </cell>
          <cell r="B10029">
            <v>1</v>
          </cell>
          <cell r="C10029">
            <v>1.054</v>
          </cell>
        </row>
        <row r="10030">
          <cell r="A10030" t="str">
            <v>ИП Цымбаленко С.В., Дон. обл. г. Харцызск, ул. Недосенина, 1,+79493808993</v>
          </cell>
          <cell r="B10030">
            <v>1</v>
          </cell>
          <cell r="C10030">
            <v>1.0589999999999999</v>
          </cell>
        </row>
        <row r="10031">
          <cell r="A10031" t="str">
            <v>Зеленский Константин Витальевич</v>
          </cell>
          <cell r="B10031">
            <v>43</v>
          </cell>
          <cell r="C10031">
            <v>41.302999999999997</v>
          </cell>
        </row>
        <row r="10032">
          <cell r="A10032" t="str">
            <v>ИП Бабенко С.Г.,Дон. обл., г. Макеевка, квартал Шахтёрский, 3,магазин Амбар, +79493700432 Олеся</v>
          </cell>
          <cell r="B10032">
            <v>2</v>
          </cell>
          <cell r="C10032">
            <v>2.1080000000000001</v>
          </cell>
        </row>
        <row r="10033">
          <cell r="A10033" t="str">
            <v>ИП Вишня О.А., Дон. обл. г. Макеевка, цнтрально городской район, ул. Островского 72, р-к Менделеевск</v>
          </cell>
          <cell r="B10033">
            <v>12</v>
          </cell>
          <cell r="C10033">
            <v>12.839</v>
          </cell>
        </row>
        <row r="10034">
          <cell r="A10034" t="str">
            <v>ИП Коробей Н.А., Дон. обл. г. Макеевка, ул. Плеханова, 2, конт.45, +79494042901</v>
          </cell>
          <cell r="B10034">
            <v>3</v>
          </cell>
        </row>
        <row r="10035">
          <cell r="A10035" t="str">
            <v>ИП Лауэр В.В., Дон. обл. г. Макеевка, Центрально-городской р-он, ул. Островского, 72,</v>
          </cell>
          <cell r="B10035">
            <v>12</v>
          </cell>
          <cell r="C10035">
            <v>12.688000000000001</v>
          </cell>
        </row>
        <row r="10036">
          <cell r="A10036" t="str">
            <v>ИП Мостовенко Л.А. г.Макеевка Горняцкий р-он ул.Репина 165 магазин Аист +79493612753</v>
          </cell>
          <cell r="B10036">
            <v>1</v>
          </cell>
          <cell r="C10036">
            <v>1.0580000000000001</v>
          </cell>
        </row>
        <row r="10037">
          <cell r="A10037" t="str">
            <v>ИП Подорожко Т.Н.,Дон. обл., г. Макеевка, Горняцкий р-он, ул. Стародубовская, 10/1 (район 95 школы),</v>
          </cell>
          <cell r="B10037">
            <v>1</v>
          </cell>
          <cell r="C10037">
            <v>1.06</v>
          </cell>
        </row>
        <row r="10038">
          <cell r="A10038" t="str">
            <v>ИП Самсонова В. А., Дон. обл.,г. Макеевка, ул. 250 лет Донбасса, возле Юбилейного (с 10:00), +794932</v>
          </cell>
          <cell r="B10038">
            <v>1</v>
          </cell>
        </row>
        <row r="10039">
          <cell r="A10039" t="str">
            <v>ИП Тысячная С. И. Дон. обл., г. Макеевка, ценрально городской район, даки, рынок Агора, палатка 15а,</v>
          </cell>
          <cell r="B10039">
            <v>6</v>
          </cell>
          <cell r="C10039">
            <v>6.2850000000000001</v>
          </cell>
        </row>
        <row r="10040">
          <cell r="A10040" t="str">
            <v>ИП Филимонова О.С., Дон. обл. г. Макеевка, Горняцкий р-он, ул. Свердлова, 38, магазин Апельсин,</v>
          </cell>
          <cell r="B10040">
            <v>1</v>
          </cell>
          <cell r="C10040">
            <v>1.0580000000000001</v>
          </cell>
        </row>
        <row r="10041">
          <cell r="A10041" t="str">
            <v>ИП Чурсина Л.Н., Дон.обл г. Макеевка, ул. 301 Донецкой Дивизии, 15/147, магазин Бис, +79493413027 Ла</v>
          </cell>
          <cell r="B10041">
            <v>1</v>
          </cell>
          <cell r="C10041">
            <v>1.0369999999999999</v>
          </cell>
        </row>
        <row r="10042">
          <cell r="A10042" t="str">
            <v>ИП Шевцова И.Ф. Дон обл  г.Макеевка Горняцкий р-он ул.Репина 26 магазин Продукты +79493721394</v>
          </cell>
          <cell r="B10042">
            <v>3</v>
          </cell>
          <cell r="C10042">
            <v>3.17</v>
          </cell>
        </row>
        <row r="10043">
          <cell r="A10043" t="str">
            <v>Капченко Александр Валерьевич</v>
          </cell>
          <cell r="B10043">
            <v>66</v>
          </cell>
          <cell r="C10043">
            <v>67.478999999999999</v>
          </cell>
        </row>
        <row r="10044">
          <cell r="A10044" t="str">
            <v>ИП Баранова Н.В.,Дон. обл.,г. Горловка, ул. Минина и Пожарского, база Север, +79493849463</v>
          </cell>
          <cell r="B10044">
            <v>15</v>
          </cell>
          <cell r="C10044">
            <v>15.803000000000001</v>
          </cell>
        </row>
        <row r="10045">
          <cell r="A10045" t="str">
            <v>ИП Зелинская И.Н., Дон. обл. г. Горловка,.ул. Артёма. 12. магазин Сундучок</v>
          </cell>
          <cell r="B10045">
            <v>1</v>
          </cell>
          <cell r="C10045">
            <v>1.0589999999999999</v>
          </cell>
        </row>
        <row r="10046">
          <cell r="A10046" t="str">
            <v>ИП Малахутин А.В. Дон. обл. г.Горловка ул.Первомайская,51/а +794936999290</v>
          </cell>
          <cell r="B10046">
            <v>50</v>
          </cell>
          <cell r="C10046">
            <v>50.616999999999997</v>
          </cell>
        </row>
        <row r="10047">
          <cell r="A10047" t="str">
            <v>Мецлер Наталья Сергеевна</v>
          </cell>
          <cell r="B10047">
            <v>12.8</v>
          </cell>
          <cell r="C10047">
            <v>12.659000000000001</v>
          </cell>
        </row>
        <row r="10048">
          <cell r="A10048" t="str">
            <v>ИП  Рыкова Т. И., Дон. обл. г.Шахтёрск, ул.Клиновая, 9а, м-н, "Блочок", +79493181130</v>
          </cell>
          <cell r="B10048">
            <v>1.6</v>
          </cell>
          <cell r="C10048">
            <v>1.052</v>
          </cell>
        </row>
        <row r="10049">
          <cell r="A10049" t="str">
            <v>ИП Картошкина-Ионел С.Г.,Дон. обл.,г.Зугрес,пгт.Шахтное,ул.Школьная 1,маг.Продукты. До 14:00. +79493</v>
          </cell>
          <cell r="B10049">
            <v>1.6</v>
          </cell>
          <cell r="C10049">
            <v>2.0979999999999999</v>
          </cell>
        </row>
        <row r="10050">
          <cell r="A10050" t="str">
            <v>ИП Лукашенко Е.П., Дон. обл. г. Зугрес-2, ул. 60 лет октября, 12, магазин Поляна-2, +79494438650</v>
          </cell>
          <cell r="B10050">
            <v>3.2</v>
          </cell>
          <cell r="C10050">
            <v>3.173</v>
          </cell>
        </row>
        <row r="10051">
          <cell r="A10051" t="str">
            <v>ИП Огиенко А.В.,Дон. обл., г.Кировское,ул.Шевченко,17,маг.Продукты. До 20:00 , тел +79493582426</v>
          </cell>
          <cell r="B10051">
            <v>1.6</v>
          </cell>
          <cell r="C10051">
            <v>1.07</v>
          </cell>
        </row>
        <row r="10052">
          <cell r="A10052" t="str">
            <v>ИП Чучмарь А.Н.,  Дон обл.,  г. Кировское, пер. Ждановский, 1, магазин Элита, +79494623213</v>
          </cell>
          <cell r="B10052">
            <v>1.6</v>
          </cell>
          <cell r="C10052">
            <v>2.097</v>
          </cell>
        </row>
        <row r="10053">
          <cell r="A10053" t="str">
            <v>ИП Щербатых В.В., г.Шахтёрск, ул.Гагарина, 101, маг "Ольга", +79493228796</v>
          </cell>
          <cell r="B10053">
            <v>1.6</v>
          </cell>
          <cell r="C10053">
            <v>2.13</v>
          </cell>
        </row>
        <row r="10054">
          <cell r="A10054" t="str">
            <v>ИП Янчарук Я.В. Дон. обл. г. Шахтерск, Давыдовка, ул. Ленинградская, маг. магазинчик (возле шахтёра)</v>
          </cell>
          <cell r="B10054">
            <v>1.6</v>
          </cell>
          <cell r="C10054">
            <v>1.0389999999999999</v>
          </cell>
        </row>
        <row r="10055">
          <cell r="A10055" t="str">
            <v>Нагорнов Евгений Сергеевич</v>
          </cell>
          <cell r="B10055">
            <v>5</v>
          </cell>
          <cell r="C10055">
            <v>4.1909999999999998</v>
          </cell>
        </row>
        <row r="10056">
          <cell r="A10056" t="str">
            <v>Д ИП Безсонов Игорь Борисович, г.Донецк, Будёновский р-он, Рынок Будёновский, № 184, +79494578381</v>
          </cell>
          <cell r="B10056">
            <v>1</v>
          </cell>
        </row>
        <row r="10057">
          <cell r="A10057" t="str">
            <v>ИП Бахтина Е.В., г. Донецк, Пролетарский р-он, ул. Келлера, 9а, +79493887877</v>
          </cell>
          <cell r="C10057">
            <v>2.0910000000000002</v>
          </cell>
        </row>
        <row r="10058">
          <cell r="A10058" t="str">
            <v>ИП Мелокост П.Н., Дон.обл., Донецк, Пролетарский р-н ул. Иноземцева 22, маг. Продукты</v>
          </cell>
          <cell r="B10058">
            <v>2</v>
          </cell>
          <cell r="C10058">
            <v>1.052</v>
          </cell>
        </row>
        <row r="10059">
          <cell r="A10059" t="str">
            <v>ИП Науменко М.О., г. Донецк, ул. Даля, 22 (пересечение Крепильщиков и Ракетчиков), магазин Продукты,</v>
          </cell>
          <cell r="B10059">
            <v>1</v>
          </cell>
        </row>
        <row r="10060">
          <cell r="A10060" t="str">
            <v>ИП Совпель Т. И. г.Донецк, Будёновский р-он, пересечение ул.Октября и ул. Высотной, с 07.00-22.00, м</v>
          </cell>
          <cell r="B10060">
            <v>1</v>
          </cell>
          <cell r="C10060">
            <v>1.048</v>
          </cell>
        </row>
        <row r="10061">
          <cell r="A10061" t="str">
            <v>Руденко Сергей Юрьевич</v>
          </cell>
          <cell r="B10061">
            <v>31</v>
          </cell>
          <cell r="C10061">
            <v>34.817999999999998</v>
          </cell>
        </row>
        <row r="10062">
          <cell r="A10062" t="str">
            <v>ИП Быканова Л.В., г. Енакиево, пр. Забойщиков,4, магазин Вираж, +79494128263</v>
          </cell>
          <cell r="B10062">
            <v>1</v>
          </cell>
          <cell r="C10062">
            <v>1.06</v>
          </cell>
        </row>
        <row r="10063">
          <cell r="A10063" t="str">
            <v>ИП Гладышева В.В., г.Мироновка, ул.Энергетиков, 44, маг."Маяк", +79497330112 Инна</v>
          </cell>
          <cell r="B10063">
            <v>1</v>
          </cell>
          <cell r="C10063">
            <v>1.048</v>
          </cell>
        </row>
        <row r="10064">
          <cell r="A10064" t="str">
            <v>ИП Игрунова Е. Л, Дон. обл.,г. Мироновка,ул. Советская 12а ,маг. Зелёный, тел. 79497297476 Лена</v>
          </cell>
          <cell r="B10064">
            <v>12</v>
          </cell>
          <cell r="C10064">
            <v>12.685</v>
          </cell>
        </row>
        <row r="10065">
          <cell r="A10065" t="str">
            <v>ИП Карых Н. М., Дон. обл. г. Енакиево, пос. Верочка, ул. Магистральная, 52, +79494084670</v>
          </cell>
          <cell r="B10065">
            <v>1</v>
          </cell>
          <cell r="C10065">
            <v>1.0860000000000001</v>
          </cell>
        </row>
        <row r="10066">
          <cell r="A10066" t="str">
            <v>ИП Каськова Н.С., Дон. обл. г. Енакиево, п. Юнокоммунаровск, ул. Армейская, 89, +79493088687</v>
          </cell>
          <cell r="B10066">
            <v>1</v>
          </cell>
          <cell r="C10066">
            <v>1.038</v>
          </cell>
        </row>
        <row r="10067">
          <cell r="A10067" t="str">
            <v>ИП Кирнос П. А., Дон. обл. г.Дебальцево, ул.Постышева, Центр. рынок (возле туалета)</v>
          </cell>
          <cell r="B10067">
            <v>6</v>
          </cell>
          <cell r="C10067">
            <v>6.3390000000000004</v>
          </cell>
        </row>
        <row r="10068">
          <cell r="A10068" t="str">
            <v>ИП Костенко З. Д., Дон. обл., г. Углегорск, ул. Дружбы, 38а, маг. "Овощи рыба", +79493387025</v>
          </cell>
          <cell r="B10068">
            <v>1</v>
          </cell>
          <cell r="C10068">
            <v>1.0580000000000001</v>
          </cell>
        </row>
        <row r="10069">
          <cell r="A10069" t="str">
            <v>ИП Крюкова Т.И., Дон. обл. г.Мироновка, ул.Советская, 8, маг."Гурман", +79497356495 Люба</v>
          </cell>
          <cell r="B10069">
            <v>4</v>
          </cell>
          <cell r="C10069">
            <v>6.2889999999999997</v>
          </cell>
        </row>
        <row r="10070">
          <cell r="A10070" t="str">
            <v>ИП Пилипак Е.А.,Дон. обл., г. Енакиево, пос. Булавинка, ул. Октябрьская, 49а, магазин Мята, +7949383</v>
          </cell>
          <cell r="B10070">
            <v>1</v>
          </cell>
          <cell r="C10070">
            <v>1.05</v>
          </cell>
        </row>
        <row r="10071">
          <cell r="A10071" t="str">
            <v>ИП Самусь О.С.,Дон. обл.,  г. Енакиево, п. Карла Маркса, ул. Юбилейная, 9, магазин Покупайка (возле</v>
          </cell>
          <cell r="B10071">
            <v>2</v>
          </cell>
          <cell r="C10071">
            <v>2.105</v>
          </cell>
        </row>
        <row r="10072">
          <cell r="A10072" t="str">
            <v>ИП Чика. Дон.обл, Енакиево, пос. Карла Маркса, ул. Колхозная, 7, магазин Продукты, +79494369915</v>
          </cell>
          <cell r="B10072">
            <v>1</v>
          </cell>
          <cell r="C10072">
            <v>1.06</v>
          </cell>
        </row>
        <row r="10073">
          <cell r="A10073" t="str">
            <v>Селютина Маргарита Александровна</v>
          </cell>
          <cell r="B10073">
            <v>1</v>
          </cell>
          <cell r="C10073">
            <v>1.0609999999999999</v>
          </cell>
        </row>
        <row r="10074">
          <cell r="A10074" t="str">
            <v>ИП Горянская И.П. г. Донецк, Ворошиловский район, ул. Заречная 25</v>
          </cell>
          <cell r="B10074">
            <v>1</v>
          </cell>
          <cell r="C10074">
            <v>1.0609999999999999</v>
          </cell>
        </row>
        <row r="10075">
          <cell r="A10075" t="str">
            <v>6123 МОЛОЧНЫЕ КЛАССИЧЕСКИЕ ПМ сос п/о мгс 2*4   ОСТАНКИНО</v>
          </cell>
          <cell r="B10075">
            <v>58.8</v>
          </cell>
          <cell r="C10075">
            <v>46.006999999999998</v>
          </cell>
        </row>
        <row r="10076">
          <cell r="A10076" t="str">
            <v>Бетретдинова Гузяль Рашидовна</v>
          </cell>
          <cell r="B10076">
            <v>12</v>
          </cell>
          <cell r="C10076">
            <v>8.5060000000000002</v>
          </cell>
        </row>
        <row r="10077">
          <cell r="A10077" t="str">
            <v>ИП Орлова М.Н.,Дон. обл.,г.Макеевка пос.Шахта 21 магазин Спектр +79493804956</v>
          </cell>
          <cell r="B10077">
            <v>4</v>
          </cell>
          <cell r="C10077">
            <v>4.3380000000000001</v>
          </cell>
        </row>
        <row r="10078">
          <cell r="A10078" t="str">
            <v>ИП Федорова Т.Н., Дон. обл. г.Макеевка, ул.Репина, 23, ТЦ Октябрьский, роллет 1</v>
          </cell>
          <cell r="B10078">
            <v>8</v>
          </cell>
          <cell r="C10078">
            <v>4.1680000000000001</v>
          </cell>
        </row>
        <row r="10079">
          <cell r="A10079" t="str">
            <v>Босых Евгений Константинович</v>
          </cell>
          <cell r="B10079">
            <v>4</v>
          </cell>
          <cell r="C10079">
            <v>4.18</v>
          </cell>
        </row>
        <row r="10080">
          <cell r="A10080" t="str">
            <v>ИП Будыка Б.В., г. Харцызск, ул. Краснознаменская, 55, магазин Июнь, +79490727204</v>
          </cell>
          <cell r="B10080">
            <v>2</v>
          </cell>
          <cell r="C10080">
            <v>2.0830000000000002</v>
          </cell>
        </row>
        <row r="10081">
          <cell r="A10081" t="str">
            <v>ИП Высотский Д.П., г. Харцызск, ул. Октябрьская, 41, магазин Магнит, +79493895820 Ольга</v>
          </cell>
          <cell r="B10081">
            <v>2</v>
          </cell>
          <cell r="C10081">
            <v>2.097</v>
          </cell>
        </row>
        <row r="10082">
          <cell r="A10082" t="str">
            <v>Зеленский Константин Витальевич</v>
          </cell>
          <cell r="B10082">
            <v>14</v>
          </cell>
          <cell r="C10082">
            <v>10.427</v>
          </cell>
        </row>
        <row r="10083">
          <cell r="A10083" t="str">
            <v>ИП Ашихина Н.А.,Дон. обл., г. Макеевка, Горняцкий р-он, ул. Панченко, 1, магазин Горняк, +7949399852</v>
          </cell>
          <cell r="B10083">
            <v>2</v>
          </cell>
          <cell r="C10083">
            <v>2.09</v>
          </cell>
        </row>
        <row r="10084">
          <cell r="A10084" t="str">
            <v>ИП Бабенко С.Г.,Дон. обл., г. Макеевка, квартал Шахтёрский, 3,магазин Амбар, +79493700432 Олеся</v>
          </cell>
          <cell r="B10084">
            <v>2</v>
          </cell>
          <cell r="C10084">
            <v>2.0830000000000002</v>
          </cell>
        </row>
        <row r="10085">
          <cell r="A10085" t="str">
            <v>ИП Мороз А.В., Дон. обл. г.Макеевка, Центрально-городской р-он, п. Бажанова,ул Ярошенко, д.10А</v>
          </cell>
          <cell r="B10085">
            <v>2</v>
          </cell>
          <cell r="C10085">
            <v>2.0859999999999999</v>
          </cell>
        </row>
        <row r="10086">
          <cell r="A10086" t="str">
            <v>ИП Рудницкий В.С.,Дон. обл., г.Макеевка, мкрн. Солнечный, ул.Степана Разина, 4а, маг. "Солнечный", +</v>
          </cell>
          <cell r="B10086">
            <v>2</v>
          </cell>
          <cell r="C10086">
            <v>2.0819999999999999</v>
          </cell>
        </row>
        <row r="10087">
          <cell r="A10087" t="str">
            <v>ИП Шевцова И.Ф. Дон обл  г.Макеевка Горняцкий р-он ул.Репина 26 магазин Продукты +79493721394</v>
          </cell>
          <cell r="B10087">
            <v>6</v>
          </cell>
          <cell r="C10087">
            <v>2.0859999999999999</v>
          </cell>
        </row>
        <row r="10088">
          <cell r="A10088" t="str">
            <v>Мецлер Наталья Сергеевна</v>
          </cell>
          <cell r="B10088">
            <v>16.8</v>
          </cell>
          <cell r="C10088">
            <v>14.592000000000001</v>
          </cell>
        </row>
        <row r="10089">
          <cell r="A10089" t="str">
            <v>ИП Антошина Е.А., Дон. обл. г. Кировское, ул. Панфиловцев, 36б, магазин Елена, +79494246080</v>
          </cell>
          <cell r="B10089">
            <v>4.8</v>
          </cell>
          <cell r="C10089">
            <v>4.1680000000000001</v>
          </cell>
        </row>
        <row r="10090">
          <cell r="A10090" t="str">
            <v>ИП Вакуленко ВА,Дон. обл., г Шахтёрск, Давыдовка,ул Есенина,103 Магазин "Продукты" +79494264191 Моис</v>
          </cell>
          <cell r="B10090">
            <v>2.4</v>
          </cell>
          <cell r="C10090">
            <v>2.0830000000000002</v>
          </cell>
        </row>
        <row r="10091">
          <cell r="A10091" t="str">
            <v>ИП Гущина И.М.,Дон. обл., г. Кировское, ул. Панфиловцев, 30, магазин Колос (до 17-00), +79494082535</v>
          </cell>
          <cell r="B10091">
            <v>2.4</v>
          </cell>
          <cell r="C10091">
            <v>2.0880000000000001</v>
          </cell>
        </row>
        <row r="10092">
          <cell r="A10092" t="str">
            <v>ИП Сытор Л.И., Дон. обл. г. Шахтёрск, пгт Стожковское, ул. Артёма, 18, магазин Микс, +79494209648</v>
          </cell>
          <cell r="B10092">
            <v>2.4</v>
          </cell>
          <cell r="C10092">
            <v>2.0859999999999999</v>
          </cell>
        </row>
        <row r="10093">
          <cell r="A10093" t="str">
            <v>ИП Сытор Л.И., Дон. обл. г.Шахтёрск, пгт.Стожковское, ул.40 лет октября, 5а, маг."Роксолана"</v>
          </cell>
          <cell r="B10093">
            <v>2.4</v>
          </cell>
          <cell r="C10093">
            <v>2.0819999999999999</v>
          </cell>
        </row>
        <row r="10094">
          <cell r="A10094" t="str">
            <v>ИП Тарасюк О. Е., Дон. обл. г. Шахтёрск, пос. Давыдовка, ул. Голосного 13, Магазин "Удача"</v>
          </cell>
          <cell r="B10094">
            <v>2.4</v>
          </cell>
          <cell r="C10094">
            <v>2.085</v>
          </cell>
        </row>
        <row r="10095">
          <cell r="A10095" t="str">
            <v>Нагорнов Евгений Сергеевич</v>
          </cell>
          <cell r="B10095">
            <v>8</v>
          </cell>
          <cell r="C10095">
            <v>8.3019999999999996</v>
          </cell>
        </row>
        <row r="10096">
          <cell r="A10096" t="str">
            <v>Д ИП Тихий Н.Н., Дон. обл. пос. Моспино, ул. Короленко, рынок 33-34 (до 12-00), +79493204129</v>
          </cell>
          <cell r="B10096">
            <v>2</v>
          </cell>
          <cell r="C10096">
            <v>2.0830000000000002</v>
          </cell>
        </row>
        <row r="10097">
          <cell r="A10097" t="str">
            <v>ИП Лотохова С.А., г. Донецк, Пролетарский р-он, ул. Пролетарская победа, 12, (в сторону Моспина), +7</v>
          </cell>
          <cell r="B10097">
            <v>2</v>
          </cell>
          <cell r="C10097">
            <v>2.0779999999999998</v>
          </cell>
        </row>
        <row r="10098">
          <cell r="A10098" t="str">
            <v>ИП Марочкин Д.А., г. Донецк, Будёновский р-он, ул. Левобережная, 84б (на плитах)</v>
          </cell>
          <cell r="B10098">
            <v>2</v>
          </cell>
          <cell r="C10098">
            <v>2.0840000000000001</v>
          </cell>
        </row>
        <row r="10099">
          <cell r="A10099" t="str">
            <v>ИП Фетисова М.А., Дон. обл. г. Моспино, ул. Школьная, 1а, (до 15-00)</v>
          </cell>
          <cell r="B10099">
            <v>2</v>
          </cell>
          <cell r="C10099">
            <v>2.0569999999999999</v>
          </cell>
        </row>
        <row r="10100">
          <cell r="A10100" t="str">
            <v>Руденко Сергей Юрьевич</v>
          </cell>
          <cell r="B10100">
            <v>4</v>
          </cell>
        </row>
        <row r="10101">
          <cell r="A10101" t="str">
            <v>ИП Добров Н.В., г. Дебальцево, ул. Сосюры, 23а, магазин Черёмушки, +79493517710</v>
          </cell>
          <cell r="B10101">
            <v>2</v>
          </cell>
        </row>
        <row r="10102">
          <cell r="A10102" t="str">
            <v>ИП Тишаков Л.В., Дон. обл. г. Дебальцево, ул. Пушкина, 21, магазин Купец, +79493292972</v>
          </cell>
          <cell r="B10102">
            <v>2</v>
          </cell>
        </row>
        <row r="10103">
          <cell r="A10103" t="str">
            <v>6159 ВРЕМЯ ОЛИВЬЕ Папа может вар п/о  Останкино</v>
          </cell>
          <cell r="B10103">
            <v>154.30000000000001</v>
          </cell>
          <cell r="C10103">
            <v>175.49299999999999</v>
          </cell>
        </row>
        <row r="10104">
          <cell r="A10104" t="str">
            <v>Бетретдинова Гузяль Рашидовна</v>
          </cell>
          <cell r="B10104">
            <v>2.6</v>
          </cell>
          <cell r="C10104">
            <v>2.6970000000000001</v>
          </cell>
        </row>
        <row r="10105">
          <cell r="A10105" t="str">
            <v>ИП Баринова О.В.,Дон. обл.,г. Макеевка, рынок Добрый, магазин Сливки, +79493579190</v>
          </cell>
          <cell r="B10105">
            <v>2.6</v>
          </cell>
          <cell r="C10105">
            <v>2.6970000000000001</v>
          </cell>
        </row>
        <row r="10106">
          <cell r="A10106" t="str">
            <v>Босых Евгений Константинович</v>
          </cell>
          <cell r="B10106">
            <v>26</v>
          </cell>
          <cell r="C10106">
            <v>29.696999999999999</v>
          </cell>
        </row>
        <row r="10107">
          <cell r="A10107" t="str">
            <v>Д ИП Баранцева А.Н., г. Донецк, ул. Адыгейская, 14, рампа место№5, +79493819010</v>
          </cell>
          <cell r="B10107">
            <v>23.4</v>
          </cell>
          <cell r="C10107">
            <v>26.975999999999999</v>
          </cell>
        </row>
        <row r="10108">
          <cell r="A10108" t="str">
            <v>ИП Засовская Е.В., Дон. обл. г. Енакиево, ул. Тиунова, 110, магазин Продукты, +79493284404</v>
          </cell>
          <cell r="B10108">
            <v>2.6</v>
          </cell>
          <cell r="C10108">
            <v>2.7210000000000001</v>
          </cell>
        </row>
        <row r="10109">
          <cell r="A10109" t="str">
            <v>Зеленский Константин Витальевич</v>
          </cell>
          <cell r="B10109">
            <v>43.6</v>
          </cell>
          <cell r="C10109">
            <v>49.917999999999999</v>
          </cell>
        </row>
        <row r="10110">
          <cell r="A10110" t="str">
            <v>Д ИП Ревякина Э.Д.,Дон. обл., г.Макеевка, ул.Чайковского, 87а, маг."Свежий", +79493996567 Анна</v>
          </cell>
          <cell r="B10110">
            <v>1.3</v>
          </cell>
          <cell r="C10110">
            <v>1.353</v>
          </cell>
        </row>
        <row r="10111">
          <cell r="A10111" t="str">
            <v>ИП Алиев Т.И., Дон. обл. г. Макеевка, Кировский р-он, бул. 8 Сентября, 14, магазин Алмаз</v>
          </cell>
          <cell r="B10111">
            <v>1.3</v>
          </cell>
          <cell r="C10111">
            <v>1.339</v>
          </cell>
        </row>
        <row r="10112">
          <cell r="A10112" t="str">
            <v>ИП Захарчун Н.К., Дон. обл. г. Макеевка, ул. Ольховская, 58а, магазин Окей</v>
          </cell>
          <cell r="B10112">
            <v>1.3</v>
          </cell>
          <cell r="C10112">
            <v>1.383</v>
          </cell>
        </row>
        <row r="10113">
          <cell r="A10113" t="str">
            <v>ИП Карлов И.С., г.Донецк, Калининский р-он, пр. Ильича,105 (Мясокомбинат), магазин Колбасы Сыр Масло</v>
          </cell>
          <cell r="B10113">
            <v>28</v>
          </cell>
          <cell r="C10113">
            <v>32.317</v>
          </cell>
        </row>
        <row r="10114">
          <cell r="A10114" t="str">
            <v>ИП Коробей Н.А., Дон. обл. г. Макеевка, ул. Плеханова, 2, конт.45, +79494042901</v>
          </cell>
          <cell r="B10114">
            <v>1.3</v>
          </cell>
          <cell r="C10114">
            <v>1.3620000000000001</v>
          </cell>
        </row>
        <row r="10115">
          <cell r="A10115" t="str">
            <v>ИП Проценко А.В., г. Макевка, пл. Вокзальная, тп 1, магазин Куст, +79493996571</v>
          </cell>
          <cell r="B10115">
            <v>1.3</v>
          </cell>
          <cell r="C10115">
            <v>1.3360000000000001</v>
          </cell>
        </row>
        <row r="10116">
          <cell r="A10116" t="str">
            <v>ИП Рудницкий В.С.,Дон. обл., г.Макеевка, мкрн. Солнечный, ул.Степана Разина, 4а, маг. "Солнечный", +</v>
          </cell>
          <cell r="B10116">
            <v>2.6</v>
          </cell>
          <cell r="C10116">
            <v>2.6960000000000002</v>
          </cell>
        </row>
        <row r="10117">
          <cell r="A10117" t="str">
            <v>ИП Самсонова В. А., Дон. обл.,г. Макеевка, ул. 250 лет Донбасса, возле Юбилейного (с 10:00), +794932</v>
          </cell>
          <cell r="B10117">
            <v>2.6</v>
          </cell>
          <cell r="C10117">
            <v>2.6819999999999999</v>
          </cell>
        </row>
        <row r="10118">
          <cell r="A10118" t="str">
            <v>ИП Ярощук Ю.Н.Дон.обл. г.Макеевка, Горняцкий р-он(Западная), ул. Донецкое шоссе, 105, магазин Юбилей</v>
          </cell>
          <cell r="B10118">
            <v>3.9</v>
          </cell>
          <cell r="C10118">
            <v>5.45</v>
          </cell>
        </row>
        <row r="10119">
          <cell r="A10119" t="str">
            <v>Капченко Александр Валерьевич</v>
          </cell>
          <cell r="B10119">
            <v>60</v>
          </cell>
          <cell r="C10119">
            <v>70.275000000000006</v>
          </cell>
        </row>
        <row r="10120">
          <cell r="A10120" t="str">
            <v>ИП Баранова Н.В.,Дон. обл.,г. Горловка, ул. Минина и Пожарского, база Север, +79493849463</v>
          </cell>
          <cell r="B10120">
            <v>60</v>
          </cell>
          <cell r="C10120">
            <v>70.275000000000006</v>
          </cell>
        </row>
        <row r="10121">
          <cell r="A10121" t="str">
            <v>Мецлер Наталья Сергеевна</v>
          </cell>
          <cell r="B10121">
            <v>19.5</v>
          </cell>
          <cell r="C10121">
            <v>20.241</v>
          </cell>
        </row>
        <row r="10122">
          <cell r="A10122" t="str">
            <v>ИП  Рыкова Т. И., Дон. обл. г.Шахтёрск, ул.Клиновая, 9а, м-н, "Блочок", +79493181130</v>
          </cell>
          <cell r="B10122">
            <v>1.3</v>
          </cell>
          <cell r="C10122">
            <v>1.3480000000000001</v>
          </cell>
        </row>
        <row r="10123">
          <cell r="A10123" t="str">
            <v>ИП Верёвкина С.В., г. Шахрёрск, пос. Давыдовка, ул. Ленинградская, 12а, магазин Шахтёр, +79493657209</v>
          </cell>
          <cell r="B10123">
            <v>2.6</v>
          </cell>
          <cell r="C10123">
            <v>2.702</v>
          </cell>
        </row>
        <row r="10124">
          <cell r="A10124" t="str">
            <v>ИП Верещак С.Г., г. Зугрэс_2, ул. 60 лет Октября, 50, +79493843929 Светлана</v>
          </cell>
          <cell r="B10124">
            <v>2.6</v>
          </cell>
          <cell r="C10124">
            <v>2.722</v>
          </cell>
        </row>
        <row r="10125">
          <cell r="A10125" t="str">
            <v>ИП Волошанюк О.В., г.Шахтёрск, пгт.Стожковское, ул.Комунистическая, 26, маг."Жасмин", +79494245184</v>
          </cell>
          <cell r="B10125">
            <v>1.3</v>
          </cell>
          <cell r="C10125">
            <v>1.3120000000000001</v>
          </cell>
        </row>
        <row r="10126">
          <cell r="A10126" t="str">
            <v>ИП Гущина И. М.,Дон. обл., г. Кировское, ул. Шахтерская, 31, магазин Смак (до 18:00), +79493975006</v>
          </cell>
          <cell r="B10126">
            <v>1.3</v>
          </cell>
          <cell r="C10126">
            <v>1.371</v>
          </cell>
        </row>
        <row r="10127">
          <cell r="A10127" t="str">
            <v>ИП Науменко Р.Г., Дон. обл. пгт. Троицкое, ул. Павленко, 6а, (с 7-00 до 14-00). магазин Продукты,+79</v>
          </cell>
          <cell r="B10127">
            <v>1.3</v>
          </cell>
          <cell r="C10127">
            <v>1.363</v>
          </cell>
        </row>
        <row r="10128">
          <cell r="A10128" t="str">
            <v>ИП Огиенко А.В.,Дон. обл., г.Кировское,ул.Шевченко,17,маг.Продукты. До 20:00 , тел +79493582426</v>
          </cell>
          <cell r="B10128">
            <v>1.3</v>
          </cell>
          <cell r="C10128">
            <v>1.345</v>
          </cell>
        </row>
        <row r="10129">
          <cell r="A10129" t="str">
            <v>ИП Олейник Е. П.,Дон. обл., г. Кировское, ул. Панфиловцев, 26, магазин Любимый (до 18:00), +79493106</v>
          </cell>
          <cell r="B10129">
            <v>1.3</v>
          </cell>
          <cell r="C10129">
            <v>1.33</v>
          </cell>
        </row>
        <row r="10130">
          <cell r="A10130" t="str">
            <v>ИП Пономаренко Т. Г.,Дон. обл., г. Кировское, мк-н Горняцкий, 12 Б, магазин Огонёк (до 19:00), +7949</v>
          </cell>
          <cell r="B10130">
            <v>1.3</v>
          </cell>
          <cell r="C10130">
            <v>1.363</v>
          </cell>
        </row>
        <row r="10131">
          <cell r="A10131" t="str">
            <v>ИП Ракитянская Ю.В., г Кировское, мкрн Горняцкий, 16, магазин Горняк, +79493292072</v>
          </cell>
          <cell r="B10131">
            <v>1.3</v>
          </cell>
          <cell r="C10131">
            <v>1.36</v>
          </cell>
        </row>
        <row r="10132">
          <cell r="A10132" t="str">
            <v>ИП Ротамус, Дон. обл., г. Кировское, ул. Панфиловцев 23а (вверху улицы, возле площади), магазин мясн</v>
          </cell>
          <cell r="B10132">
            <v>1.3</v>
          </cell>
          <cell r="C10132">
            <v>1.3440000000000001</v>
          </cell>
        </row>
        <row r="10133">
          <cell r="A10133" t="str">
            <v>ИП Чернецкий Р. Н., Дон. обл. г. Кировское, м-он Горняцкий, д 2 (орент д сад Сказка во дворах), Маг</v>
          </cell>
          <cell r="B10133">
            <v>1.3</v>
          </cell>
          <cell r="C10133">
            <v>1.3380000000000001</v>
          </cell>
        </row>
        <row r="10134">
          <cell r="A10134" t="str">
            <v>ИП Щербатых В.В., г.Шахтёрск, ул.Гагарина, 101, маг "Ольга", +79493228796</v>
          </cell>
          <cell r="B10134">
            <v>1.3</v>
          </cell>
          <cell r="C10134">
            <v>1.343</v>
          </cell>
        </row>
        <row r="10135">
          <cell r="A10135" t="str">
            <v>Руденко Сергей Юрьевич</v>
          </cell>
          <cell r="B10135">
            <v>1.3</v>
          </cell>
          <cell r="C10135">
            <v>1.347</v>
          </cell>
        </row>
        <row r="10136">
          <cell r="A10136" t="str">
            <v>ИП Самусь О.С.,Дон. обл.,  г. Енакиево, п. Карла Маркса, ул. Юбилейная, 9, магазин Покупайка (возле</v>
          </cell>
          <cell r="B10136">
            <v>1.3</v>
          </cell>
          <cell r="C10136">
            <v>1.347</v>
          </cell>
        </row>
        <row r="10137">
          <cell r="A10137" t="str">
            <v>Селютина Маргарита Александровна</v>
          </cell>
          <cell r="B10137">
            <v>1.3</v>
          </cell>
          <cell r="C10137">
            <v>1.3180000000000001</v>
          </cell>
        </row>
        <row r="10138">
          <cell r="A10138" t="str">
            <v>Д ИП Дадашова М.С., г.Донецк, Ленинский р-н, ул.Пухова, 1а, маг."Сокол" (прием товара до 15:00!)</v>
          </cell>
          <cell r="B10138">
            <v>1.3</v>
          </cell>
          <cell r="C10138">
            <v>1.3180000000000001</v>
          </cell>
        </row>
        <row r="10139">
          <cell r="A10139" t="str">
            <v>6220 ГОВЯЖЬЯ папа может вар п/о  Останкино</v>
          </cell>
          <cell r="B10139">
            <v>123.8</v>
          </cell>
          <cell r="C10139">
            <v>128.947</v>
          </cell>
        </row>
        <row r="10140">
          <cell r="A10140" t="str">
            <v>Босых Евгений Константинович</v>
          </cell>
          <cell r="B10140">
            <v>29.9</v>
          </cell>
          <cell r="C10140">
            <v>30.550999999999998</v>
          </cell>
        </row>
        <row r="10141">
          <cell r="A10141" t="str">
            <v>Д ИП Баранцева А.Н., г. Донецк, ул. Адыгейская, 14, рампа место№5, +79493819010</v>
          </cell>
          <cell r="B10141">
            <v>11.7</v>
          </cell>
          <cell r="C10141">
            <v>11.9</v>
          </cell>
        </row>
        <row r="10142">
          <cell r="A10142" t="str">
            <v>ИП Высотский Д.П., г. Харцызск, ул. Октябрьская, 41, магазин Магнит, +79493895820 Ольга</v>
          </cell>
          <cell r="B10142">
            <v>1.3</v>
          </cell>
          <cell r="C10142">
            <v>1.3240000000000001</v>
          </cell>
        </row>
        <row r="10143">
          <cell r="A10143" t="str">
            <v>ИП Назьмова А.Б., г. Донецк, ул. Адыгейская, 14, рампа место №4, (до 9-00), +79493615125</v>
          </cell>
          <cell r="B10143">
            <v>14.3</v>
          </cell>
          <cell r="C10143">
            <v>14.672000000000001</v>
          </cell>
        </row>
        <row r="10144">
          <cell r="A10144" t="str">
            <v>ИП Светлова Ю.И.,Дон. обл., г.Ждановка ул. Толбухина 9а магазин Кристал +79493240535</v>
          </cell>
          <cell r="B10144">
            <v>2.6</v>
          </cell>
          <cell r="C10144">
            <v>2.6549999999999998</v>
          </cell>
        </row>
        <row r="10145">
          <cell r="A10145" t="str">
            <v>Зеленский Константин Витальевич</v>
          </cell>
          <cell r="B10145">
            <v>11.8</v>
          </cell>
          <cell r="C10145">
            <v>11.976000000000001</v>
          </cell>
        </row>
        <row r="10146">
          <cell r="A10146" t="str">
            <v>ИП Бабенко С.Г.,Дон. обл., г. Макеевка, квартал Шахтёрский, 3,магазин Амбар, +79493700432 Олеся</v>
          </cell>
          <cell r="B10146">
            <v>1.3</v>
          </cell>
          <cell r="C10146">
            <v>1.331</v>
          </cell>
        </row>
        <row r="10147">
          <cell r="A10147" t="str">
            <v>ИП Бочаров А. Д., г. Макеевка, Горняцкий р-н, ул. Успенского, 35, магазин Донбасс, +79493887617 Ната</v>
          </cell>
          <cell r="B10147">
            <v>1.3</v>
          </cell>
          <cell r="C10147">
            <v>1.323</v>
          </cell>
        </row>
        <row r="10148">
          <cell r="A10148" t="str">
            <v>ИП Захарчун Н.К., Дон. обл. г. Макеевка, ул. Ольховская, 58а, магазин Окей</v>
          </cell>
          <cell r="B10148">
            <v>1.3</v>
          </cell>
          <cell r="C10148">
            <v>1.335</v>
          </cell>
        </row>
        <row r="10149">
          <cell r="A10149" t="str">
            <v>ИП Пащенко Н.В., г.Макеевка, Рынок Капитальная, ТЦ Октябрьский, 0 этаж, роллет 10</v>
          </cell>
          <cell r="B10149">
            <v>2.6</v>
          </cell>
          <cell r="C10149">
            <v>2.6869999999999998</v>
          </cell>
        </row>
        <row r="10150">
          <cell r="A10150" t="str">
            <v>ИП Тысячная С. И. Дон. обл., г. Макеевка, ценрально городской район, даки, рынок Агора, палатка 15а,</v>
          </cell>
          <cell r="B10150">
            <v>4</v>
          </cell>
          <cell r="C10150">
            <v>3.9689999999999999</v>
          </cell>
        </row>
        <row r="10151">
          <cell r="A10151" t="str">
            <v>ИП Филимонова О.С., Дон. обл. г. Макеевка, Горняцкий р-он, ул. Свердлова, 38, магазин Апельсин,</v>
          </cell>
          <cell r="B10151">
            <v>1.3</v>
          </cell>
          <cell r="C10151">
            <v>1.331</v>
          </cell>
        </row>
        <row r="10152">
          <cell r="A10152" t="str">
            <v>Капченко Александр Валерьевич</v>
          </cell>
          <cell r="B10152">
            <v>62.6</v>
          </cell>
          <cell r="C10152">
            <v>66.489999999999995</v>
          </cell>
        </row>
        <row r="10153">
          <cell r="A10153" t="str">
            <v>ИП Баранова Н.В.,Дон. обл.,г. Горловка, ул. Минина и Пожарского, база Север, +79493849463</v>
          </cell>
          <cell r="B10153">
            <v>60</v>
          </cell>
          <cell r="C10153">
            <v>63.820999999999998</v>
          </cell>
        </row>
        <row r="10154">
          <cell r="A10154" t="str">
            <v>ИП Орлов В.Ю,Дон. обл.,г. Горловка, ул. Жукова 4,маг. "Плим"</v>
          </cell>
          <cell r="B10154">
            <v>1.3</v>
          </cell>
          <cell r="C10154">
            <v>1.3340000000000001</v>
          </cell>
        </row>
        <row r="10155">
          <cell r="A10155" t="str">
            <v>ИП Ткач О.Л., Дон. обл. г. Горловка, ул. Великан 21,маг. "Великан",тел +79493067790</v>
          </cell>
          <cell r="B10155">
            <v>1.3</v>
          </cell>
          <cell r="C10155">
            <v>1.335</v>
          </cell>
        </row>
        <row r="10156">
          <cell r="A10156" t="str">
            <v>Мецлер Наталья Сергеевна</v>
          </cell>
          <cell r="B10156">
            <v>3.9</v>
          </cell>
          <cell r="C10156">
            <v>3.9870000000000001</v>
          </cell>
        </row>
        <row r="10157">
          <cell r="A10157" t="str">
            <v>ИП Огиенко А.В.,Дон. обл., г.Кировское,ул.Шевченко,17,маг.Продукты. До 20:00 , тел +79493582426</v>
          </cell>
          <cell r="B10157">
            <v>1.3</v>
          </cell>
          <cell r="C10157">
            <v>1.3240000000000001</v>
          </cell>
        </row>
        <row r="10158">
          <cell r="A10158" t="str">
            <v>ИП Чернецкий Р. Н., Дон. обл. г. Кировское, м-он Горняцкий, д 2 (орент д сад Сказка во дворах), Маг</v>
          </cell>
          <cell r="B10158">
            <v>1.3</v>
          </cell>
          <cell r="C10158">
            <v>1.331</v>
          </cell>
        </row>
        <row r="10159">
          <cell r="A10159" t="str">
            <v>ИП Янчарук Я.В. Дон. обл. г. Шахтерск, Давыдовка, ул. Ленинградская, маг. магазинчик (возле шахтёра)</v>
          </cell>
          <cell r="B10159">
            <v>1.3</v>
          </cell>
          <cell r="C10159">
            <v>1.3320000000000001</v>
          </cell>
        </row>
        <row r="10160">
          <cell r="A10160" t="str">
            <v>Нагорнов Евгений Сергеевич</v>
          </cell>
          <cell r="B10160">
            <v>1.3</v>
          </cell>
          <cell r="C10160">
            <v>1.32</v>
          </cell>
        </row>
        <row r="10161">
          <cell r="A10161" t="str">
            <v>ИП Левыкина А. В., г. Донецк, Пролетарский р-н, ул. Большевиков, 55, магазин Светлый</v>
          </cell>
          <cell r="B10161">
            <v>1.3</v>
          </cell>
          <cell r="C10161">
            <v>1.32</v>
          </cell>
        </row>
        <row r="10162">
          <cell r="A10162" t="str">
            <v>Руденко Сергей Юрьевич</v>
          </cell>
          <cell r="B10162">
            <v>14.3</v>
          </cell>
          <cell r="C10162">
            <v>14.622999999999999</v>
          </cell>
        </row>
        <row r="10163">
          <cell r="A10163" t="str">
            <v>ИП Игрунова Е. Л, Дон. обл.,г. Мироновка,ул. Советская 12а ,маг. Зелёный, тел. 79497297476 Лена</v>
          </cell>
          <cell r="B10163">
            <v>7.8</v>
          </cell>
          <cell r="C10163">
            <v>7.976</v>
          </cell>
        </row>
        <row r="10164">
          <cell r="A10164" t="str">
            <v>ИП Карых Н. М., Дон. обл. г. Енакиево, пос. Верочка, ул. Магистральная, 52, +79494084670</v>
          </cell>
          <cell r="B10164">
            <v>2.6</v>
          </cell>
          <cell r="C10164">
            <v>2.6520000000000001</v>
          </cell>
        </row>
        <row r="10165">
          <cell r="A10165" t="str">
            <v>ИП Савченко В.В. Дон. обл. г. Мироновка, ул. Октябрьская 18, маг. Каравай, тел. 79497330118 Екатерин</v>
          </cell>
          <cell r="B10165">
            <v>3.9</v>
          </cell>
          <cell r="C10165">
            <v>3.9950000000000001</v>
          </cell>
        </row>
        <row r="10166">
          <cell r="A10166" t="str">
            <v>6287 МОЛОЧНЫЕ ОРИГИН.СН сос ц/о мгс 1*6  Останкино</v>
          </cell>
          <cell r="B10166">
            <v>1</v>
          </cell>
        </row>
        <row r="10167">
          <cell r="A10167" t="str">
            <v>Мецлер Наталья Сергеевна</v>
          </cell>
          <cell r="B10167">
            <v>1</v>
          </cell>
        </row>
        <row r="10168">
          <cell r="A10168" t="str">
            <v>ИП Огиенко А.В.,Дон. обл., г.Кировское,ул.Шевченко,17,маг.Продукты. До 20:00 , тел +79493582426</v>
          </cell>
          <cell r="B10168">
            <v>1</v>
          </cell>
        </row>
        <row r="10169">
          <cell r="A10169" t="str">
            <v>6303 Мясные Папа может сос п/о мгс 1,5*3  Останкино</v>
          </cell>
          <cell r="B10169">
            <v>203.8</v>
          </cell>
          <cell r="C10169">
            <v>205.00399999999999</v>
          </cell>
        </row>
        <row r="10170">
          <cell r="B10170">
            <v>1.5</v>
          </cell>
        </row>
        <row r="10171">
          <cell r="A10171" t="str">
            <v>ИП Габрилян Н.И., г. Кировское, ул. Шахтёрская, 51, магазин Толстяк, +79493504250,+79493209289 Аня</v>
          </cell>
          <cell r="B10171">
            <v>1.5</v>
          </cell>
        </row>
        <row r="10172">
          <cell r="A10172" t="str">
            <v>Бетретдинова Гузяль Рашидовна</v>
          </cell>
          <cell r="B10172">
            <v>18</v>
          </cell>
          <cell r="C10172">
            <v>19.266999999999999</v>
          </cell>
        </row>
        <row r="10173">
          <cell r="A10173" t="str">
            <v>ИП Иващенко В.А. Дон. обл. г.Макеевка р-к Мирный ул.Академическая магазин Молочная Хата +79494734245</v>
          </cell>
          <cell r="B10173">
            <v>1.5</v>
          </cell>
          <cell r="C10173">
            <v>1.613</v>
          </cell>
        </row>
        <row r="10174">
          <cell r="A10174" t="str">
            <v>ИП Недолужко В.Н. Дон. обл. г. Макеевка, с. Нижняя Крынка, ул. Смирнова 6, маг. Элит, +79495628171</v>
          </cell>
          <cell r="B10174">
            <v>1.5</v>
          </cell>
          <cell r="C10174">
            <v>1.599</v>
          </cell>
        </row>
        <row r="10175">
          <cell r="A10175" t="str">
            <v>ИП Платонова Т.С.,Дон. обл., г. Макеевка, пос. Ханженкова, ул. Кулабухова, 2, +79493316753</v>
          </cell>
          <cell r="B10175">
            <v>1.5</v>
          </cell>
          <cell r="C10175">
            <v>1.599</v>
          </cell>
        </row>
        <row r="10176">
          <cell r="A10176" t="str">
            <v>ИП Федорова Т.Н., Дон. обл. г. Макеевка, ул. Кирова, 33, магазин Триумф (до 15-00)</v>
          </cell>
          <cell r="B10176">
            <v>13.5</v>
          </cell>
          <cell r="C10176">
            <v>14.456</v>
          </cell>
        </row>
        <row r="10177">
          <cell r="A10177" t="str">
            <v>Босых Евгений Константинович</v>
          </cell>
          <cell r="B10177">
            <v>12</v>
          </cell>
          <cell r="C10177">
            <v>12.680999999999999</v>
          </cell>
        </row>
        <row r="10178">
          <cell r="A10178" t="str">
            <v>ИП Зайцев Д.Ю., Дон. обл. г. Енакиево, ул. Октябрьская революция, 112, магазин Раздоловский, +794938</v>
          </cell>
          <cell r="B10178">
            <v>1.5</v>
          </cell>
          <cell r="C10178">
            <v>1.5</v>
          </cell>
        </row>
        <row r="10179">
          <cell r="A10179" t="str">
            <v>ИП Захаренкова О.Н., Дон. обл. г. Енакиево, ул. Саратовская, 1а, магазин Социальный, +79494261797</v>
          </cell>
          <cell r="B10179">
            <v>1.5</v>
          </cell>
          <cell r="C10179">
            <v>1.5580000000000001</v>
          </cell>
        </row>
        <row r="10180">
          <cell r="A10180" t="str">
            <v>ИП Мунтян Н.П., Дон. обл. г. Ждановка, пгт Розовка, ул. Щорса, 6, магазин Продукты, +79493582142</v>
          </cell>
          <cell r="B10180">
            <v>3</v>
          </cell>
          <cell r="C10180">
            <v>3.2090000000000001</v>
          </cell>
        </row>
        <row r="10181">
          <cell r="A10181" t="str">
            <v>ИП Николенко О.Н., Дон. обл. г. Ждановка, с. Розовка, ул. Щорса, 11, магазин Визит, +79493285191</v>
          </cell>
          <cell r="B10181">
            <v>1.5</v>
          </cell>
          <cell r="C10181">
            <v>1.6120000000000001</v>
          </cell>
        </row>
        <row r="10182">
          <cell r="A10182" t="str">
            <v>ИП Петухов Р. С., Дон. обл. г. Енакиево, ул Восточная 2а/2, +79494894138</v>
          </cell>
          <cell r="B10182">
            <v>1.5</v>
          </cell>
          <cell r="C10182">
            <v>1.601</v>
          </cell>
        </row>
        <row r="10183">
          <cell r="A10183" t="str">
            <v>ИП Светлова Ю.И., Дон. обл.,  г.Ждановка, ул.Больничная, 1а, (район псих больницы), до 13:00</v>
          </cell>
          <cell r="B10183">
            <v>1.5</v>
          </cell>
          <cell r="C10183">
            <v>1.6080000000000001</v>
          </cell>
        </row>
        <row r="10184">
          <cell r="A10184" t="str">
            <v>ИП Сиренко А.А., Дон. обл. г. Ждановка, ул. Квартал северный, 2, +79493825692</v>
          </cell>
          <cell r="B10184">
            <v>1.5</v>
          </cell>
          <cell r="C10184">
            <v>1.593</v>
          </cell>
        </row>
        <row r="10185">
          <cell r="A10185" t="str">
            <v>Зеленский Константин Витальевич</v>
          </cell>
          <cell r="B10185">
            <v>23.8</v>
          </cell>
          <cell r="C10185">
            <v>20.899000000000001</v>
          </cell>
        </row>
        <row r="10186">
          <cell r="A10186" t="str">
            <v>Д ИП Ревякина Э.Д.,Дон. обл., г.Макеевка, ул.Чайковского, 87а, маг."Свежий", +79493996567 Анна</v>
          </cell>
          <cell r="B10186">
            <v>1.5</v>
          </cell>
          <cell r="C10186">
            <v>1.6040000000000001</v>
          </cell>
        </row>
        <row r="10187">
          <cell r="A10187" t="str">
            <v>Д ИП Скрипник А.В. г.Макеевка Горняцкий р-он п.Новая Зоря ул.Довженко 5 +79493594826</v>
          </cell>
          <cell r="B10187">
            <v>1.3</v>
          </cell>
        </row>
        <row r="10188">
          <cell r="A10188" t="str">
            <v>ИП Аверкина Е.А. Дон. обл. г. Макеевка, горняцкий район, ул. Городецкая 7а, м.продукт, Екатерина +79</v>
          </cell>
          <cell r="B10188">
            <v>1.5</v>
          </cell>
          <cell r="C10188">
            <v>1.6</v>
          </cell>
        </row>
        <row r="10189">
          <cell r="A10189" t="str">
            <v>ИП Бабенко С.Г.,Дон. обл., г. Макеевка, квартал Шахтёрский, 3,магазин Амбар, +79493700432 Олеся</v>
          </cell>
          <cell r="B10189">
            <v>3</v>
          </cell>
          <cell r="C10189">
            <v>3.2210000000000001</v>
          </cell>
        </row>
        <row r="10190">
          <cell r="A10190" t="str">
            <v>ИП Бочаров А. Д., г. Макеевка, Горняцкий р-н, ул. Успенского, 35, магазин Донбасс, +79493887617 Ната</v>
          </cell>
          <cell r="B10190">
            <v>3</v>
          </cell>
          <cell r="C10190">
            <v>3.22</v>
          </cell>
        </row>
        <row r="10191">
          <cell r="A10191" t="str">
            <v>ИП Коробей Н.А., Дон. обл. г. Макеевка, ул. Плеханова, 2, конт.45, +79494042901</v>
          </cell>
          <cell r="B10191">
            <v>1.5</v>
          </cell>
          <cell r="C10191">
            <v>1.613</v>
          </cell>
        </row>
        <row r="10192">
          <cell r="A10192" t="str">
            <v>ИП Лауэр В.В., Дон. обл. г. Макеевка, Центрально-городской р-он, ул. Островского, 72,</v>
          </cell>
          <cell r="B10192">
            <v>3</v>
          </cell>
          <cell r="C10192">
            <v>3.2210000000000001</v>
          </cell>
        </row>
        <row r="10193">
          <cell r="A10193" t="str">
            <v>ИП Марущак Т.П., Дон обл.,г. Макеевка, Центрально-городской р-он, кв. Гвардейский, палатка 12-13(Пуш</v>
          </cell>
          <cell r="B10193">
            <v>6</v>
          </cell>
          <cell r="C10193">
            <v>6.42</v>
          </cell>
        </row>
        <row r="10194">
          <cell r="A10194" t="str">
            <v>ИП Хлопникова Е.В., Дон. обл. г. Макеевка, Центрально-городской р-он, АС Плеханова, 46, магазин</v>
          </cell>
          <cell r="B10194">
            <v>3</v>
          </cell>
        </row>
        <row r="10195">
          <cell r="A10195" t="str">
            <v>Капченко Александр Валерьевич</v>
          </cell>
          <cell r="B10195">
            <v>138</v>
          </cell>
          <cell r="C10195">
            <v>144.23699999999999</v>
          </cell>
        </row>
        <row r="10196">
          <cell r="A10196" t="str">
            <v>ИП Баранова Н.В.,Дон. обл.,г. Горловка, ул. Минина и Пожарского, база Север, +79493849463</v>
          </cell>
          <cell r="B10196">
            <v>30</v>
          </cell>
          <cell r="C10196">
            <v>33.729999999999997</v>
          </cell>
        </row>
        <row r="10197">
          <cell r="A10197" t="str">
            <v>ИП Лымарева Т.В., Дон. обл. г. Горловка, ул. Первомайская, "база", +79493652281</v>
          </cell>
          <cell r="B10197">
            <v>8</v>
          </cell>
          <cell r="C10197">
            <v>9.6189999999999998</v>
          </cell>
        </row>
        <row r="10198">
          <cell r="A10198" t="str">
            <v>ИП Малахутин А.В. Дон. обл. г.Горловка ул.Первомайская,51/а +794936999290</v>
          </cell>
          <cell r="B10198">
            <v>100</v>
          </cell>
          <cell r="C10198">
            <v>100.88800000000001</v>
          </cell>
        </row>
        <row r="10199">
          <cell r="A10199" t="str">
            <v>Мецлер Наталья Сергеевна</v>
          </cell>
          <cell r="B10199">
            <v>1.5</v>
          </cell>
          <cell r="C10199">
            <v>1.601</v>
          </cell>
        </row>
        <row r="10200">
          <cell r="A10200" t="str">
            <v>ИП Ободовская В.Б., Дон. обл. г. Кировское, мкрн Горняцкий, б/н, магазин Чик, +79494263140</v>
          </cell>
          <cell r="B10200">
            <v>1.5</v>
          </cell>
          <cell r="C10200">
            <v>1.601</v>
          </cell>
        </row>
        <row r="10201">
          <cell r="A10201" t="str">
            <v>Руденко Сергей Юрьевич</v>
          </cell>
          <cell r="B10201">
            <v>7.5</v>
          </cell>
          <cell r="C10201">
            <v>4.8140000000000001</v>
          </cell>
        </row>
        <row r="10202">
          <cell r="A10202" t="str">
            <v>ИП Бабий А.А.,Дон. обл.,г. Енакиево, ул. Баратынского, 24а, +79493357174</v>
          </cell>
          <cell r="B10202">
            <v>1.5</v>
          </cell>
        </row>
        <row r="10203">
          <cell r="A10203" t="str">
            <v>ИП Божинская Е.В. г.Енакиево ул.Вильямса,18 магазин Золушка +79493208457</v>
          </cell>
          <cell r="B10203">
            <v>1.5</v>
          </cell>
          <cell r="C10203">
            <v>1.5980000000000001</v>
          </cell>
        </row>
        <row r="10204">
          <cell r="A10204" t="str">
            <v>ИП Быковский С.В., г.Енакиево, ул.Забойщиков, 11, маг."Социальный", +79494621459</v>
          </cell>
          <cell r="B10204">
            <v>1.5</v>
          </cell>
          <cell r="C10204">
            <v>1.607</v>
          </cell>
        </row>
        <row r="10205">
          <cell r="A10205" t="str">
            <v>ИП Романов Ю.Г.,Дон. обл., г. Енакиево, ул. Межлаука, 19-1, магазин Смак, +79493387194 Елена</v>
          </cell>
          <cell r="B10205">
            <v>1.5</v>
          </cell>
        </row>
        <row r="10206">
          <cell r="A10206" t="str">
            <v>ИП Фоменко О.Л., Дон. обл. г. Енакиево, ул. Павлова, 4, магазин Продукты, +79493429193</v>
          </cell>
          <cell r="B10206">
            <v>1.5</v>
          </cell>
          <cell r="C10206">
            <v>1.609</v>
          </cell>
        </row>
        <row r="10207">
          <cell r="A10207" t="str">
            <v>Селютина Маргарита Александровна</v>
          </cell>
          <cell r="B10207">
            <v>1.5</v>
          </cell>
          <cell r="C10207">
            <v>1.5049999999999999</v>
          </cell>
        </row>
        <row r="10208">
          <cell r="A10208" t="str">
            <v>ИП Титова Е.В., г. Донецк,Ленинский р-он., ул. Буковинская 2а. Магазин Анна.</v>
          </cell>
          <cell r="B10208">
            <v>1.5</v>
          </cell>
          <cell r="C10208">
            <v>1.5049999999999999</v>
          </cell>
        </row>
        <row r="10209">
          <cell r="A10209" t="str">
            <v>6308 С ИНДЕЙКОЙ ПМ сар б/о мгс 1*3_СНГ  Останкино</v>
          </cell>
          <cell r="B10209">
            <v>47.6</v>
          </cell>
          <cell r="C10209">
            <v>36.279000000000003</v>
          </cell>
        </row>
        <row r="10210">
          <cell r="A10210" t="str">
            <v>Бетретдинова Гузяль Рашидовна</v>
          </cell>
          <cell r="B10210">
            <v>2</v>
          </cell>
          <cell r="C10210">
            <v>1.964</v>
          </cell>
        </row>
        <row r="10211">
          <cell r="A10211" t="str">
            <v>ИП Аносова И.Н., Дон. обл. г. Макеевка, мк-н Зелёный, 73а, магазин Томас, +79493845934</v>
          </cell>
          <cell r="B10211">
            <v>2</v>
          </cell>
          <cell r="C10211">
            <v>1.964</v>
          </cell>
        </row>
        <row r="10212">
          <cell r="A10212" t="str">
            <v>Босых Евгений Константинович</v>
          </cell>
          <cell r="B10212">
            <v>12</v>
          </cell>
          <cell r="C10212">
            <v>9.7279999999999998</v>
          </cell>
        </row>
        <row r="10213">
          <cell r="A10213" t="str">
            <v>ИП Бойко Ольга, Дон обл  г. Харцызск, ул. Гайдара, 55А, магазин 777, +79493744920</v>
          </cell>
          <cell r="B10213">
            <v>3</v>
          </cell>
          <cell r="C10213">
            <v>0.96199999999999997</v>
          </cell>
        </row>
        <row r="10214">
          <cell r="A10214" t="str">
            <v>ИП Высотский Д.П., г. Харцызск, ул. Октябрьская, 41, магазин Магнит, +79493895820 Ольга</v>
          </cell>
          <cell r="B10214">
            <v>1</v>
          </cell>
          <cell r="C10214">
            <v>0.95899999999999996</v>
          </cell>
        </row>
        <row r="10215">
          <cell r="A10215" t="str">
            <v>ИП Губа Р.Ю.,Дон. обл., г. Енакиево, ул. Коммунистическая, 21а, магазин Звёздочка, +79493176906</v>
          </cell>
          <cell r="B10215">
            <v>1</v>
          </cell>
          <cell r="C10215">
            <v>0.98099999999999998</v>
          </cell>
        </row>
        <row r="10216">
          <cell r="A10216" t="str">
            <v>ИП Захаренкова О.Н., Дон. обл. г. Енакиево, ул. Саратовская, 1а, магазин Социальный, +79494261797</v>
          </cell>
          <cell r="B10216">
            <v>1</v>
          </cell>
          <cell r="C10216">
            <v>0.995</v>
          </cell>
        </row>
        <row r="10217">
          <cell r="A10217" t="str">
            <v>ИП Крижан С.В., Дон. обл. г. Енакиево, ул. Ленина, 120 (трамвайная остановка), магазин Продукты, +79</v>
          </cell>
          <cell r="B10217">
            <v>1</v>
          </cell>
          <cell r="C10217">
            <v>0.97499999999999998</v>
          </cell>
        </row>
        <row r="10218">
          <cell r="A10218" t="str">
            <v>ИП Николенко О.Н., Дон. обл. г. Ждановка, с. Розовка, ул. Щорса, 11, магазин Визит, +79493285191</v>
          </cell>
          <cell r="B10218">
            <v>2</v>
          </cell>
          <cell r="C10218">
            <v>1.962</v>
          </cell>
        </row>
        <row r="10219">
          <cell r="A10219" t="str">
            <v>ИП Светлова Ю.И., Дон. обл.,  г.Ждановка, ул.Больничная, 1а, (район псих больницы), до 13:00</v>
          </cell>
          <cell r="B10219">
            <v>1</v>
          </cell>
          <cell r="C10219">
            <v>0.96099999999999997</v>
          </cell>
        </row>
        <row r="10220">
          <cell r="A10220" t="str">
            <v>ИП Светлова Ю.И.,Дон. обл., г.Ждановка ул. Толбухина 9а магазин Кристал +79493240535</v>
          </cell>
          <cell r="B10220">
            <v>1</v>
          </cell>
          <cell r="C10220">
            <v>0.96899999999999997</v>
          </cell>
        </row>
        <row r="10221">
          <cell r="A10221" t="str">
            <v>ИП Сиренко А.А., Дон. обл. г. Ждановка, ул. Квартал северный, 2, +79493825692</v>
          </cell>
          <cell r="B10221">
            <v>1</v>
          </cell>
          <cell r="C10221">
            <v>0.96399999999999997</v>
          </cell>
        </row>
        <row r="10222">
          <cell r="A10222" t="str">
            <v>Зеленский Константин Витальевич</v>
          </cell>
          <cell r="B10222">
            <v>9</v>
          </cell>
          <cell r="C10222">
            <v>4.883</v>
          </cell>
        </row>
        <row r="10223">
          <cell r="A10223" t="str">
            <v>Д ИП Ревякина Э.Д.,Дон. обл., г.Макеевка, ул.Чайковского, 87а, маг."Свежий", +79493996567 Анна</v>
          </cell>
          <cell r="B10223">
            <v>1</v>
          </cell>
          <cell r="C10223">
            <v>0.99299999999999999</v>
          </cell>
        </row>
        <row r="10224">
          <cell r="A10224" t="str">
            <v>ИП Ашихина Н.А.,Дон. обл., г. Макеевка, Горняцкий р-он, ул. Панченко, 1, магазин Горняк, +7949399852</v>
          </cell>
          <cell r="B10224">
            <v>1</v>
          </cell>
          <cell r="C10224">
            <v>0.96799999999999997</v>
          </cell>
        </row>
        <row r="10225">
          <cell r="A10225" t="str">
            <v>ИП Зеленский К.В., Дон. обл. г.Харцызск, п. Энергетиков, ул.Колхозная,4/2, магазин Колхозный,+794933</v>
          </cell>
          <cell r="B10225">
            <v>1</v>
          </cell>
        </row>
        <row r="10226">
          <cell r="A10226" t="str">
            <v>ИП Мостовенко Л.А. г.Макеевка Горняцкий р-он ул.Репина 165 магазин Аист +79493612753</v>
          </cell>
          <cell r="B10226">
            <v>1</v>
          </cell>
          <cell r="C10226">
            <v>0.96899999999999997</v>
          </cell>
        </row>
        <row r="10227">
          <cell r="A10227" t="str">
            <v>ИП Стригунков М.С. Дон. обл. г. Макеевка, центральной-городской район, плеханово 1в, м. Продукты, На</v>
          </cell>
          <cell r="B10227">
            <v>1</v>
          </cell>
        </row>
        <row r="10228">
          <cell r="A10228" t="str">
            <v>ИП Филимонов В. А., Дон. обл. г. Макеевка, Ценрально Городской район, ул. Свердлова, магазин</v>
          </cell>
          <cell r="B10228">
            <v>1</v>
          </cell>
        </row>
        <row r="10229">
          <cell r="A10229" t="str">
            <v>ИП Филимонова О.С., Дон. обл. г. Макеевка, Горняцкий р-он, ул. Свердлова, 38, магазин Апельсин,</v>
          </cell>
          <cell r="B10229">
            <v>1</v>
          </cell>
          <cell r="C10229">
            <v>0.97499999999999998</v>
          </cell>
        </row>
        <row r="10230">
          <cell r="A10230" t="str">
            <v>ИП Хлопникова Е.В., Дон. обл. г. Макеевка, Центрально-городской р-он, АС Плеханова, 46, магазин</v>
          </cell>
          <cell r="B10230">
            <v>1</v>
          </cell>
          <cell r="C10230">
            <v>0.97799999999999998</v>
          </cell>
        </row>
        <row r="10231">
          <cell r="A10231" t="str">
            <v>ИП Шарков С.А. Дон. обл. г. Макеевка, кировский район, ул. 50 лет СССР, площадь привокзальная, рынок</v>
          </cell>
          <cell r="B10231">
            <v>1</v>
          </cell>
        </row>
        <row r="10232">
          <cell r="A10232" t="str">
            <v>Мецлер Наталья Сергеевна</v>
          </cell>
          <cell r="B10232">
            <v>2.6</v>
          </cell>
          <cell r="C10232">
            <v>1.9470000000000001</v>
          </cell>
        </row>
        <row r="10233">
          <cell r="A10233" t="str">
            <v>ИП Сытор Л.И., Дон. обл. г.Шахтёрск, пгт.Стожковское, ул.40 лет октября, 5а, маг."Роксолана"</v>
          </cell>
          <cell r="B10233">
            <v>1.3</v>
          </cell>
          <cell r="C10233">
            <v>0.95399999999999996</v>
          </cell>
        </row>
        <row r="10234">
          <cell r="A10234" t="str">
            <v>ИП Янчарук Я.В. Дон. обл. г. Шахтерск, Давыдовка, ул. Ленинградская, маг. магазинчик (возле шахтёра)</v>
          </cell>
          <cell r="B10234">
            <v>1.3</v>
          </cell>
          <cell r="C10234">
            <v>0.99299999999999999</v>
          </cell>
        </row>
        <row r="10235">
          <cell r="A10235" t="str">
            <v>Нагорнов Евгений Сергеевич</v>
          </cell>
          <cell r="B10235">
            <v>1</v>
          </cell>
          <cell r="C10235">
            <v>0.95799999999999996</v>
          </cell>
        </row>
        <row r="10236">
          <cell r="A10236" t="str">
            <v>ИП Фетисова М.А., Дон. обл. г. Моспино, ул. Школьная, 1а, (до 15-00)</v>
          </cell>
          <cell r="B10236">
            <v>1</v>
          </cell>
          <cell r="C10236">
            <v>0.95799999999999996</v>
          </cell>
        </row>
        <row r="10237">
          <cell r="A10237" t="str">
            <v>Руденко Сергей Юрьевич</v>
          </cell>
          <cell r="B10237">
            <v>19</v>
          </cell>
          <cell r="C10237">
            <v>15.808999999999999</v>
          </cell>
        </row>
        <row r="10238">
          <cell r="A10238" t="str">
            <v>ИП Дереш С. В.,Дон. обл., г. Енакиево, пр. 50-лет Октября, 11А, магазин "Горячий хлеб" (хлебозавод),</v>
          </cell>
          <cell r="B10238">
            <v>2</v>
          </cell>
          <cell r="C10238">
            <v>0.99</v>
          </cell>
        </row>
        <row r="10239">
          <cell r="A10239" t="str">
            <v>ИП Игрунова Е. Л, Дон. обл.,г. Мироновка,ул. Советская 12а ,маг. Зелёный, тел. 79497297476 Лена</v>
          </cell>
          <cell r="B10239">
            <v>15</v>
          </cell>
          <cell r="C10239">
            <v>14.819000000000001</v>
          </cell>
        </row>
        <row r="10240">
          <cell r="A10240" t="str">
            <v>ИП Савченко В.В. Дон. обл. г. Мироновка, ул. Октябрьская 18, маг. Каравай, тел. 79497330118 Екатерин</v>
          </cell>
          <cell r="B10240">
            <v>2</v>
          </cell>
        </row>
        <row r="10241">
          <cell r="A10241" t="str">
            <v>Селютина Маргарита Александровна</v>
          </cell>
          <cell r="B10241">
            <v>2</v>
          </cell>
          <cell r="C10241">
            <v>0.99</v>
          </cell>
        </row>
        <row r="10242">
          <cell r="A10242" t="str">
            <v>Д ИП Зимина Л.А., г.Донецк, Ленинский р-н, ул.Куприна, 40, маг."Людмила"</v>
          </cell>
          <cell r="B10242">
            <v>1</v>
          </cell>
        </row>
        <row r="10243">
          <cell r="A10243" t="str">
            <v>ИП Деменко ЕВ. г. Донецк, Ленинский р-он, ул. Спортивная 14. Магазин Продукты</v>
          </cell>
          <cell r="B10243">
            <v>1</v>
          </cell>
          <cell r="C10243">
            <v>0.99</v>
          </cell>
        </row>
        <row r="10244">
          <cell r="A10244" t="str">
            <v>6498 МОЛОЧНАЯ Папа может вар п/о  ОСТАНКИНО</v>
          </cell>
          <cell r="B10244">
            <v>38.4</v>
          </cell>
          <cell r="C10244">
            <v>27.957999999999998</v>
          </cell>
        </row>
        <row r="10245">
          <cell r="A10245" t="str">
            <v>Бетретдинова Гузяль Рашидовна</v>
          </cell>
          <cell r="B10245">
            <v>1.3</v>
          </cell>
        </row>
        <row r="10246">
          <cell r="A10246" t="str">
            <v>ИП Гришин Н. Л.,Дон. обл.,г. Макеевка, пос. Ханженкова, ул. Гаврилова, 7, магазин "Продукты у Воров</v>
          </cell>
          <cell r="B10246">
            <v>1.3</v>
          </cell>
        </row>
        <row r="10247">
          <cell r="A10247" t="str">
            <v>Зеленский Константин Витальевич</v>
          </cell>
          <cell r="B10247">
            <v>8.5</v>
          </cell>
          <cell r="C10247">
            <v>7.07</v>
          </cell>
        </row>
        <row r="10248">
          <cell r="A10248" t="str">
            <v>ИП Захарчун Н.К., Дон. обл. г. Макеевка, ул. Ольховская, 58а, магазин Окей</v>
          </cell>
          <cell r="B10248">
            <v>1.3</v>
          </cell>
          <cell r="C10248">
            <v>0.98399999999999999</v>
          </cell>
        </row>
        <row r="10249">
          <cell r="A10249" t="str">
            <v>ИП Пащенко Н.В., г.Макеевка, Рынок Капитальная, ТЦ Октябрьский, 0 этаж, роллет 10</v>
          </cell>
          <cell r="B10249">
            <v>1.3</v>
          </cell>
          <cell r="C10249">
            <v>1.1000000000000001</v>
          </cell>
        </row>
        <row r="10250">
          <cell r="A10250" t="str">
            <v>ИП Проценко А.В., г. Макевка, пл. Вокзальная, тп 1, магазин Куст, +79493996571</v>
          </cell>
          <cell r="B10250">
            <v>1.3</v>
          </cell>
          <cell r="C10250">
            <v>0.995</v>
          </cell>
        </row>
        <row r="10251">
          <cell r="A10251" t="str">
            <v>ИП Рудницкий В.С.,Дон. обл., г.Макеевка, мкрн. Солнечный, ул.Степана Разина, 4а, маг. "Солнечный", +</v>
          </cell>
          <cell r="B10251">
            <v>1.3</v>
          </cell>
          <cell r="C10251">
            <v>0.99199999999999999</v>
          </cell>
        </row>
        <row r="10252">
          <cell r="A10252" t="str">
            <v>ИП Самсонова В. А., Дон. обл.,г. Макеевка, ул. 250 лет Донбасса, возле Юбилейного (с 10:00), +794932</v>
          </cell>
          <cell r="B10252">
            <v>2</v>
          </cell>
          <cell r="C10252">
            <v>2.0059999999999998</v>
          </cell>
        </row>
        <row r="10253">
          <cell r="A10253" t="str">
            <v>ИП Филимонова О.С., Дон. обл. г. Макеевка, Горняцкий р-он, ул. Свердлова, 38, магазин Апельсин,</v>
          </cell>
          <cell r="B10253">
            <v>1.3</v>
          </cell>
          <cell r="C10253">
            <v>0.99299999999999999</v>
          </cell>
        </row>
        <row r="10254">
          <cell r="A10254" t="str">
            <v>Мецлер Наталья Сергеевна</v>
          </cell>
          <cell r="B10254">
            <v>1.3</v>
          </cell>
          <cell r="C10254">
            <v>1.004</v>
          </cell>
        </row>
        <row r="10255">
          <cell r="A10255" t="str">
            <v>ИП Акимченко И.А., Дон. обл. г. Шахтёрск, Давыдовка, ул. Ленинградская, 22, магазин "У Саши"</v>
          </cell>
          <cell r="B10255">
            <v>1.3</v>
          </cell>
          <cell r="C10255">
            <v>1.004</v>
          </cell>
        </row>
        <row r="10256">
          <cell r="A10256" t="str">
            <v>Нагорнов Евгений Сергеевич</v>
          </cell>
          <cell r="B10256">
            <v>18.2</v>
          </cell>
          <cell r="C10256">
            <v>15.898</v>
          </cell>
        </row>
        <row r="10257">
          <cell r="A10257" t="str">
            <v>Д ИП Ватюковский А.С, г. Донецк, Пролетарский р-он, ул. Будёновских Партизан, 64а, магазин Микс +794</v>
          </cell>
          <cell r="B10257">
            <v>1.3</v>
          </cell>
          <cell r="C10257">
            <v>0.99199999999999999</v>
          </cell>
        </row>
        <row r="10258">
          <cell r="A10258" t="str">
            <v>Д ИП Мамедова О.М., г. Донецк, Будёновский р-он, ул. Бобруйская, 41, магазин Весёлый, +79493953969</v>
          </cell>
          <cell r="B10258">
            <v>1.3</v>
          </cell>
          <cell r="C10258">
            <v>0.996</v>
          </cell>
        </row>
        <row r="10259">
          <cell r="A10259" t="str">
            <v>Д ИП Тихий Н.Н., Дон. обл. пос. Моспино, ул. Короленко, рынок 33-34 (до 12-00), +79493204129</v>
          </cell>
          <cell r="B10259">
            <v>2.6</v>
          </cell>
          <cell r="C10259">
            <v>1.954</v>
          </cell>
        </row>
        <row r="10260">
          <cell r="A10260" t="str">
            <v>ИП Ибрагимова О.Н., г. Донецк, Будёновский р-он, ул. Арктики, 45, +79493731866</v>
          </cell>
          <cell r="B10260">
            <v>3.9</v>
          </cell>
          <cell r="C10260">
            <v>3.9940000000000002</v>
          </cell>
        </row>
        <row r="10261">
          <cell r="A10261" t="str">
            <v>ИП Импульс, г.Донецк, Пролетарский р-н, ул.Коммунистическая, 9б, маг."Импульс", +79493300919</v>
          </cell>
          <cell r="B10261">
            <v>1.3</v>
          </cell>
          <cell r="C10261">
            <v>1.0069999999999999</v>
          </cell>
        </row>
        <row r="10262">
          <cell r="A10262" t="str">
            <v>ИП Левыкина А. В., г. Донецк, Пролетарский р-н, ул. Большевиков, 55, магазин Светлый</v>
          </cell>
          <cell r="B10262">
            <v>2.6</v>
          </cell>
          <cell r="C10262">
            <v>1.998</v>
          </cell>
        </row>
        <row r="10263">
          <cell r="A10263" t="str">
            <v>ИП Лозовая Р.Н., Дон. обл. п. Моспино, ул. Горняцкая, 5, +79494131262</v>
          </cell>
          <cell r="B10263">
            <v>1.3</v>
          </cell>
          <cell r="C10263">
            <v>1</v>
          </cell>
        </row>
        <row r="10264">
          <cell r="A10264" t="str">
            <v>ИП Фетисова М.А., Дон. обл. г. Моспино, ул. Школьная, 1а, (до 15-00)</v>
          </cell>
          <cell r="B10264">
            <v>3.9</v>
          </cell>
          <cell r="C10264">
            <v>3.9569999999999999</v>
          </cell>
        </row>
        <row r="10265">
          <cell r="A10265" t="str">
            <v>Руденко Сергей Юрьевич</v>
          </cell>
          <cell r="B10265">
            <v>7.8</v>
          </cell>
          <cell r="C10265">
            <v>2.9820000000000002</v>
          </cell>
        </row>
        <row r="10266">
          <cell r="A10266" t="str">
            <v>ИП Крюкова Т.И., Дон. обл. г.Мироновка, ул.Советская, 8, маг."Гурман", +79497356495 Люба</v>
          </cell>
          <cell r="B10266">
            <v>3.9</v>
          </cell>
        </row>
        <row r="10267">
          <cell r="A10267" t="str">
            <v>ИП Маркова Ю.Ю., Дон. обл. г. Енакиево, пос. Юнокоммунаровск, ул. Армейская, 112, +79493284317</v>
          </cell>
          <cell r="B10267">
            <v>1.3</v>
          </cell>
          <cell r="C10267">
            <v>1.002</v>
          </cell>
        </row>
        <row r="10268">
          <cell r="A10268" t="str">
            <v>ИП Савченко В.В. Дон. обл. г. Мироновка, ул. Октябрьская 18, маг. Каравай, тел. 79497330118 Екатерин</v>
          </cell>
          <cell r="B10268">
            <v>2.6</v>
          </cell>
          <cell r="C10268">
            <v>1.98</v>
          </cell>
        </row>
        <row r="10269">
          <cell r="A10269" t="str">
            <v>Селютина Маргарита Александровна</v>
          </cell>
          <cell r="B10269">
            <v>1.3</v>
          </cell>
          <cell r="C10269">
            <v>1.004</v>
          </cell>
        </row>
        <row r="10270">
          <cell r="A10270" t="str">
            <v>Д ИП Дадашова М.С., г.Донецк, Ленинский р-н, ул.Пухова, 1а, маг."Сокол" (прием товара до 15:00!)</v>
          </cell>
          <cell r="B10270">
            <v>1.3</v>
          </cell>
          <cell r="C10270">
            <v>1.004</v>
          </cell>
        </row>
        <row r="10271">
          <cell r="A10271" t="str">
            <v>6527 ШПИКАЧКИ СОЧНЫЕ ПМ сар б/о мгс 1*3 45с ОСТАНКИНО</v>
          </cell>
          <cell r="B10271">
            <v>35.1</v>
          </cell>
          <cell r="C10271">
            <v>23.890999999999998</v>
          </cell>
        </row>
        <row r="10272">
          <cell r="B10272">
            <v>1.3</v>
          </cell>
          <cell r="C10272">
            <v>0.999</v>
          </cell>
        </row>
        <row r="10273">
          <cell r="A10273" t="str">
            <v>ИП Габрилян Н.И., г. Кировское, ул. Шахтёрская, 51, магазин Толстяк, +79493504250,+79493209289 Аня</v>
          </cell>
          <cell r="B10273">
            <v>1.3</v>
          </cell>
          <cell r="C10273">
            <v>0.999</v>
          </cell>
        </row>
        <row r="10274">
          <cell r="A10274" t="str">
            <v>Бетретдинова Гузяль Рашидовна</v>
          </cell>
          <cell r="B10274">
            <v>2</v>
          </cell>
          <cell r="C10274">
            <v>1.9970000000000001</v>
          </cell>
        </row>
        <row r="10275">
          <cell r="A10275" t="str">
            <v>Жестовская Н. Е., Дон. обл. г. Макеевка, пос. Шахта 21, ул. 40 лет Октября 7, магазин Березка</v>
          </cell>
          <cell r="B10275">
            <v>1</v>
          </cell>
          <cell r="C10275">
            <v>0.998</v>
          </cell>
        </row>
        <row r="10276">
          <cell r="A10276" t="str">
            <v>ИП Аносова И.Н., Дон. обл. г. Макеевка, мк-н Зелёный, 73а, магазин Томас, +79493845934</v>
          </cell>
          <cell r="B10276">
            <v>1</v>
          </cell>
          <cell r="C10276">
            <v>0.999</v>
          </cell>
        </row>
        <row r="10277">
          <cell r="A10277" t="str">
            <v>Босых Евгений Константинович</v>
          </cell>
          <cell r="B10277">
            <v>1</v>
          </cell>
          <cell r="C10277">
            <v>0.98399999999999999</v>
          </cell>
        </row>
        <row r="10278">
          <cell r="A10278" t="str">
            <v>ИП Сиренко А.А., Дон. обл. г. Ждановка, ул. Квартал северный, 2, +79493825692</v>
          </cell>
          <cell r="B10278">
            <v>1</v>
          </cell>
          <cell r="C10278">
            <v>0.98399999999999999</v>
          </cell>
        </row>
        <row r="10279">
          <cell r="A10279" t="str">
            <v>Зеленский Константин Витальевич</v>
          </cell>
          <cell r="B10279">
            <v>2</v>
          </cell>
          <cell r="C10279">
            <v>0.99399999999999999</v>
          </cell>
        </row>
        <row r="10280">
          <cell r="A10280" t="str">
            <v>ИП Хлопникова Е.В., Дон. обл. г. Макеевка, Центрально-городской р-он, АС Плеханова, 46, магазин</v>
          </cell>
          <cell r="B10280">
            <v>1</v>
          </cell>
        </row>
        <row r="10281">
          <cell r="A10281" t="str">
            <v>ИП Шарков С.А. Дон. обл. г. Макеевка, кировский район, ул. 50 лет СССР, площадь привокзальная, рынок</v>
          </cell>
          <cell r="B10281">
            <v>1</v>
          </cell>
          <cell r="C10281">
            <v>0.99399999999999999</v>
          </cell>
        </row>
        <row r="10282">
          <cell r="A10282" t="str">
            <v>Мецлер Наталья Сергеевна</v>
          </cell>
          <cell r="B10282">
            <v>7.8</v>
          </cell>
          <cell r="C10282">
            <v>6.9539999999999997</v>
          </cell>
        </row>
        <row r="10283">
          <cell r="A10283" t="str">
            <v>ИП Картошкина-Ионел С.Г.,Дон. обл.,г.Зугрес,пгт.Шахтное,ул.Школьная 1,маг.Продукты. До 14:00. +79493</v>
          </cell>
          <cell r="B10283">
            <v>2.6</v>
          </cell>
          <cell r="C10283">
            <v>1.976</v>
          </cell>
        </row>
        <row r="10284">
          <cell r="A10284" t="str">
            <v>ИП Огиенко А.В.,Дон. обл., г.Кировское,ул.Шевченко,17,маг.Продукты. До 20:00 , тел +79493582426</v>
          </cell>
          <cell r="B10284">
            <v>1.3</v>
          </cell>
        </row>
        <row r="10285">
          <cell r="A10285" t="str">
            <v>ИП Остраушко С.А.,Дон. обл.,г.Зугрэс, ул. Карла Маркса, 4, магазин Фуршет, +79493365479 Юлия</v>
          </cell>
          <cell r="B10285">
            <v>2.6</v>
          </cell>
          <cell r="C10285">
            <v>2.9849999999999999</v>
          </cell>
        </row>
        <row r="10286">
          <cell r="A10286" t="str">
            <v>ИП Селякова Е.А. Дон. обл., г.Шахтёрск, Ул.Титова 110а, м-н ,,Звёздочка,, (ориентир 30-я линия) 0714</v>
          </cell>
          <cell r="B10286">
            <v>1.3</v>
          </cell>
          <cell r="C10286">
            <v>1.9930000000000001</v>
          </cell>
        </row>
        <row r="10287">
          <cell r="A10287" t="str">
            <v>Нагорнов Евгений Сергеевич</v>
          </cell>
          <cell r="B10287">
            <v>1</v>
          </cell>
          <cell r="C10287">
            <v>1</v>
          </cell>
        </row>
        <row r="10288">
          <cell r="A10288" t="str">
            <v>ИП Бондарев С.М., г. Донецк, Будёновский р-он, пересечение ул. Левобережная и ул. Светлого пути, маг</v>
          </cell>
          <cell r="B10288">
            <v>1</v>
          </cell>
          <cell r="C10288">
            <v>1</v>
          </cell>
        </row>
        <row r="10289">
          <cell r="A10289" t="str">
            <v>Руденко Сергей Юрьевич</v>
          </cell>
          <cell r="B10289">
            <v>19</v>
          </cell>
          <cell r="C10289">
            <v>10.962999999999999</v>
          </cell>
        </row>
        <row r="10290">
          <cell r="A10290" t="str">
            <v>ИП Дереш С. В.,Дон. обл., г. Енакиево, пр. 50-лет Октября, 11А, магазин "Горячий хлеб" (хлебозавод),</v>
          </cell>
          <cell r="B10290">
            <v>2</v>
          </cell>
        </row>
        <row r="10291">
          <cell r="A10291" t="str">
            <v>ИП Игрунова Е. Л, Дон. обл.,г. Мироновка,ул. Советская 12а ,маг. Зелёный, тел. 79497297476 Лена</v>
          </cell>
          <cell r="B10291">
            <v>15</v>
          </cell>
          <cell r="C10291">
            <v>8.968</v>
          </cell>
        </row>
        <row r="10292">
          <cell r="A10292" t="str">
            <v>ИП Савченко В.В. Дон. обл. г. Мироновка, ул. Октябрьская 18, маг. Каравай, тел. 79497330118 Екатерин</v>
          </cell>
          <cell r="B10292">
            <v>2</v>
          </cell>
          <cell r="C10292">
            <v>1.9950000000000001</v>
          </cell>
        </row>
        <row r="10293">
          <cell r="A10293" t="str">
            <v>Селютина Маргарита Александровна</v>
          </cell>
          <cell r="B10293">
            <v>1</v>
          </cell>
        </row>
        <row r="10294">
          <cell r="A10294" t="str">
            <v>ИП Деменко ЕВ. г. Донецк, Ленинский р-он, ул. Спортивная 14. Магазин Продукты</v>
          </cell>
          <cell r="B10294">
            <v>1</v>
          </cell>
        </row>
        <row r="10295">
          <cell r="A10295" t="str">
            <v>6563 СЛИВОЧНЫЕ СН сос п/о мгс 1*6  ОСТАНКИНО</v>
          </cell>
          <cell r="B10295">
            <v>124.2</v>
          </cell>
          <cell r="C10295">
            <v>131.75700000000001</v>
          </cell>
        </row>
        <row r="10296">
          <cell r="A10296" t="str">
            <v>Бетретдинова Гузяль Рашидовна</v>
          </cell>
          <cell r="B10296">
            <v>1</v>
          </cell>
        </row>
        <row r="10297">
          <cell r="A10297" t="str">
            <v>ИП Брагина Т. В., г. Макеевка, пос. Объединенный, ул. Щербакова, 2 А, магазин Поляна, +79494269042 Н</v>
          </cell>
          <cell r="B10297">
            <v>1</v>
          </cell>
        </row>
        <row r="10298">
          <cell r="A10298" t="str">
            <v>Босых Евгений Константинович</v>
          </cell>
          <cell r="B10298">
            <v>35</v>
          </cell>
          <cell r="C10298">
            <v>36.21</v>
          </cell>
        </row>
        <row r="10299">
          <cell r="A10299" t="str">
            <v>ИП Береговая О.И., г. Енакиево, ул. Коммунистическая, 53б (рынок ларёк Чебуречная)</v>
          </cell>
          <cell r="B10299">
            <v>1</v>
          </cell>
          <cell r="C10299">
            <v>1.0820000000000001</v>
          </cell>
        </row>
        <row r="10300">
          <cell r="A10300" t="str">
            <v>ИП Моргун В.Н., Дон. обл. г.Харцызск, ул.Клары Цепкин, 17Б, кафе"Апрель"</v>
          </cell>
          <cell r="B10300">
            <v>12</v>
          </cell>
          <cell r="C10300">
            <v>12.981999999999999</v>
          </cell>
        </row>
        <row r="10301">
          <cell r="A10301" t="str">
            <v>ИП Старикова Е.Н., Дон. обл. г.Енакиево, пос.Корсунь, ул. Пшеничного, 90, кафе "Странник",</v>
          </cell>
          <cell r="B10301">
            <v>22</v>
          </cell>
          <cell r="C10301">
            <v>22.146000000000001</v>
          </cell>
        </row>
        <row r="10302">
          <cell r="A10302" t="str">
            <v>Зеленский Константин Витальевич</v>
          </cell>
          <cell r="B10302">
            <v>35</v>
          </cell>
          <cell r="C10302">
            <v>34.941000000000003</v>
          </cell>
        </row>
        <row r="10303">
          <cell r="A10303" t="str">
            <v>Д ИП Ревякина Э.Д.,Дон. обл., г.Макеевка, ул.Чайковского, 87а, маг."Свежий", +79493996567 Анна</v>
          </cell>
          <cell r="B10303">
            <v>1</v>
          </cell>
          <cell r="C10303">
            <v>1.079</v>
          </cell>
        </row>
        <row r="10304">
          <cell r="A10304" t="str">
            <v>ИП Ашихина Н.А.,Дон. обл., г. Макеевка, Горняцкий р-он, ул. Панченко, 1, магазин Горняк, +7949399852</v>
          </cell>
          <cell r="B10304">
            <v>1</v>
          </cell>
          <cell r="C10304">
            <v>1.081</v>
          </cell>
        </row>
        <row r="10305">
          <cell r="A10305" t="str">
            <v>ИП Рудницкий В.С.,Дон. обл., г.Макеевка, мкрн. Солнечный, ул.Степана Разина, 4а, маг. "Солнечный", +</v>
          </cell>
          <cell r="B10305">
            <v>1</v>
          </cell>
          <cell r="C10305">
            <v>1.081</v>
          </cell>
        </row>
        <row r="10306">
          <cell r="A10306" t="str">
            <v>ИП Фёдоровна А.Е., Дон. обл. г. Макеевка, Центрально-городской р-он, ул. Бабарина, 42, пекарня</v>
          </cell>
          <cell r="B10306">
            <v>32</v>
          </cell>
          <cell r="C10306">
            <v>31.7</v>
          </cell>
        </row>
        <row r="10307">
          <cell r="A10307" t="str">
            <v>Капченко Александр Валерьевич</v>
          </cell>
          <cell r="B10307">
            <v>30</v>
          </cell>
          <cell r="C10307">
            <v>37.442999999999998</v>
          </cell>
        </row>
        <row r="10308">
          <cell r="A10308" t="str">
            <v>Д ИП Анохин А.С., Дон. обл. г. Горловка, ул.Беспощадного, 25, магазин "Победа", +79493054492</v>
          </cell>
          <cell r="B10308">
            <v>1</v>
          </cell>
          <cell r="C10308">
            <v>1.0249999999999999</v>
          </cell>
        </row>
        <row r="10309">
          <cell r="A10309" t="str">
            <v>ИП Баранова Н.В.,Дон. обл.,г. Горловка, ул. Минина и Пожарского, база Север, +79493849463</v>
          </cell>
          <cell r="B10309">
            <v>25</v>
          </cell>
          <cell r="C10309">
            <v>32.094000000000001</v>
          </cell>
        </row>
        <row r="10310">
          <cell r="A10310" t="str">
            <v>ИП Зелинская И.Н., Дон. обл. г. Горловка,.ул. Артёма. 12. магазин Сундучок</v>
          </cell>
          <cell r="B10310">
            <v>2</v>
          </cell>
          <cell r="C10310">
            <v>2.165</v>
          </cell>
        </row>
        <row r="10311">
          <cell r="A10311" t="str">
            <v>ИП Никогосян Г.В., Дон. обл. г.Горловка, ул.Горловской Дивизии, 2а, Овощ.база, до 12:00,</v>
          </cell>
          <cell r="B10311">
            <v>1</v>
          </cell>
          <cell r="C10311">
            <v>1.0780000000000001</v>
          </cell>
        </row>
        <row r="10312">
          <cell r="A10312" t="str">
            <v>ИП Ткач О.Л., Дон. обл. г. Горловка, ул. Великан 21,маг. "Великан",тел +79493067790</v>
          </cell>
          <cell r="B10312">
            <v>1</v>
          </cell>
          <cell r="C10312">
            <v>1.081</v>
          </cell>
        </row>
        <row r="10313">
          <cell r="A10313" t="str">
            <v>Мецлер Наталья Сергеевна</v>
          </cell>
          <cell r="B10313">
            <v>3.2</v>
          </cell>
          <cell r="C10313">
            <v>3.2519999999999998</v>
          </cell>
        </row>
        <row r="10314">
          <cell r="A10314" t="str">
            <v>ИП Верёвкина С.В., г. Шахрёрск, пос. Давыдовка, ул. Ленинградская, 12а, магазин Шахтёр, +79493657209</v>
          </cell>
          <cell r="B10314">
            <v>1.6</v>
          </cell>
          <cell r="C10314">
            <v>1.08</v>
          </cell>
        </row>
        <row r="10315">
          <cell r="A10315" t="str">
            <v>ИП Пир И.Е. Дон. обл. г. Шахтерск, Давыдовка, ул. меживая 17а, Блинная, гр. с 8 до 6,+79493459214 Ир</v>
          </cell>
          <cell r="B10315">
            <v>1.6</v>
          </cell>
          <cell r="C10315">
            <v>2.1720000000000002</v>
          </cell>
        </row>
        <row r="10316">
          <cell r="A10316" t="str">
            <v>Нагорнов Евгений Сергеевич</v>
          </cell>
          <cell r="B10316">
            <v>5</v>
          </cell>
          <cell r="C10316">
            <v>5.2590000000000003</v>
          </cell>
        </row>
        <row r="10317">
          <cell r="A10317" t="str">
            <v>ИП Андрущенко В.В. г. Донецк, Пролетарский р-н, ул Иноземцева 1а, магазин Универсальный</v>
          </cell>
          <cell r="B10317">
            <v>1</v>
          </cell>
          <cell r="C10317">
            <v>1.0469999999999999</v>
          </cell>
        </row>
        <row r="10318">
          <cell r="A10318" t="str">
            <v>ИП Левыкина А. В., г. Донецк, Пролетарский р-н, ул. Большевиков, 55, магазин Светлый</v>
          </cell>
          <cell r="B10318">
            <v>1</v>
          </cell>
          <cell r="C10318">
            <v>1.0820000000000001</v>
          </cell>
        </row>
        <row r="10319">
          <cell r="A10319" t="str">
            <v>ИП Лотохова С.А., г. Донецк, Пролетарский р-он, ул. Пролетарская победа, 12, (в сторону Моспина), +7</v>
          </cell>
          <cell r="B10319">
            <v>1</v>
          </cell>
          <cell r="C10319">
            <v>1.0820000000000001</v>
          </cell>
        </row>
        <row r="10320">
          <cell r="A10320" t="str">
            <v>ИП Осинняя И.С., г. Донецк, Будёновский р-он, ул. Енисейская, 1г, +79493171969</v>
          </cell>
          <cell r="B10320">
            <v>1</v>
          </cell>
          <cell r="C10320">
            <v>1.048</v>
          </cell>
        </row>
        <row r="10321">
          <cell r="A10321" t="str">
            <v>ИП Полюхович А.И., г. Донецк, Пролетарский р-он, ул. Арзамасская, 2, магазин Никольский,+79493206620</v>
          </cell>
          <cell r="B10321">
            <v>1</v>
          </cell>
          <cell r="C10321">
            <v>1</v>
          </cell>
        </row>
        <row r="10322">
          <cell r="A10322" t="str">
            <v>Руденко Сергей Юрьевич</v>
          </cell>
          <cell r="B10322">
            <v>13</v>
          </cell>
          <cell r="C10322">
            <v>13.628</v>
          </cell>
        </row>
        <row r="10323">
          <cell r="A10323" t="str">
            <v>ИП Игрунова Е. Л, Дон. обл.,г. Мироновка,ул. Советская 12а ,маг. Зелёный, тел. 79497297476 Лена</v>
          </cell>
          <cell r="B10323">
            <v>12</v>
          </cell>
          <cell r="C10323">
            <v>12.542999999999999</v>
          </cell>
        </row>
        <row r="10324">
          <cell r="A10324" t="str">
            <v>ИП Кузнецова В. Г, Дон. обл., г. Енакиево, ул. 50-лет Октября 9, маг. Ромашка</v>
          </cell>
          <cell r="B10324">
            <v>1</v>
          </cell>
          <cell r="C10324">
            <v>1.085</v>
          </cell>
        </row>
        <row r="10325">
          <cell r="A10325" t="str">
            <v>Селютина Маргарита Александровна</v>
          </cell>
          <cell r="B10325">
            <v>2</v>
          </cell>
          <cell r="C10325">
            <v>1.024</v>
          </cell>
        </row>
        <row r="10326">
          <cell r="A10326" t="str">
            <v>ИП Кулиев Ш.Б.О. г. Донецк, Ленинский р-н, ул. героев Панфиловцев 1</v>
          </cell>
          <cell r="B10326">
            <v>1</v>
          </cell>
        </row>
        <row r="10327">
          <cell r="A10327" t="str">
            <v>ИП Титова Е.В., г. Донецк,Ленинский р-он., ул. Буковинская 2а. Магазин Анна.</v>
          </cell>
          <cell r="B10327">
            <v>1</v>
          </cell>
          <cell r="C10327">
            <v>1.024</v>
          </cell>
        </row>
        <row r="10328">
          <cell r="A10328" t="str">
            <v>6592 ДОКТОРСКАЯ СН вар п/о  ОСТАНКИНО</v>
          </cell>
          <cell r="B10328">
            <v>25.8</v>
          </cell>
          <cell r="C10328">
            <v>26.971</v>
          </cell>
        </row>
        <row r="10329">
          <cell r="A10329" t="str">
            <v>Босых Евгений Константинович</v>
          </cell>
          <cell r="B10329">
            <v>3.9</v>
          </cell>
          <cell r="C10329">
            <v>4.0209999999999999</v>
          </cell>
        </row>
        <row r="10330">
          <cell r="A10330" t="str">
            <v>ИП Старикова Е.Н., Дон. обл. г.Енакиево, пос.Корсунь, ул. Пшеничного, 90, кафе "Странник",</v>
          </cell>
          <cell r="B10330">
            <v>3.9</v>
          </cell>
          <cell r="C10330">
            <v>4.0209999999999999</v>
          </cell>
        </row>
        <row r="10331">
          <cell r="A10331" t="str">
            <v>Зеленский Константин Витальевич</v>
          </cell>
          <cell r="B10331">
            <v>7.6</v>
          </cell>
          <cell r="C10331">
            <v>8.0890000000000004</v>
          </cell>
        </row>
        <row r="10332">
          <cell r="A10332" t="str">
            <v>ИП Аверкина Е.А. Дон. обл. г. Макеевка, горняцкий район, ул. Городецкая 7а, м.продукт, Екатерина +79</v>
          </cell>
          <cell r="B10332">
            <v>1.3</v>
          </cell>
          <cell r="C10332">
            <v>1.357</v>
          </cell>
        </row>
        <row r="10333">
          <cell r="A10333" t="str">
            <v>ИП Ашихина Н.А.,Дон. обл., г. Макеевка, Горняцкий р-он, ул. Панченко, 1, магазин Горняк, +7949399852</v>
          </cell>
          <cell r="B10333">
            <v>1</v>
          </cell>
          <cell r="C10333">
            <v>1.349</v>
          </cell>
        </row>
        <row r="10334">
          <cell r="A10334" t="str">
            <v>ИП Карлов И.С., г.Донецк, Калининский р-он, пр. Ильича,105 (Мясокомбинат), магазин Колбасы Сыр Масло</v>
          </cell>
          <cell r="B10334">
            <v>4</v>
          </cell>
          <cell r="C10334">
            <v>4.0419999999999998</v>
          </cell>
        </row>
        <row r="10335">
          <cell r="A10335" t="str">
            <v>ИП Шевцова И.Ф. Дон обл  г.Макеевка Горняцкий р-он ул.Репина 26 магазин Продукты +79493721394</v>
          </cell>
          <cell r="B10335">
            <v>1.3</v>
          </cell>
          <cell r="C10335">
            <v>1.341</v>
          </cell>
        </row>
        <row r="10336">
          <cell r="A10336" t="str">
            <v>Мецлер Наталья Сергеевна</v>
          </cell>
          <cell r="B10336">
            <v>1.3</v>
          </cell>
          <cell r="C10336">
            <v>1.345</v>
          </cell>
        </row>
        <row r="10337">
          <cell r="A10337" t="str">
            <v>ИП Верёвкина С.В., г. Шахрёрск, пос. Давыдовка, ул. Ленинградская, 12а, магазин Шахтёр, +79493657209</v>
          </cell>
          <cell r="B10337">
            <v>1.3</v>
          </cell>
          <cell r="C10337">
            <v>1.345</v>
          </cell>
        </row>
        <row r="10338">
          <cell r="A10338" t="str">
            <v>Нагорнов Евгений Сергеевич</v>
          </cell>
          <cell r="B10338">
            <v>9.1</v>
          </cell>
          <cell r="C10338">
            <v>9.48</v>
          </cell>
        </row>
        <row r="10339">
          <cell r="A10339" t="str">
            <v>ИП Бондарев С.М., г. Донецк, Будёновский р-он, пересечение ул. Левобережная и ул. Светлого пути, маг</v>
          </cell>
          <cell r="B10339">
            <v>1.3</v>
          </cell>
          <cell r="C10339">
            <v>1.353</v>
          </cell>
        </row>
        <row r="10340">
          <cell r="A10340" t="str">
            <v>ИП Импульс, г.Донецк, Пролетарский р-н, ул.Коммунистическая, 9б, маг."Импульс", +79493300919</v>
          </cell>
          <cell r="B10340">
            <v>1.3</v>
          </cell>
          <cell r="C10340">
            <v>1.355</v>
          </cell>
        </row>
        <row r="10341">
          <cell r="A10341" t="str">
            <v>ИП Левыкина А. В., г. Донецк, Пролетарский р-н, ул. Большевиков, 55, магазин Светлый</v>
          </cell>
          <cell r="B10341">
            <v>2.6</v>
          </cell>
          <cell r="C10341">
            <v>2.73</v>
          </cell>
        </row>
        <row r="10342">
          <cell r="A10342" t="str">
            <v>ИП Марочкин Д.А., г. Донецк, Будёновский р-он, ул. Левобережная, 84б (на плитах)</v>
          </cell>
          <cell r="B10342">
            <v>1.3</v>
          </cell>
          <cell r="C10342">
            <v>1.3380000000000001</v>
          </cell>
        </row>
        <row r="10343">
          <cell r="A10343" t="str">
            <v>ИП Осинняя И.С., г. Донецк, Будёновский р-он, ул. Енисейская, 1г, +79493171969</v>
          </cell>
          <cell r="B10343">
            <v>1.3</v>
          </cell>
          <cell r="C10343">
            <v>1.3520000000000001</v>
          </cell>
        </row>
        <row r="10344">
          <cell r="A10344" t="str">
            <v>ИП Полюхович А.И., г. Донецк, Пролетарский р-он, ул. Арзамасская, 2, магазин Никольский,+79493206620</v>
          </cell>
          <cell r="B10344">
            <v>1.3</v>
          </cell>
          <cell r="C10344">
            <v>1.3520000000000001</v>
          </cell>
        </row>
        <row r="10345">
          <cell r="A10345" t="str">
            <v>Руденко Сергей Юрьевич</v>
          </cell>
          <cell r="B10345">
            <v>3.9</v>
          </cell>
          <cell r="C10345">
            <v>4.0359999999999996</v>
          </cell>
        </row>
        <row r="10346">
          <cell r="A10346" t="str">
            <v>ИП Крюкова Т.И., Дон. обл. г.Мироновка, ул.Советская, 8, маг."Гурман", +79497356495 Люба</v>
          </cell>
          <cell r="B10346">
            <v>3.9</v>
          </cell>
          <cell r="C10346">
            <v>4.0359999999999996</v>
          </cell>
        </row>
        <row r="10347">
          <cell r="A10347" t="str">
            <v>6594 МОЛОЧНАЯ СН вар п/о  ОСТАНКИНО</v>
          </cell>
          <cell r="B10347">
            <v>40.5</v>
          </cell>
          <cell r="C10347">
            <v>44.439</v>
          </cell>
        </row>
        <row r="10348">
          <cell r="A10348" t="str">
            <v>Босых Евгений Константинович</v>
          </cell>
          <cell r="B10348">
            <v>3.9</v>
          </cell>
          <cell r="C10348">
            <v>4.0359999999999996</v>
          </cell>
        </row>
        <row r="10349">
          <cell r="A10349" t="str">
            <v>ИП Ларюшкина Ю.А., Дон. обл. г. Харцызск, ул. Вокзальная, 74/1, магазин Удачи, +79493891769 Юлия</v>
          </cell>
          <cell r="B10349">
            <v>2.6</v>
          </cell>
          <cell r="C10349">
            <v>2.7010000000000001</v>
          </cell>
        </row>
        <row r="10350">
          <cell r="A10350" t="str">
            <v>ИП Мунтян Н.П., Дон. обл. г. Ждановка, пгт Розовка, ул. Щорса, 6, магазин Продукты, +79493582142</v>
          </cell>
          <cell r="B10350">
            <v>1.3</v>
          </cell>
          <cell r="C10350">
            <v>1.335</v>
          </cell>
        </row>
        <row r="10351">
          <cell r="A10351" t="str">
            <v>Зеленский Константин Витальевич</v>
          </cell>
          <cell r="B10351">
            <v>11.9</v>
          </cell>
          <cell r="C10351">
            <v>12.272</v>
          </cell>
        </row>
        <row r="10352">
          <cell r="A10352" t="str">
            <v>Д ИП Ревякина Э.Д.,Дон. обл., г.Макеевка, ул.Чайковского, 87а, маг."Свежий", +79493996567 Анна</v>
          </cell>
          <cell r="B10352">
            <v>1.3</v>
          </cell>
          <cell r="C10352">
            <v>1.3560000000000001</v>
          </cell>
        </row>
        <row r="10353">
          <cell r="A10353" t="str">
            <v>ИП Карлов И.С., г.Донецк, Калининский р-он, пр. Ильича,105 (Мясокомбинат), магазин Колбасы Сыр Масло</v>
          </cell>
          <cell r="B10353">
            <v>8</v>
          </cell>
          <cell r="C10353">
            <v>8.2110000000000003</v>
          </cell>
        </row>
        <row r="10354">
          <cell r="A10354" t="str">
            <v>ИП Шевцова И.Ф. Дон обл  г.Макеевка Горняцкий р-он ул.Репина 26 магазин Продукты +79493721394</v>
          </cell>
          <cell r="B10354">
            <v>2.6</v>
          </cell>
          <cell r="C10354">
            <v>2.7050000000000001</v>
          </cell>
        </row>
        <row r="10355">
          <cell r="A10355" t="str">
            <v>Нагорнов Евгений Сергеевич</v>
          </cell>
          <cell r="B10355">
            <v>10.4</v>
          </cell>
          <cell r="C10355">
            <v>9.4559999999999995</v>
          </cell>
        </row>
        <row r="10356">
          <cell r="A10356" t="str">
            <v>Д ИП Безсонов Игорь Борисович, г.Донецк, Будёновский р-он, Рынок Будёновский, № 184, +79494578381</v>
          </cell>
          <cell r="B10356">
            <v>1.3</v>
          </cell>
          <cell r="C10356">
            <v>1.345</v>
          </cell>
        </row>
        <row r="10357">
          <cell r="A10357" t="str">
            <v>ИП Левыкина А. В., г. Донецк, Пролетарский р-н, ул. Большевиков, 55, магазин Светлый</v>
          </cell>
          <cell r="B10357">
            <v>2.6</v>
          </cell>
          <cell r="C10357">
            <v>1.341</v>
          </cell>
        </row>
        <row r="10358">
          <cell r="A10358" t="str">
            <v>ИП Марочкин Д.А., г. Донецк, Будёновский р-он, ул. Левобережная, 84б (на плитах)</v>
          </cell>
          <cell r="B10358">
            <v>1.3</v>
          </cell>
          <cell r="C10358">
            <v>1.3540000000000001</v>
          </cell>
        </row>
        <row r="10359">
          <cell r="A10359" t="str">
            <v>ИП Полюхович А.И., г. Донецк, Пролетарский р-он, ул. Арзамасская, 2, магазин Никольский,+79493206620</v>
          </cell>
          <cell r="B10359">
            <v>1.3</v>
          </cell>
          <cell r="C10359">
            <v>1.359</v>
          </cell>
        </row>
        <row r="10360">
          <cell r="A10360" t="str">
            <v>ИП Соловьёв В.Е., г. Донецк, Пролетарский р-н, ул Щетинина 23а, рынок контейнер 26а</v>
          </cell>
          <cell r="B10360">
            <v>2.6</v>
          </cell>
          <cell r="C10360">
            <v>2.7040000000000002</v>
          </cell>
        </row>
        <row r="10361">
          <cell r="A10361" t="str">
            <v>Ип. Ластивка А. Ю., г. Донецк, Буденновский р-н, ул.Милицейская, 91, магазин Гермес, +79495180587</v>
          </cell>
          <cell r="B10361">
            <v>1.3</v>
          </cell>
          <cell r="C10361">
            <v>1.353</v>
          </cell>
        </row>
        <row r="10362">
          <cell r="A10362" t="str">
            <v>Руденко Сергей Юрьевич</v>
          </cell>
          <cell r="B10362">
            <v>14.3</v>
          </cell>
          <cell r="C10362">
            <v>18.675000000000001</v>
          </cell>
        </row>
        <row r="10363">
          <cell r="A10363" t="str">
            <v>ИП Брыков С. Г,Дон.обл. г. Светлодарск, д.7,магазин "Свежее мясо" тел. 79496221980 Елена</v>
          </cell>
          <cell r="B10363">
            <v>7.8</v>
          </cell>
          <cell r="C10363">
            <v>7.8639999999999999</v>
          </cell>
        </row>
        <row r="10364">
          <cell r="A10364" t="str">
            <v>ИП Крюкова Т.И., Дон. обл. г.Мироновка, ул.Советская, 8, маг."Гурман", +79497356495 Люба</v>
          </cell>
          <cell r="B10364">
            <v>3.9</v>
          </cell>
          <cell r="C10364">
            <v>8.1059999999999999</v>
          </cell>
        </row>
        <row r="10365">
          <cell r="A10365" t="str">
            <v>ИП Романов Ю.Г.,Дон. обл., г. Енакиево, ул. Межлаука, 19-1, магазин Смак, +79493387194 Елена</v>
          </cell>
          <cell r="B10365">
            <v>1.3</v>
          </cell>
          <cell r="C10365">
            <v>1.3540000000000001</v>
          </cell>
        </row>
        <row r="10366">
          <cell r="A10366" t="str">
            <v>ИП Самусь О.С.,Дон. обл.,  г. Енакиево, п. Карла Маркса, ул. Юбилейная, 9, магазин Покупайка (возле</v>
          </cell>
          <cell r="B10366">
            <v>1.3</v>
          </cell>
          <cell r="C10366">
            <v>1.351</v>
          </cell>
        </row>
        <row r="10367">
          <cell r="A10367" t="str">
            <v>6596 РУССКАЯ СН вар п/о  ОСТАНКИНО</v>
          </cell>
          <cell r="B10367">
            <v>22.3</v>
          </cell>
          <cell r="C10367">
            <v>22.907</v>
          </cell>
        </row>
        <row r="10368">
          <cell r="A10368" t="str">
            <v>Зеленский Константин Витальевич</v>
          </cell>
          <cell r="B10368">
            <v>11.9</v>
          </cell>
          <cell r="C10368">
            <v>12.175000000000001</v>
          </cell>
        </row>
        <row r="10369">
          <cell r="A10369" t="str">
            <v>ИП Карлов И.С., г.Донецк, Калининский р-он, пр. Ильича,105 (Мясокомбинат), магазин Колбасы Сыр Масло</v>
          </cell>
          <cell r="B10369">
            <v>8</v>
          </cell>
          <cell r="C10369">
            <v>8.1460000000000008</v>
          </cell>
        </row>
        <row r="10370">
          <cell r="A10370" t="str">
            <v>ИП Кисляк Е.А., г.Макеевка, Центрально-Городской р-н, ул.Ленина, 132а, м."Эконом маркет", +794931344</v>
          </cell>
          <cell r="B10370">
            <v>1.3</v>
          </cell>
          <cell r="C10370">
            <v>1.34</v>
          </cell>
        </row>
        <row r="10371">
          <cell r="A10371" t="str">
            <v>ИП Шевцова И.Ф. Дон обл  г.Макеевка Горняцкий р-он ул.Репина 26 магазин Продукты +79493721394</v>
          </cell>
          <cell r="B10371">
            <v>2.6</v>
          </cell>
          <cell r="C10371">
            <v>2.6890000000000001</v>
          </cell>
        </row>
        <row r="10372">
          <cell r="A10372" t="str">
            <v>Нагорнов Евгений Сергеевич</v>
          </cell>
          <cell r="B10372">
            <v>9.1</v>
          </cell>
          <cell r="C10372">
            <v>9.3889999999999993</v>
          </cell>
        </row>
        <row r="10373">
          <cell r="A10373" t="str">
            <v>Д ИП Безсонов Игорь Борисович, г.Донецк, Будёновский р-он, Рынок Будёновский, № 184, +79494578381</v>
          </cell>
          <cell r="B10373">
            <v>1.3</v>
          </cell>
          <cell r="C10373">
            <v>1.3440000000000001</v>
          </cell>
        </row>
        <row r="10374">
          <cell r="A10374" t="str">
            <v>ИП Гаспорян К.В., г. Донецк, Будёновский р-он, ул. Высотная, 2, магазин Продукты (за остановкой)</v>
          </cell>
          <cell r="B10374">
            <v>1.3</v>
          </cell>
          <cell r="C10374">
            <v>1.339</v>
          </cell>
        </row>
        <row r="10375">
          <cell r="A10375" t="str">
            <v>ИП Левыкина А. В., г. Донецк, Пролетарский р-н, ул. Большевиков, 55, магазин Светлый</v>
          </cell>
          <cell r="B10375">
            <v>2.6</v>
          </cell>
          <cell r="C10375">
            <v>2.6869999999999998</v>
          </cell>
        </row>
        <row r="10376">
          <cell r="A10376" t="str">
            <v>ИП Марочкин Д.А., г. Донецк, Будёновский р-он, ул. Левобережная, 84б (на плитах)</v>
          </cell>
          <cell r="B10376">
            <v>1.3</v>
          </cell>
          <cell r="C10376">
            <v>1.3460000000000001</v>
          </cell>
        </row>
        <row r="10377">
          <cell r="A10377" t="str">
            <v>ИП Полюхович А.И., г. Донецк, Пролетарский р-он, ул. Арзамасская, 2, магазин Никольский,+79493206620</v>
          </cell>
          <cell r="B10377">
            <v>1.3</v>
          </cell>
          <cell r="C10377">
            <v>1.33</v>
          </cell>
        </row>
        <row r="10378">
          <cell r="A10378" t="str">
            <v>Ип. Ластивка А. Ю., г. Донецк, Буденновский р-н, ул.Милицейская, 91, магазин Гермес, +79495180587</v>
          </cell>
          <cell r="B10378">
            <v>1.3</v>
          </cell>
          <cell r="C10378">
            <v>1.343</v>
          </cell>
        </row>
        <row r="10379">
          <cell r="A10379" t="str">
            <v>Руденко Сергей Юрьевич</v>
          </cell>
          <cell r="B10379">
            <v>1.3</v>
          </cell>
          <cell r="C10379">
            <v>1.343</v>
          </cell>
        </row>
        <row r="10380">
          <cell r="A10380" t="str">
            <v>ИП Самусь О.С.,Дон. обл.,  г. Енакиево, п. Карла Маркса, ул. Юбилейная, 9, магазин Покупайка (возле</v>
          </cell>
          <cell r="B10380">
            <v>1.3</v>
          </cell>
          <cell r="C10380">
            <v>1.343</v>
          </cell>
        </row>
        <row r="10381">
          <cell r="A10381" t="str">
            <v>6607 С ГОВЯДИНОЙ ПМ сар б/о мгс 1*3_45с</v>
          </cell>
          <cell r="B10381">
            <v>81.900000000000006</v>
          </cell>
          <cell r="C10381">
            <v>65.483000000000004</v>
          </cell>
        </row>
        <row r="10382">
          <cell r="B10382">
            <v>1.3</v>
          </cell>
          <cell r="C10382">
            <v>0.99099999999999999</v>
          </cell>
        </row>
        <row r="10383">
          <cell r="A10383" t="str">
            <v>ИП Габрилян Н.И., г. Кировское, ул. Шахтёрская, 51, магазин Толстяк, +79493504250,+79493209289 Аня</v>
          </cell>
          <cell r="B10383">
            <v>1.3</v>
          </cell>
          <cell r="C10383">
            <v>0.99099999999999999</v>
          </cell>
        </row>
        <row r="10384">
          <cell r="A10384" t="str">
            <v>Бетретдинова Гузяль Рашидовна</v>
          </cell>
          <cell r="B10384">
            <v>3</v>
          </cell>
          <cell r="C10384">
            <v>1.0169999999999999</v>
          </cell>
        </row>
        <row r="10385">
          <cell r="A10385" t="str">
            <v>Д ИП Вегнер Н. А., г. Макеевка, пос. Ханженково, ул. Кирова, рынок Десна, мясной пав./лоток №1, В</v>
          </cell>
          <cell r="B10385">
            <v>1</v>
          </cell>
        </row>
        <row r="10386">
          <cell r="A10386" t="str">
            <v>ИП Аносова И.Н., Дон. обл. г. Макеевка, мк-н Зелёный, 73а, магазин Томас, +79493845934</v>
          </cell>
          <cell r="B10386">
            <v>2</v>
          </cell>
          <cell r="C10386">
            <v>1.0169999999999999</v>
          </cell>
        </row>
        <row r="10387">
          <cell r="A10387" t="str">
            <v>Босых Евгений Константинович</v>
          </cell>
          <cell r="B10387">
            <v>12</v>
          </cell>
          <cell r="C10387">
            <v>3.87</v>
          </cell>
        </row>
        <row r="10388">
          <cell r="A10388" t="str">
            <v>ИП Алигаев А.Г., Дон. обл. г. Енакиево, ул. Гайдара, 34а(киоск) до 14-00, +79493653370</v>
          </cell>
          <cell r="B10388">
            <v>1</v>
          </cell>
        </row>
        <row r="10389">
          <cell r="A10389" t="str">
            <v>ИП Бойко Ольга, Дон обл  г. Харцызск, ул. Гайдара, 55А, магазин 777, +79493744920</v>
          </cell>
          <cell r="B10389">
            <v>2</v>
          </cell>
          <cell r="C10389">
            <v>1</v>
          </cell>
        </row>
        <row r="10390">
          <cell r="A10390" t="str">
            <v>ИП Назьмова А.Б., г. Донецк, ул. Адыгейская, 14, рампа место №4, (до 9-00), +79493615125</v>
          </cell>
          <cell r="B10390">
            <v>6</v>
          </cell>
        </row>
        <row r="10391">
          <cell r="A10391" t="str">
            <v>ИП Светлова Ю.И., Дон. обл.,  г.Ждановка, ул.Больничная, 1а, (район псих больницы), до 13:00</v>
          </cell>
          <cell r="B10391">
            <v>1</v>
          </cell>
          <cell r="C10391">
            <v>0.90300000000000002</v>
          </cell>
        </row>
        <row r="10392">
          <cell r="A10392" t="str">
            <v>ИП Светлова Ю.И.,Дон. обл., г.Ждановка ул. Толбухина 9а магазин Кристал +79493240535</v>
          </cell>
          <cell r="B10392">
            <v>2</v>
          </cell>
          <cell r="C10392">
            <v>1.9670000000000001</v>
          </cell>
        </row>
        <row r="10393">
          <cell r="A10393" t="str">
            <v>Зеленский Константин Витальевич</v>
          </cell>
          <cell r="B10393">
            <v>4</v>
          </cell>
          <cell r="C10393">
            <v>1.996</v>
          </cell>
        </row>
        <row r="10394">
          <cell r="A10394" t="str">
            <v>Д ИП Ревякина Э.Д.,Дон. обл., г.Макеевка, ул.Чайковского, 87а, маг."Свежий", +79493996567 Анна</v>
          </cell>
          <cell r="B10394">
            <v>1</v>
          </cell>
        </row>
        <row r="10395">
          <cell r="A10395" t="str">
            <v>ИП Аверкина Е.А. Дон. обл. г. Макеевка, горняцкий район, ул. Городецкая 7а, м.продукт, Екатерина +79</v>
          </cell>
          <cell r="B10395">
            <v>1</v>
          </cell>
          <cell r="C10395">
            <v>0.98599999999999999</v>
          </cell>
        </row>
        <row r="10396">
          <cell r="A10396" t="str">
            <v>ИП Мостовенко Л.А. г.Макеевка Горняцкий р-он ул.Репина 165 магазин Аист +79493612753</v>
          </cell>
          <cell r="B10396">
            <v>1</v>
          </cell>
          <cell r="C10396">
            <v>1.01</v>
          </cell>
        </row>
        <row r="10397">
          <cell r="A10397" t="str">
            <v>ИП Стригунков М.С. Дон. обл. г. Макеевка, центральной-городской район, плеханово 1в, м. Продукты, На</v>
          </cell>
          <cell r="B10397">
            <v>1</v>
          </cell>
        </row>
        <row r="10398">
          <cell r="A10398" t="str">
            <v>Капченко Александр Валерьевич</v>
          </cell>
          <cell r="B10398">
            <v>46</v>
          </cell>
          <cell r="C10398">
            <v>48.631</v>
          </cell>
        </row>
        <row r="10399">
          <cell r="A10399" t="str">
            <v>ИП Баранова Н.В.,Дон. обл.,г. Горловка, ул. Минина и Пожарского, база Север, +79493849463</v>
          </cell>
          <cell r="B10399">
            <v>15</v>
          </cell>
          <cell r="C10399">
            <v>14.991</v>
          </cell>
        </row>
        <row r="10400">
          <cell r="A10400" t="str">
            <v>ИП Бондаренко Н.М., г. Горловка, ул. А. Павловна, 18, магазин Авалон</v>
          </cell>
          <cell r="B10400">
            <v>1</v>
          </cell>
          <cell r="C10400">
            <v>0.98799999999999999</v>
          </cell>
        </row>
        <row r="10401">
          <cell r="A10401" t="str">
            <v>ИП Малахутин А.В. Дон. обл. г.Горловка ул.Первомайская,51/а +794936999290</v>
          </cell>
          <cell r="B10401">
            <v>30</v>
          </cell>
          <cell r="C10401">
            <v>32.652000000000001</v>
          </cell>
        </row>
        <row r="10402">
          <cell r="A10402" t="str">
            <v>Мецлер Наталья Сергеевна</v>
          </cell>
          <cell r="B10402">
            <v>2.6</v>
          </cell>
          <cell r="C10402">
            <v>1.016</v>
          </cell>
        </row>
        <row r="10403">
          <cell r="A10403" t="str">
            <v>ИП Огиенко А.В.,Дон. обл., г.Кировское,ул.Шевченко,17,маг.Продукты. До 20:00 , тел +79493582426</v>
          </cell>
          <cell r="B10403">
            <v>1.3</v>
          </cell>
        </row>
        <row r="10404">
          <cell r="A10404" t="str">
            <v>ИП Чиж Ю.П., Дон.обл г.Кировское, пер.Космический, 5, р-н автовокзала, маг."Умка", +79493292046</v>
          </cell>
          <cell r="B10404">
            <v>1.3</v>
          </cell>
          <cell r="C10404">
            <v>1.016</v>
          </cell>
        </row>
        <row r="10405">
          <cell r="A10405" t="str">
            <v>Нагорнов Евгений Сергеевич</v>
          </cell>
          <cell r="B10405">
            <v>4</v>
          </cell>
          <cell r="C10405">
            <v>3.9729999999999999</v>
          </cell>
        </row>
        <row r="10406">
          <cell r="A10406" t="str">
            <v>ИП Бондарев С.М., г. Донецк, Будёновский р-он, пересечение ул. Левобережная и ул. Светлого пути, маг</v>
          </cell>
          <cell r="B10406">
            <v>1</v>
          </cell>
          <cell r="C10406">
            <v>1.0049999999999999</v>
          </cell>
        </row>
        <row r="10407">
          <cell r="A10407" t="str">
            <v>ИП Жаркова И.Н.., г. Донецк, Будёновский р-он, ул. 230 Стрелковой Дивизии, 33, магазин Шоколад, +794</v>
          </cell>
          <cell r="B10407">
            <v>1</v>
          </cell>
          <cell r="C10407">
            <v>0.98499999999999999</v>
          </cell>
        </row>
        <row r="10408">
          <cell r="A10408" t="str">
            <v>ИП Фетисова М.А., Дон. обл. г. Моспино, ул. Школьная, 1а, (до 15-00)</v>
          </cell>
          <cell r="B10408">
            <v>1</v>
          </cell>
          <cell r="C10408">
            <v>0.997</v>
          </cell>
        </row>
        <row r="10409">
          <cell r="A10409" t="str">
            <v>ИП Харина С.А., г. Донецк, рынок Донской №51, +79493467435</v>
          </cell>
          <cell r="B10409">
            <v>1</v>
          </cell>
          <cell r="C10409">
            <v>0.98599999999999999</v>
          </cell>
        </row>
        <row r="10410">
          <cell r="A10410" t="str">
            <v>Руденко Сергей Юрьевич</v>
          </cell>
          <cell r="B10410">
            <v>7</v>
          </cell>
          <cell r="C10410">
            <v>3.9889999999999999</v>
          </cell>
        </row>
        <row r="10411">
          <cell r="A10411" t="str">
            <v>ИП Добров Н.В., г. Дебальцево, ул. Сосюры, 23а, магазин Черёмушки, +79493517710</v>
          </cell>
          <cell r="B10411">
            <v>1</v>
          </cell>
          <cell r="C10411">
            <v>0.99299999999999999</v>
          </cell>
        </row>
        <row r="10412">
          <cell r="A10412" t="str">
            <v>ИП Крюкова Т.И., Дон. обл. г.Мироновка, ул.Советская, 8, маг."Гурман", +79497356495 Люба</v>
          </cell>
          <cell r="B10412">
            <v>3</v>
          </cell>
          <cell r="C10412">
            <v>2.996</v>
          </cell>
        </row>
        <row r="10413">
          <cell r="A10413" t="str">
            <v>ИП Савченко В.В. Дон. обл. г. Мироновка, ул. Октябрьская 18, маг. Каравай, тел. 79497330118 Екатерин</v>
          </cell>
          <cell r="B10413">
            <v>2</v>
          </cell>
        </row>
        <row r="10414">
          <cell r="A10414" t="str">
            <v>ИП Фоменко О.Л., Дон. обл. г. Енакиево, ул. Павлова, 4, магазин Продукты, +79493429193</v>
          </cell>
          <cell r="B10414">
            <v>1</v>
          </cell>
        </row>
        <row r="10415">
          <cell r="A10415" t="str">
            <v>Селютина Маргарита Александровна</v>
          </cell>
          <cell r="B10415">
            <v>2</v>
          </cell>
        </row>
        <row r="10416">
          <cell r="A10416" t="str">
            <v>ИП Горянская И.П. г. Донецк, Ворошиловский район, ул. Заречная 25</v>
          </cell>
          <cell r="B10416">
            <v>1</v>
          </cell>
        </row>
        <row r="10417">
          <cell r="A10417" t="str">
            <v>ИП Ткаченко Ю.В., г.Донецк, Ленинский р-н, ул.Кирова, 36, маг."Продукты"</v>
          </cell>
          <cell r="B10417">
            <v>1</v>
          </cell>
        </row>
        <row r="10418">
          <cell r="A10418" t="str">
            <v>6661 СОЧНЫЙ ГРИЛЬ ПМ сос п/о мгс 1,5*4_Маяк Останкино</v>
          </cell>
          <cell r="B10418">
            <v>2</v>
          </cell>
          <cell r="C10418">
            <v>2</v>
          </cell>
        </row>
        <row r="10419">
          <cell r="A10419" t="str">
            <v>Селютина Маргарита Александровна</v>
          </cell>
          <cell r="B10419">
            <v>2</v>
          </cell>
          <cell r="C10419">
            <v>2</v>
          </cell>
        </row>
        <row r="10420">
          <cell r="A10420" t="str">
            <v>ИП Деменко ЕВ. г. Донецк, Ленинский р-он, ул. Спортивная 14. Магазин Продукты</v>
          </cell>
          <cell r="B10420">
            <v>2</v>
          </cell>
          <cell r="C10420">
            <v>2</v>
          </cell>
        </row>
        <row r="10421">
          <cell r="A10421" t="str">
            <v>6756 ВЕТЧ.ЛЮБИТЕЛЬСКАЯ п/о  Останкино</v>
          </cell>
          <cell r="B10421">
            <v>92.1</v>
          </cell>
          <cell r="C10421">
            <v>96.850999999999999</v>
          </cell>
        </row>
        <row r="10422">
          <cell r="A10422" t="str">
            <v>Босых Евгений Константинович</v>
          </cell>
          <cell r="B10422">
            <v>9</v>
          </cell>
          <cell r="C10422">
            <v>9.14</v>
          </cell>
        </row>
        <row r="10423">
          <cell r="A10423" t="str">
            <v>ИП Алигаев А.Г., Дон. обл. г. Енакиево, ул. Гайдара, 34а(киоск) до 14-00, +79493653370</v>
          </cell>
          <cell r="B10423">
            <v>1.5</v>
          </cell>
          <cell r="C10423">
            <v>1.5</v>
          </cell>
        </row>
        <row r="10424">
          <cell r="A10424" t="str">
            <v>ИП Крижан С.В., Дон. обл. г. Енакиево, ул. Ленина, 120 (трамвайная остановка), магазин Продукты, +79</v>
          </cell>
          <cell r="B10424">
            <v>1.5</v>
          </cell>
          <cell r="C10424">
            <v>1.51</v>
          </cell>
        </row>
        <row r="10425">
          <cell r="A10425" t="str">
            <v>ИП Ларюшкина Ю.А., Дон. обл. г. Харцызск, ул. Вокзальная, 74/1, магазин Удачи, +79493891769 Юлия</v>
          </cell>
          <cell r="B10425">
            <v>1.5</v>
          </cell>
          <cell r="C10425">
            <v>1.5349999999999999</v>
          </cell>
        </row>
        <row r="10426">
          <cell r="A10426" t="str">
            <v>ИП Петухов Р. С., Дон. обл. г. Енакиево, ул Восточная 2а/2, +79494894138</v>
          </cell>
          <cell r="B10426">
            <v>3</v>
          </cell>
          <cell r="C10426">
            <v>3.06</v>
          </cell>
        </row>
        <row r="10427">
          <cell r="A10427" t="str">
            <v>ИП Шило С. А. Дон. обл. г. Ждановка крытый рынок(возле автовокзала) +79499345127</v>
          </cell>
          <cell r="B10427">
            <v>1.5</v>
          </cell>
          <cell r="C10427">
            <v>1.5349999999999999</v>
          </cell>
        </row>
        <row r="10428">
          <cell r="A10428" t="str">
            <v>Капченко Александр Валерьевич</v>
          </cell>
          <cell r="B10428">
            <v>64.5</v>
          </cell>
          <cell r="C10428">
            <v>65.185000000000002</v>
          </cell>
        </row>
        <row r="10429">
          <cell r="A10429" t="str">
            <v>ИП Баранова Н.В.,Дон. обл.,г. Горловка, ул. Минина и Пожарского, база Север, +79493849463</v>
          </cell>
          <cell r="B10429">
            <v>10</v>
          </cell>
          <cell r="C10429">
            <v>12.16</v>
          </cell>
        </row>
        <row r="10430">
          <cell r="A10430" t="str">
            <v>ИП Богуш Р.И., г.Горловка, пр-т Ленина, 142, маг."Мир"</v>
          </cell>
          <cell r="B10430">
            <v>1.5</v>
          </cell>
          <cell r="C10430">
            <v>1.53</v>
          </cell>
        </row>
        <row r="10431">
          <cell r="A10431" t="str">
            <v>ИП Малахутин А.В. Дон. обл. г.Горловка ул.Первомайская,51/а +794936999290</v>
          </cell>
          <cell r="B10431">
            <v>50</v>
          </cell>
          <cell r="C10431">
            <v>48.48</v>
          </cell>
        </row>
        <row r="10432">
          <cell r="A10432" t="str">
            <v>ИП Шестопалова А.Д.,Дон обл г. Горловка, ул. Бессонова, 16а, рынок Париж, место 15,+79494068305</v>
          </cell>
          <cell r="B10432">
            <v>3</v>
          </cell>
          <cell r="C10432">
            <v>3.0150000000000001</v>
          </cell>
        </row>
        <row r="10433">
          <cell r="A10433" t="str">
            <v>Мецлер Наталья Сергеевна</v>
          </cell>
          <cell r="B10433">
            <v>1.3</v>
          </cell>
          <cell r="C10433">
            <v>1.51</v>
          </cell>
        </row>
        <row r="10434">
          <cell r="A10434" t="str">
            <v>ИП Борисенко Н.Т. Дон. обл. г. Шахтерск, Давыдовка, Ул Ленинградская 10а, Маг Джин, Гр с 8 до 17, +7</v>
          </cell>
          <cell r="B10434">
            <v>1.3</v>
          </cell>
          <cell r="C10434">
            <v>1.51</v>
          </cell>
        </row>
        <row r="10435">
          <cell r="A10435" t="str">
            <v>Нагорнов Евгений Сергеевич</v>
          </cell>
          <cell r="B10435">
            <v>3</v>
          </cell>
          <cell r="C10435">
            <v>3.044</v>
          </cell>
        </row>
        <row r="10436">
          <cell r="A10436" t="str">
            <v>Д ИП Ватюковский А.С, г. Донецк, Пролетарский р-он, ул. Будёновских Партизан, 64а, магазин Микс +794</v>
          </cell>
          <cell r="B10436">
            <v>1.5</v>
          </cell>
          <cell r="C10436">
            <v>1.5389999999999999</v>
          </cell>
        </row>
        <row r="10437">
          <cell r="A10437" t="str">
            <v>ИП Осинняя И.С., г. Донецк, Будёновский р-он, ул. Енисейская, 1г, +79493171969</v>
          </cell>
          <cell r="B10437">
            <v>1.5</v>
          </cell>
          <cell r="C10437">
            <v>1.5049999999999999</v>
          </cell>
        </row>
        <row r="10438">
          <cell r="A10438" t="str">
            <v>Руденко Сергей Юрьевич</v>
          </cell>
          <cell r="B10438">
            <v>13</v>
          </cell>
          <cell r="C10438">
            <v>16.672000000000001</v>
          </cell>
        </row>
        <row r="10439">
          <cell r="A10439" t="str">
            <v>ИП Крюкова Т.И., Дон. обл. г.Мироновка, ул.Советская, 8, маг."Гурман", +79497356495 Люба</v>
          </cell>
          <cell r="B10439">
            <v>9</v>
          </cell>
          <cell r="C10439">
            <v>12.15</v>
          </cell>
        </row>
        <row r="10440">
          <cell r="A10440" t="str">
            <v>ИП Самусь О.С.,Дон. обл.,  г. Енакиево, п. Карла Маркса, ул. Юбилейная, 9, магазин Покупайка (возле</v>
          </cell>
          <cell r="B10440">
            <v>1.5</v>
          </cell>
          <cell r="C10440">
            <v>1.49</v>
          </cell>
        </row>
        <row r="10441">
          <cell r="A10441" t="str">
            <v>ИП Чика. Дон.обл, Енакиево, пос. Карла Маркса, ул. Колхозная, 7, магазин Продукты, +79494369915</v>
          </cell>
          <cell r="B10441">
            <v>1.5</v>
          </cell>
          <cell r="C10441">
            <v>1.5</v>
          </cell>
        </row>
        <row r="10442">
          <cell r="A10442" t="str">
            <v>ИП Шукаль Л. В, Дон обл  г. Енакиево, ул. Торговая, 2а, +79493432583</v>
          </cell>
          <cell r="B10442">
            <v>1</v>
          </cell>
          <cell r="C10442">
            <v>1.532</v>
          </cell>
        </row>
        <row r="10443">
          <cell r="A10443" t="str">
            <v>Селютина Маргарита Александровна</v>
          </cell>
          <cell r="B10443">
            <v>1.3</v>
          </cell>
          <cell r="C10443">
            <v>1.3</v>
          </cell>
        </row>
        <row r="10444">
          <cell r="A10444" t="str">
            <v>ИП Титова Е.В., г. Донецк,Ленинский р-он., ул. Буковинская 2а. Магазин Анна.</v>
          </cell>
          <cell r="B10444">
            <v>1.3</v>
          </cell>
          <cell r="C10444">
            <v>1.3</v>
          </cell>
        </row>
        <row r="10445">
          <cell r="A10445" t="str">
            <v>БОНУС_6088 СОЧНЫЕ сос п/о мгс 1*6 ОСТАНКИНО</v>
          </cell>
          <cell r="B10445">
            <v>94</v>
          </cell>
          <cell r="C10445">
            <v>101.497</v>
          </cell>
        </row>
        <row r="10446">
          <cell r="A10446" t="str">
            <v>Бетретдинова Гузяль Рашидовна</v>
          </cell>
          <cell r="B10446">
            <v>3</v>
          </cell>
          <cell r="C10446">
            <v>3.149</v>
          </cell>
        </row>
        <row r="10447">
          <cell r="A10447" t="str">
            <v>ИП Федорова Т.Н., Дон. обл. г.Макеевка, ул.Репина, 23, ТЦ Октябрьский, роллет 1</v>
          </cell>
          <cell r="B10447">
            <v>1</v>
          </cell>
          <cell r="C10447">
            <v>1.0489999999999999</v>
          </cell>
        </row>
        <row r="10448">
          <cell r="A10448" t="str">
            <v>ИП Яваева Т.А. Дон обл  г.Макеевка пос.Ханженкова ул.Кулабухова 4а маг Евгений +79491300000</v>
          </cell>
          <cell r="B10448">
            <v>1</v>
          </cell>
          <cell r="C10448">
            <v>1.0529999999999999</v>
          </cell>
        </row>
        <row r="10449">
          <cell r="A10449" t="str">
            <v>ИП Яицкая О.С. Дон.обл. г.Макеевка пос.Ханженково Северная к-л 8й 2 +79493295109</v>
          </cell>
          <cell r="B10449">
            <v>1</v>
          </cell>
          <cell r="C10449">
            <v>1.0469999999999999</v>
          </cell>
        </row>
        <row r="10450">
          <cell r="A10450" t="str">
            <v>Босых Евгений Константинович</v>
          </cell>
          <cell r="B10450">
            <v>41</v>
          </cell>
          <cell r="C10450">
            <v>43.228000000000002</v>
          </cell>
        </row>
        <row r="10451">
          <cell r="A10451" t="str">
            <v>ИП Алигаев А.Г., Дон. обл. г. Енакиево, ул. Гайдара, 34а(киоск) до 14-00, +79493653370</v>
          </cell>
          <cell r="B10451">
            <v>1</v>
          </cell>
          <cell r="C10451">
            <v>1.093</v>
          </cell>
        </row>
        <row r="10452">
          <cell r="A10452" t="str">
            <v>ИП Алиев М. И., Дон. обл., г. Харцызск,ул. Жуковского 4 ,маг. "Олеся". +79497207084</v>
          </cell>
          <cell r="B10452">
            <v>2</v>
          </cell>
          <cell r="C10452">
            <v>2.121</v>
          </cell>
        </row>
        <row r="10453">
          <cell r="A10453" t="str">
            <v>ИП Гречишникова А. А.,Дон. обл., г. Енакиево, ул. Щербакова, 84, рынок, +79493284929</v>
          </cell>
          <cell r="B10453">
            <v>3</v>
          </cell>
          <cell r="C10453">
            <v>3.19</v>
          </cell>
        </row>
        <row r="10454">
          <cell r="A10454" t="str">
            <v>Ип Зайцева Д.Ю., Дон. обл. г. Енакиево, пос. Роздоловка, ул. Толстого, 98, магазин Продукты (на оста</v>
          </cell>
          <cell r="B10454">
            <v>1</v>
          </cell>
          <cell r="C10454">
            <v>1.0620000000000001</v>
          </cell>
        </row>
        <row r="10455">
          <cell r="A10455" t="str">
            <v>ИП Засовская Е.В., Дон. обл. г. Енакиево, ул. Тиунова, 110, магазин Продукты, +79493284404</v>
          </cell>
          <cell r="B10455">
            <v>3</v>
          </cell>
          <cell r="C10455">
            <v>3.1379999999999999</v>
          </cell>
        </row>
        <row r="10456">
          <cell r="A10456" t="str">
            <v>ИП Захаренкова О.Н., Дон. обл. г. Енакиево, ул. Саратовская, 1а, магазин Социальный, +79494261797</v>
          </cell>
          <cell r="B10456">
            <v>5</v>
          </cell>
          <cell r="C10456">
            <v>5.25</v>
          </cell>
        </row>
        <row r="10457">
          <cell r="A10457" t="str">
            <v>ИП Крижан С.В., Дон. обл. г. Енакиево, ул. Ленина, 120 (трамвайная остановка), магазин Продукты, +79</v>
          </cell>
          <cell r="B10457">
            <v>2</v>
          </cell>
          <cell r="C10457">
            <v>2.101</v>
          </cell>
        </row>
        <row r="10458">
          <cell r="A10458" t="str">
            <v>ИП Лукина Е.Д., Дон. обл. г. Енакиево, пр-т Металлургов, 27а, +79493994945</v>
          </cell>
          <cell r="B10458">
            <v>2</v>
          </cell>
          <cell r="C10458">
            <v>2.1040000000000001</v>
          </cell>
        </row>
        <row r="10459">
          <cell r="A10459" t="str">
            <v>ИП Мазлова Н.В., Дон. обл. г. Енакиево, ул. 60 лет СССР, 70/34, магазин Рассвет, +79493504204</v>
          </cell>
          <cell r="B10459">
            <v>2</v>
          </cell>
          <cell r="C10459">
            <v>2.097</v>
          </cell>
        </row>
        <row r="10460">
          <cell r="A10460" t="str">
            <v>ИП Меренчук И. В., г.Енакиево, проспект Берегового 3, магазин "Ласточка" +79494811350</v>
          </cell>
          <cell r="B10460">
            <v>2</v>
          </cell>
          <cell r="C10460">
            <v>2.1040000000000001</v>
          </cell>
        </row>
        <row r="10461">
          <cell r="A10461" t="str">
            <v>ИП Меренчук И.В. Дон. обл. г.Енакиево, ул.Коммунистическая,63 магазин Ласточка, +79493320593</v>
          </cell>
          <cell r="B10461">
            <v>3</v>
          </cell>
          <cell r="C10461">
            <v>3.149</v>
          </cell>
        </row>
        <row r="10462">
          <cell r="A10462" t="str">
            <v>ИП Мищерин С.А. Дон. обл. г.Енакиево м-н Юбилейный ул.Первомайская 8 +79494083406</v>
          </cell>
          <cell r="B10462">
            <v>2</v>
          </cell>
          <cell r="C10462">
            <v>2.1120000000000001</v>
          </cell>
        </row>
        <row r="10463">
          <cell r="A10463" t="str">
            <v>ИП Мунтян Н.П., Дон. обл. г. Ждановка, пгт Розовка, ул. Щорса, 6, магазин Продукты, +79493582142</v>
          </cell>
          <cell r="B10463">
            <v>1</v>
          </cell>
          <cell r="C10463">
            <v>1.056</v>
          </cell>
        </row>
        <row r="10464">
          <cell r="A10464" t="str">
            <v>ИП Павленко Е.В.,Дон. обл.,г.Ждановка квартал 28/33 д.3 магазин Магнит +79493602739</v>
          </cell>
          <cell r="B10464">
            <v>2</v>
          </cell>
          <cell r="C10464">
            <v>2.1179999999999999</v>
          </cell>
        </row>
        <row r="10465">
          <cell r="A10465" t="str">
            <v>ИП Петухов Р. С., Дон. обл. г. Енакиево, ул Восточная 2а/2, +79494894138</v>
          </cell>
          <cell r="B10465">
            <v>2</v>
          </cell>
          <cell r="C10465">
            <v>2.11</v>
          </cell>
        </row>
        <row r="10466">
          <cell r="A10466" t="str">
            <v>ИП Серебренникова Г.В.,Дон. обл.,  г. Енакиево, ул. Тиунова, 64А, магазин Изобилие (Центральный рыно</v>
          </cell>
          <cell r="B10466">
            <v>1</v>
          </cell>
          <cell r="C10466">
            <v>1.05</v>
          </cell>
        </row>
        <row r="10467">
          <cell r="A10467" t="str">
            <v>ИП Сиренко А.А., Дон. обл. г. Ждановка, ул. Квартал северный, 2, +79493825692</v>
          </cell>
          <cell r="B10467">
            <v>1</v>
          </cell>
          <cell r="C10467">
            <v>1.0589999999999999</v>
          </cell>
        </row>
        <row r="10468">
          <cell r="A10468" t="str">
            <v>ИП Стушко Л.А., Дон. обл. г. Енакиево, ул. Свердлова, 86а, +79493724162</v>
          </cell>
          <cell r="B10468">
            <v>2</v>
          </cell>
          <cell r="C10468">
            <v>2.1040000000000001</v>
          </cell>
        </row>
        <row r="10469">
          <cell r="A10469" t="str">
            <v>ИП Шило С. А. Дон. обл. г. Ждановка крытый рынок(возле автовокзала) +79499345127</v>
          </cell>
          <cell r="B10469">
            <v>1</v>
          </cell>
          <cell r="C10469">
            <v>1.0569999999999999</v>
          </cell>
        </row>
        <row r="10470">
          <cell r="A10470" t="str">
            <v>ИП Ширинов Г.И., Дон обл г. Енакиево, ул. Коммунистическа, 43, магазин Улдуз, +79494085143</v>
          </cell>
          <cell r="B10470">
            <v>1</v>
          </cell>
          <cell r="C10470">
            <v>1.052</v>
          </cell>
        </row>
        <row r="10471">
          <cell r="A10471" t="str">
            <v>ИП Щерба А.А., г. Енакиево, ул. Броненосца Потёмкина, 28, магазин "Ваш магазин", +79496451448</v>
          </cell>
          <cell r="B10471">
            <v>2</v>
          </cell>
          <cell r="C10471">
            <v>2.101</v>
          </cell>
        </row>
        <row r="10472">
          <cell r="A10472" t="str">
            <v>Зеленский Константин Витальевич</v>
          </cell>
          <cell r="B10472">
            <v>3</v>
          </cell>
          <cell r="C10472">
            <v>3.1619999999999999</v>
          </cell>
        </row>
        <row r="10473">
          <cell r="A10473" t="str">
            <v>ИП Педаш И.В.,Дон. обл.,г. Макеевка, Горняцкий р-он, пос. Осипенко, ул. Карбидная 43, магазин Сияние</v>
          </cell>
          <cell r="B10473">
            <v>1</v>
          </cell>
          <cell r="C10473">
            <v>1.0569999999999999</v>
          </cell>
        </row>
        <row r="10474">
          <cell r="A10474" t="str">
            <v>ИП Суворова Н. Ф., Дон. обл. г. Макеевка, Центральной Городской р-н, м-н Солнечный, ул. Шевченко,</v>
          </cell>
          <cell r="B10474">
            <v>2</v>
          </cell>
          <cell r="C10474">
            <v>2.105</v>
          </cell>
        </row>
        <row r="10475">
          <cell r="A10475" t="str">
            <v>Капченко Александр Валерьевич</v>
          </cell>
          <cell r="B10475">
            <v>24</v>
          </cell>
          <cell r="C10475">
            <v>27.672999999999998</v>
          </cell>
        </row>
        <row r="10476">
          <cell r="A10476" t="str">
            <v>Д ИП Анохин А.С., Дон. обл. г. Горловка, ул.Беспощадного, 25, магазин "Победа", +79493054492</v>
          </cell>
          <cell r="B10476">
            <v>1</v>
          </cell>
          <cell r="C10476">
            <v>1.0580000000000001</v>
          </cell>
        </row>
        <row r="10477">
          <cell r="A10477" t="str">
            <v>ИП Баранова Н.В.,Дон. обл.,г. Горловка, ул. Минина и Пожарского, база Север, +79493849463</v>
          </cell>
          <cell r="B10477">
            <v>10</v>
          </cell>
          <cell r="C10477">
            <v>12.865</v>
          </cell>
        </row>
        <row r="10478">
          <cell r="A10478" t="str">
            <v>ИП Василец Я.Ю., г. Горловка, ул. Гречнева , 26, магазин Теремок, +79493171421</v>
          </cell>
          <cell r="B10478">
            <v>2</v>
          </cell>
          <cell r="C10478">
            <v>2.113</v>
          </cell>
        </row>
        <row r="10479">
          <cell r="A10479" t="str">
            <v>ИП Емельянов А.П., г. Горловка, ул. Матросова, 75, "Артемида", +79494467835</v>
          </cell>
          <cell r="B10479">
            <v>1</v>
          </cell>
          <cell r="C10479">
            <v>1.079</v>
          </cell>
        </row>
        <row r="10480">
          <cell r="A10480" t="str">
            <v>ИП Кривошеева И.Ю., Дон. обл. г. Горловка, ул. ПР. Победы, 162, магазин Эпос</v>
          </cell>
          <cell r="B10480">
            <v>1</v>
          </cell>
          <cell r="C10480">
            <v>1.0469999999999999</v>
          </cell>
        </row>
        <row r="10481">
          <cell r="A10481" t="str">
            <v>ИП Лымарева Т.В., Дон. обл. г. Горловка, ул. Первомайская, "база", +79493652281</v>
          </cell>
          <cell r="B10481">
            <v>3</v>
          </cell>
          <cell r="C10481">
            <v>3.165</v>
          </cell>
        </row>
        <row r="10482">
          <cell r="A10482" t="str">
            <v>ИП Мурастая В.О., Дон. обл. г. Горловка, ул. Гагарина, 53 1/а, магазин Поляна</v>
          </cell>
          <cell r="B10482">
            <v>1</v>
          </cell>
          <cell r="C10482">
            <v>1.0449999999999999</v>
          </cell>
        </row>
        <row r="10483">
          <cell r="A10483" t="str">
            <v>ИП Серёженко Н.А.,Дон. обл.,  г. Горловка, пр-т Победы 42, магазин Мария, +79493369472</v>
          </cell>
          <cell r="B10483">
            <v>1</v>
          </cell>
          <cell r="C10483">
            <v>1.056</v>
          </cell>
        </row>
        <row r="10484">
          <cell r="A10484" t="str">
            <v>ИП Слабинский С.Н., Дон. обл. г.Горловка, ул.30 лет ВЛКСМ, 2/5, маг."Ириска", +79493024193</v>
          </cell>
          <cell r="B10484">
            <v>1</v>
          </cell>
          <cell r="C10484">
            <v>1.0609999999999999</v>
          </cell>
        </row>
        <row r="10485">
          <cell r="A10485" t="str">
            <v>ИП Совецкая Н.В., Дон. обл. г.Горловка, пр-кт Победы, 65, маг."Славянка", +79493590102</v>
          </cell>
          <cell r="B10485">
            <v>1</v>
          </cell>
          <cell r="C10485">
            <v>1.0680000000000001</v>
          </cell>
        </row>
        <row r="10486">
          <cell r="A10486" t="str">
            <v>ИП Чуев С.Н.,Дон.обл  г. Горловка, ул. Жукова,12а, магазин Карина</v>
          </cell>
          <cell r="B10486">
            <v>1</v>
          </cell>
          <cell r="C10486">
            <v>1.0449999999999999</v>
          </cell>
        </row>
        <row r="10487">
          <cell r="A10487" t="str">
            <v>ИП Шатохин С.В., Дон обл,г. Горловка ул Матросова 130,магазин "Гастроном", +79493770394</v>
          </cell>
          <cell r="B10487">
            <v>1</v>
          </cell>
          <cell r="C10487">
            <v>1.071</v>
          </cell>
        </row>
        <row r="10488">
          <cell r="A10488" t="str">
            <v>Руденко Сергей Юрьевич</v>
          </cell>
          <cell r="B10488">
            <v>23</v>
          </cell>
          <cell r="C10488">
            <v>24.285</v>
          </cell>
        </row>
        <row r="10489">
          <cell r="A10489" t="str">
            <v>ИП Базилевич И.Ю.,Дон. обл., г. Дебальцево, ул. Советская, 32а, магазин Минимаркет</v>
          </cell>
          <cell r="B10489">
            <v>3</v>
          </cell>
          <cell r="C10489">
            <v>3.181</v>
          </cell>
        </row>
        <row r="10490">
          <cell r="A10490" t="str">
            <v>ИП Божинская Е.В. г.Енакиево ул.Вильямса,18 магазин Золушка +79493208457</v>
          </cell>
          <cell r="B10490">
            <v>1</v>
          </cell>
          <cell r="C10490">
            <v>1.0580000000000001</v>
          </cell>
        </row>
        <row r="10491">
          <cell r="A10491" t="str">
            <v>ИП Быканова Л.В., г. Енакиево, пр. Забойщиков,4, магазин Вираж, +79494128263</v>
          </cell>
          <cell r="B10491">
            <v>1</v>
          </cell>
          <cell r="C10491">
            <v>1.044</v>
          </cell>
        </row>
        <row r="10492">
          <cell r="A10492" t="str">
            <v>ИП Дереш С. В.,Дон. обл., г. Енакиево, пр. 50-лет Октября, 11А, магазин "Горячий хлеб" (хлебозавод),</v>
          </cell>
          <cell r="B10492">
            <v>2</v>
          </cell>
          <cell r="C10492">
            <v>2.1389999999999998</v>
          </cell>
        </row>
        <row r="10493">
          <cell r="A10493" t="str">
            <v>ИП Добров Н.В., г. Дебальцево, ул. Сосюры, 23а, магазин Черёмушки, +79493517710</v>
          </cell>
          <cell r="B10493">
            <v>1</v>
          </cell>
          <cell r="C10493">
            <v>1.0569999999999999</v>
          </cell>
        </row>
        <row r="10494">
          <cell r="A10494" t="str">
            <v>ИП Кузьменко А.В., Дон. обл. г.Светлодарск, 58, маг."Олимп", +79497357933 Надежда</v>
          </cell>
          <cell r="B10494">
            <v>6</v>
          </cell>
          <cell r="C10494">
            <v>6.3369999999999997</v>
          </cell>
        </row>
        <row r="10495">
          <cell r="A10495" t="str">
            <v>ИП Новикова Т. Н., Дон. обл. г. Енакиево, ул. Трунова, 64 Б, Центральный рынок, магазин Весенний</v>
          </cell>
          <cell r="B10495">
            <v>2</v>
          </cell>
          <cell r="C10495">
            <v>2.1070000000000002</v>
          </cell>
        </row>
        <row r="10496">
          <cell r="A10496" t="str">
            <v>ИП Панько Е.М.,Дон. обл., г. Енакиево, пос. Дружный, ул. Коломенская, 77а, магазин Продукты, +794932</v>
          </cell>
          <cell r="B10496">
            <v>2</v>
          </cell>
          <cell r="C10496">
            <v>2.0939999999999999</v>
          </cell>
        </row>
        <row r="10497">
          <cell r="A10497" t="str">
            <v>ИП Пахоменко А.А.,Дон. обл., г.Дебальцево, ул.Мокроусова, 72, маг."Ваш Магазин", +79493876280 (с13 д</v>
          </cell>
          <cell r="B10497">
            <v>1</v>
          </cell>
          <cell r="C10497">
            <v>1.0569999999999999</v>
          </cell>
        </row>
        <row r="10498">
          <cell r="A10498" t="str">
            <v>ИП Самусь О.С.,Дон. обл.,  г. Енакиево, п. Карла Маркса, ул. Юбилейная, 9, магазин Покупайка (возле</v>
          </cell>
          <cell r="B10498">
            <v>2</v>
          </cell>
          <cell r="C10498">
            <v>2.0920000000000001</v>
          </cell>
        </row>
        <row r="10499">
          <cell r="A10499" t="str">
            <v>ИП Страшненко Д.А., Дон. обл. г. Енакиево, п. Карла Маркса, ул. Космонавтов, 1, магазин Натали,</v>
          </cell>
          <cell r="B10499">
            <v>1</v>
          </cell>
          <cell r="C10499">
            <v>1.0580000000000001</v>
          </cell>
        </row>
        <row r="10500">
          <cell r="A10500" t="str">
            <v>ИП Шукаль Л. В, Дон обл  г. Енакиево, ул. Торговая, 2а, +79493432583</v>
          </cell>
          <cell r="B10500">
            <v>1</v>
          </cell>
          <cell r="C10500">
            <v>1.0609999999999999</v>
          </cell>
        </row>
        <row r="10501">
          <cell r="A10501" t="str">
            <v>3215 ВЕТЧ.МЯСНАЯ Папа может п/о 0.4кг 8шт.    ОСТАНКИНО</v>
          </cell>
          <cell r="B10501">
            <v>57.3</v>
          </cell>
          <cell r="C10501">
            <v>52</v>
          </cell>
        </row>
        <row r="10502">
          <cell r="B10502">
            <v>1</v>
          </cell>
          <cell r="C10502">
            <v>1</v>
          </cell>
        </row>
        <row r="10503">
          <cell r="A10503" t="str">
            <v>ИП Габрилян Н.И., г. Кировское, ул. Шахтёрская, 51, магазин Толстяк, +79493504250,+79493209289 Аня</v>
          </cell>
          <cell r="B10503">
            <v>1</v>
          </cell>
          <cell r="C10503">
            <v>1</v>
          </cell>
        </row>
        <row r="10504">
          <cell r="A10504" t="str">
            <v>Бетретдинова Гузяль Рашидовна</v>
          </cell>
          <cell r="B10504">
            <v>1</v>
          </cell>
        </row>
        <row r="10505">
          <cell r="A10505" t="str">
            <v>ИП Орлова М.Н.,Дон. обл.,г.Макеевка пос.Шахта 21 магазин Спектр +79493804956</v>
          </cell>
          <cell r="B10505">
            <v>1</v>
          </cell>
        </row>
        <row r="10506">
          <cell r="A10506" t="str">
            <v>Босых Евгений Константинович</v>
          </cell>
          <cell r="B10506">
            <v>12</v>
          </cell>
          <cell r="C10506">
            <v>12</v>
          </cell>
        </row>
        <row r="10507">
          <cell r="A10507" t="str">
            <v>ИП Алиев М. И., Дон. обл., г. Харцызск,ул. Жуковского 4 ,маг. "Олеся". +79497207084</v>
          </cell>
          <cell r="B10507">
            <v>2</v>
          </cell>
          <cell r="C10507">
            <v>2</v>
          </cell>
        </row>
        <row r="10508">
          <cell r="A10508" t="str">
            <v>ИП Габуния Л.Б., г. Енакиево, ул. Турутина, 156, +79493884018</v>
          </cell>
          <cell r="B10508">
            <v>2</v>
          </cell>
          <cell r="C10508">
            <v>2</v>
          </cell>
        </row>
        <row r="10509">
          <cell r="A10509" t="str">
            <v>ИП Глух О.А., г. Ждановка, ул. Квартал северный, 28/33, д15, магазин Эскимо, +79493501460</v>
          </cell>
          <cell r="B10509">
            <v>3</v>
          </cell>
          <cell r="C10509">
            <v>3</v>
          </cell>
        </row>
        <row r="10510">
          <cell r="A10510" t="str">
            <v>ИП Мазлова Н.В., Дон. обл. г. Енакиево, ул. 60 лет СССР, 70/34, магазин Рассвет, +79493504204</v>
          </cell>
          <cell r="B10510">
            <v>3</v>
          </cell>
          <cell r="C10510">
            <v>3</v>
          </cell>
        </row>
        <row r="10511">
          <cell r="A10511" t="str">
            <v>ИП Ширинов Г.И., Дон обл г. Енакиево, ул. Коммунистическа, 43, магазин Улдуз, +79494085143</v>
          </cell>
          <cell r="B10511">
            <v>2</v>
          </cell>
          <cell r="C10511">
            <v>2</v>
          </cell>
        </row>
        <row r="10512">
          <cell r="A10512" t="str">
            <v>Зеленский Константин Витальевич</v>
          </cell>
          <cell r="B10512">
            <v>4</v>
          </cell>
          <cell r="C10512">
            <v>4</v>
          </cell>
        </row>
        <row r="10513">
          <cell r="A10513" t="str">
            <v>ИП Карлов И.С., Дон. обл. г. Макеевка, Центрально-городской р-он, переулок Автобусный1. рынок Полюс,</v>
          </cell>
          <cell r="B10513">
            <v>4</v>
          </cell>
          <cell r="C10513">
            <v>4</v>
          </cell>
        </row>
        <row r="10514">
          <cell r="A10514" t="str">
            <v>Капченко Александр Валерьевич</v>
          </cell>
          <cell r="B10514">
            <v>3</v>
          </cell>
          <cell r="C10514">
            <v>3</v>
          </cell>
        </row>
        <row r="10515">
          <cell r="A10515" t="str">
            <v>ИП Ужастова Е.В., Дон. обл. г. Горловка, ул. Комсомольская, 48, магазин Темп, +79493621859</v>
          </cell>
          <cell r="B10515">
            <v>3</v>
          </cell>
          <cell r="C10515">
            <v>3</v>
          </cell>
        </row>
        <row r="10516">
          <cell r="A10516" t="str">
            <v>Мецлер Наталья Сергеевна</v>
          </cell>
          <cell r="B10516">
            <v>5.3</v>
          </cell>
          <cell r="C10516">
            <v>6</v>
          </cell>
        </row>
        <row r="10517">
          <cell r="A10517" t="str">
            <v>ИП Красногиров В. А., Дон.г. Кировское, ул. Матросова, б/н, магазин Татьяна (до 18:00), +79493566919</v>
          </cell>
          <cell r="B10517">
            <v>2</v>
          </cell>
          <cell r="C10517">
            <v>2</v>
          </cell>
        </row>
        <row r="10518">
          <cell r="A10518" t="str">
            <v>ИП Науменко Р.Г., Дон. обл. пгт. Троицкое, ул. Павленко, 6а, (с 7-00 до 14-00). магазин Продукты,+79</v>
          </cell>
          <cell r="B10518">
            <v>1.3</v>
          </cell>
          <cell r="C10518">
            <v>2</v>
          </cell>
        </row>
        <row r="10519">
          <cell r="A10519" t="str">
            <v>ИП Олейник Е. П.,Дон. обл., г. Кировское, ул. Панфиловцев, 26, магазин Любимый (до 18:00), +79493106</v>
          </cell>
          <cell r="B10519">
            <v>1</v>
          </cell>
          <cell r="C10519">
            <v>1</v>
          </cell>
        </row>
        <row r="10520">
          <cell r="A10520" t="str">
            <v>ИП Чиж Ю.П., Дон.обл г.Кировское, пер.Космический, 5, р-н автовокзала, маг."Умка", +79493292046</v>
          </cell>
          <cell r="B10520">
            <v>1</v>
          </cell>
          <cell r="C10520">
            <v>1</v>
          </cell>
        </row>
        <row r="10521">
          <cell r="A10521" t="str">
            <v>Нагорнов Евгений Сергеевич</v>
          </cell>
          <cell r="B10521">
            <v>10</v>
          </cell>
          <cell r="C10521">
            <v>8</v>
          </cell>
        </row>
        <row r="10522">
          <cell r="A10522" t="str">
            <v>ИП Андрущенко В.В. г. Донецк, Пролетарский р-н, ул Иноземцева 1а, магазин Универсальный</v>
          </cell>
          <cell r="B10522">
            <v>1</v>
          </cell>
          <cell r="C10522">
            <v>1</v>
          </cell>
        </row>
        <row r="10523">
          <cell r="A10523" t="str">
            <v>ИП Вороная М.А., Дон. обл., г. Донецк. Будёновский р-он, ул. Карагандинская, 29, магазин Люкс,+79494</v>
          </cell>
          <cell r="B10523">
            <v>2</v>
          </cell>
        </row>
        <row r="10524">
          <cell r="A10524" t="str">
            <v>ИП Лучко Н.В., Дон.обл., г. Донецк, Пролетарский р-н, улица щетинина 35Б магазин Чайка</v>
          </cell>
          <cell r="B10524">
            <v>6</v>
          </cell>
          <cell r="C10524">
            <v>6</v>
          </cell>
        </row>
        <row r="10525">
          <cell r="A10525" t="str">
            <v>ИП Салий Т.И., г.Донецк, Будёновский р-он, ул Краснооктябрьская, 2б,+79493824118 Тамара</v>
          </cell>
          <cell r="B10525">
            <v>1</v>
          </cell>
          <cell r="C10525">
            <v>1</v>
          </cell>
        </row>
        <row r="10526">
          <cell r="A10526" t="str">
            <v>Руденко Сергей Юрьевич</v>
          </cell>
          <cell r="B10526">
            <v>13</v>
          </cell>
          <cell r="C10526">
            <v>10</v>
          </cell>
        </row>
        <row r="10527">
          <cell r="A10527" t="str">
            <v>ИП Бабий А.А.,Дон. обл.,г. Енакиево, ул. Баратынского, 24а, +79493357174</v>
          </cell>
          <cell r="B10527">
            <v>2</v>
          </cell>
          <cell r="C10527">
            <v>2</v>
          </cell>
        </row>
        <row r="10528">
          <cell r="A10528" t="str">
            <v>ИП Добров Н.В., г. Дебальцево, ул. Сосюры, 23а, магазин Черёмушки, +79493517710</v>
          </cell>
          <cell r="B10528">
            <v>2</v>
          </cell>
          <cell r="C10528">
            <v>2</v>
          </cell>
        </row>
        <row r="10529">
          <cell r="A10529" t="str">
            <v>ИП Кацюба В. А.,Дон. обл.,г. Енакиево, ул. 50-лет Октября 19, маг. "Продукты", тел. 79493748785 Марг</v>
          </cell>
          <cell r="B10529">
            <v>4</v>
          </cell>
          <cell r="C10529">
            <v>4</v>
          </cell>
        </row>
        <row r="10530">
          <cell r="A10530" t="str">
            <v>ИП Чупико А. С.,Дон.обл г. Енакиево, ул. Марата, 65 (на территории ООО "Цемет"), +79493548302</v>
          </cell>
          <cell r="B10530">
            <v>5</v>
          </cell>
          <cell r="C10530">
            <v>2</v>
          </cell>
        </row>
        <row r="10531">
          <cell r="A10531" t="str">
            <v>Селютина Маргарита Александровна</v>
          </cell>
          <cell r="B10531">
            <v>8</v>
          </cell>
          <cell r="C10531">
            <v>8</v>
          </cell>
        </row>
        <row r="10532">
          <cell r="A10532" t="str">
            <v>Д ИП Дадашова М.С., г.Донецк, Ленинский р-н, ул.Пухова, 1а, маг."Сокол" (прием товара до 15:00!)</v>
          </cell>
          <cell r="B10532">
            <v>5</v>
          </cell>
          <cell r="C10532">
            <v>5</v>
          </cell>
        </row>
        <row r="10533">
          <cell r="A10533" t="str">
            <v>ИП Доробляй В.А., г. Донецк, Ленинский р-он, ул. Днепродзержинская, 5а, магазин Первомайский</v>
          </cell>
          <cell r="B10533">
            <v>3</v>
          </cell>
          <cell r="C10533">
            <v>3</v>
          </cell>
        </row>
        <row r="10534">
          <cell r="A10534" t="str">
            <v>4993 САЛЯМИ ИТАЛЬЯНСКАЯ с/к в/у 1/250*8_120c ОСТАНКИНО</v>
          </cell>
          <cell r="B10534">
            <v>19</v>
          </cell>
          <cell r="C10534">
            <v>16</v>
          </cell>
        </row>
        <row r="10535">
          <cell r="A10535" t="str">
            <v>Бетретдинова Гузяль Рашидовна</v>
          </cell>
          <cell r="B10535">
            <v>3</v>
          </cell>
          <cell r="C10535">
            <v>2</v>
          </cell>
        </row>
        <row r="10536">
          <cell r="A10536" t="str">
            <v>ИП Постоутенко Т.В.,Дон. обл., г.Макеевка, пос.Нижняя Крынка, ул.Центральная, рынок Эра, ларек 38-39</v>
          </cell>
          <cell r="B10536">
            <v>2</v>
          </cell>
          <cell r="C10536">
            <v>2</v>
          </cell>
        </row>
        <row r="10537">
          <cell r="A10537" t="str">
            <v>ИП Рамазанов С.Г.,Дон.обл. ,г. Макеевка, пос. Ханжонкова, ул. Кирова, 60, магазин Продукты, +7949416</v>
          </cell>
          <cell r="B10537">
            <v>1</v>
          </cell>
        </row>
        <row r="10538">
          <cell r="A10538" t="str">
            <v>Босых Евгений Константинович</v>
          </cell>
          <cell r="B10538">
            <v>3</v>
          </cell>
          <cell r="C10538">
            <v>3</v>
          </cell>
        </row>
        <row r="10539">
          <cell r="A10539" t="str">
            <v>ИП Алигаев А.Г., Дон. обл. г. Енакиево, ул. Гайдара, 34а(киоск) до 14-00, +79493653370</v>
          </cell>
          <cell r="B10539">
            <v>1</v>
          </cell>
          <cell r="C10539">
            <v>1</v>
          </cell>
        </row>
        <row r="10540">
          <cell r="A10540" t="str">
            <v>ИП Глух О.А., г. Ждановка, ул. Квартал северный, 28/33, д15, магазин Эскимо, +79493501460</v>
          </cell>
          <cell r="B10540">
            <v>2</v>
          </cell>
          <cell r="C10540">
            <v>2</v>
          </cell>
        </row>
        <row r="10541">
          <cell r="A10541" t="str">
            <v>Капченко Александр Валерьевич</v>
          </cell>
          <cell r="B10541">
            <v>1</v>
          </cell>
          <cell r="C10541">
            <v>1</v>
          </cell>
        </row>
        <row r="10542">
          <cell r="A10542" t="str">
            <v>ИП Мурастая В.О., Дон. обл. г. Горловка, ул. Гагарина, 53 1/а, магазин Поляна</v>
          </cell>
          <cell r="B10542">
            <v>1</v>
          </cell>
          <cell r="C10542">
            <v>1</v>
          </cell>
        </row>
        <row r="10543">
          <cell r="A10543" t="str">
            <v>Мецлер Наталья Сергеевна</v>
          </cell>
          <cell r="B10543">
            <v>4</v>
          </cell>
          <cell r="C10543">
            <v>4</v>
          </cell>
        </row>
        <row r="10544">
          <cell r="A10544" t="str">
            <v>ИП Огиенко А.В.,Дон. обл., г.Кировское,ул.Шевченко,17,маг.Продукты. До 20:00 , тел +79493582426</v>
          </cell>
          <cell r="B10544">
            <v>1</v>
          </cell>
          <cell r="C10544">
            <v>1</v>
          </cell>
        </row>
        <row r="10545">
          <cell r="A10545" t="str">
            <v>ИП Ротамус, Дон. обл., г. Кировское, ул. Панфиловцев 23а (вверху улицы, возле площади), магазин мясн</v>
          </cell>
          <cell r="B10545">
            <v>1</v>
          </cell>
          <cell r="C10545">
            <v>1</v>
          </cell>
        </row>
        <row r="10546">
          <cell r="A10546" t="str">
            <v>ИП Чучмарь А.Н.,  Дон обл.,  г. Кировское, пер. Ждановский, 1, магазин Элита, +79494623213</v>
          </cell>
          <cell r="B10546">
            <v>1</v>
          </cell>
          <cell r="C10546">
            <v>1</v>
          </cell>
        </row>
        <row r="10547">
          <cell r="A10547" t="str">
            <v>ИП Янчарук Я.В. Дон. обл. г. Шахтерск, Давыдовка, ул. Ленинградская, маг. магазинчик (возле шахтёра)</v>
          </cell>
          <cell r="B10547">
            <v>1</v>
          </cell>
          <cell r="C10547">
            <v>1</v>
          </cell>
        </row>
        <row r="10548">
          <cell r="A10548" t="str">
            <v>Нагорнов Евгений Сергеевич</v>
          </cell>
          <cell r="B10548">
            <v>2</v>
          </cell>
          <cell r="C10548">
            <v>2</v>
          </cell>
        </row>
        <row r="10549">
          <cell r="A10549" t="str">
            <v>ИП Коляда М.В., г. Донецк, Пролетарский р-он, ул. Щетинина, 28, магазин Домашний (в торце дома), +79</v>
          </cell>
          <cell r="B10549">
            <v>1</v>
          </cell>
          <cell r="C10549">
            <v>1</v>
          </cell>
        </row>
        <row r="10550">
          <cell r="A10550" t="str">
            <v>ИП Марочкин Д.А., г. Донецк, Будёновский р-он, ул. Левобережная, 84б (на плитах)</v>
          </cell>
          <cell r="B10550">
            <v>1</v>
          </cell>
          <cell r="C10550">
            <v>1</v>
          </cell>
        </row>
        <row r="10551">
          <cell r="A10551" t="str">
            <v>Селютина Маргарита Александровна</v>
          </cell>
          <cell r="B10551">
            <v>6</v>
          </cell>
          <cell r="C10551">
            <v>4</v>
          </cell>
        </row>
        <row r="10552">
          <cell r="A10552" t="str">
            <v>Д ИП Дадашова М.С., г.Донецк, Ленинский р-н, ул.Пухова, 1а, маг."Сокол" (прием товара до 15:00!)</v>
          </cell>
          <cell r="B10552">
            <v>4</v>
          </cell>
          <cell r="C10552">
            <v>4</v>
          </cell>
        </row>
        <row r="10553">
          <cell r="A10553" t="str">
            <v>ИП Кулиев Ш.Б.О. г. Донецк, Ленинский р-н, ул. героев Панфиловцев 1</v>
          </cell>
          <cell r="B10553">
            <v>2</v>
          </cell>
        </row>
        <row r="10554">
          <cell r="A10554" t="str">
            <v>5483 ЭКСТРА Папа может с/к в/у 1/250 8шт.   ОСТАНКИНО</v>
          </cell>
          <cell r="B10554">
            <v>31</v>
          </cell>
          <cell r="C10554">
            <v>31</v>
          </cell>
        </row>
        <row r="10555">
          <cell r="A10555" t="str">
            <v>Бетретдинова Гузяль Рашидовна</v>
          </cell>
          <cell r="B10555">
            <v>5</v>
          </cell>
          <cell r="C10555">
            <v>5</v>
          </cell>
        </row>
        <row r="10556">
          <cell r="A10556" t="str">
            <v>ИП Алиев Н. А., Дон. обл. г. Макеевка, пос. Ханжонково, мк-н Первомайский, 27/4, магазин БАРАКАТ</v>
          </cell>
          <cell r="B10556">
            <v>1</v>
          </cell>
          <cell r="C10556">
            <v>1</v>
          </cell>
        </row>
        <row r="10557">
          <cell r="A10557" t="str">
            <v>ИП Коваль Н. В., Дон. обл. г. Макеевка, Совентский р-он, пгт Нижняя Крынка, ул. Центральная, 9а, маг</v>
          </cell>
          <cell r="B10557">
            <v>1</v>
          </cell>
          <cell r="C10557">
            <v>1</v>
          </cell>
        </row>
        <row r="10558">
          <cell r="A10558" t="str">
            <v>ИП Постоутенко Т.В.,Дон. обл., г.Макеевка, пос.Нижняя Крынка, ул.Центральная, рынок Эра, ларек 38-39</v>
          </cell>
          <cell r="B10558">
            <v>2</v>
          </cell>
          <cell r="C10558">
            <v>2</v>
          </cell>
        </row>
        <row r="10559">
          <cell r="A10559" t="str">
            <v>ИП Рамазанов С.Г.,Дон.обл. ,г. Макеевка, пос. Ханжонкова, ул. Кирова, 60, магазин Продукты, +7949416</v>
          </cell>
          <cell r="B10559">
            <v>1</v>
          </cell>
          <cell r="C10559">
            <v>1</v>
          </cell>
        </row>
        <row r="10560">
          <cell r="A10560" t="str">
            <v>Босых Евгений Константинович</v>
          </cell>
          <cell r="B10560">
            <v>2</v>
          </cell>
          <cell r="C10560">
            <v>2</v>
          </cell>
        </row>
        <row r="10561">
          <cell r="A10561" t="str">
            <v>ИП Глух О.А., г. Ждановка, ул. Квартал северный, 28/33, д15, магазин Эскимо, +79493501460</v>
          </cell>
          <cell r="B10561">
            <v>2</v>
          </cell>
          <cell r="C10561">
            <v>2</v>
          </cell>
        </row>
        <row r="10562">
          <cell r="A10562" t="str">
            <v>Зеленский Константин Витальевич</v>
          </cell>
          <cell r="B10562">
            <v>1</v>
          </cell>
          <cell r="C10562">
            <v>1</v>
          </cell>
        </row>
        <row r="10563">
          <cell r="A10563" t="str">
            <v>Д ИП Ревякина Э.Д.,Дон. обл., г.Макеевка, ул.Чайковского, 87а, маг."Свежий", +79493996567 Анна</v>
          </cell>
          <cell r="B10563">
            <v>1</v>
          </cell>
          <cell r="C10563">
            <v>1</v>
          </cell>
        </row>
        <row r="10564">
          <cell r="A10564" t="str">
            <v>Капченко Александр Валерьевич</v>
          </cell>
          <cell r="B10564">
            <v>1</v>
          </cell>
          <cell r="C10564">
            <v>1</v>
          </cell>
        </row>
        <row r="10565">
          <cell r="A10565" t="str">
            <v>ИП Мурастая В.О., Дон. обл. г. Горловка, ул. Гагарина, 53 1/а, магазин Поляна</v>
          </cell>
          <cell r="B10565">
            <v>1</v>
          </cell>
          <cell r="C10565">
            <v>1</v>
          </cell>
        </row>
        <row r="10566">
          <cell r="A10566" t="str">
            <v>Мецлер Наталья Сергеевна</v>
          </cell>
          <cell r="B10566">
            <v>6</v>
          </cell>
          <cell r="C10566">
            <v>6</v>
          </cell>
        </row>
        <row r="10567">
          <cell r="A10567" t="str">
            <v>ИП Гущина И.М.,Дон. обл., г. Кировское, ул. Панфиловцев, 30, магазин Колос (до 17-00), +79494082535</v>
          </cell>
          <cell r="B10567">
            <v>2</v>
          </cell>
          <cell r="C10567">
            <v>2</v>
          </cell>
        </row>
        <row r="10568">
          <cell r="A10568" t="str">
            <v>ИП Огиенко А.В.,Дон. обл., г.Кировское,ул.Шевченко,17,маг.Продукты. До 20:00 , тел +79493582426</v>
          </cell>
          <cell r="B10568">
            <v>1</v>
          </cell>
          <cell r="C10568">
            <v>1</v>
          </cell>
        </row>
        <row r="10569">
          <cell r="A10569" t="str">
            <v>ИП Ротамус, Дон. обл., г. Кировское, ул. Панфиловцев 23а (вверху улицы, возле площади), магазин мясн</v>
          </cell>
          <cell r="B10569">
            <v>1</v>
          </cell>
          <cell r="C10569">
            <v>1</v>
          </cell>
        </row>
        <row r="10570">
          <cell r="A10570" t="str">
            <v>ИП Тарасюк О. Е., Дон. обл. г. Шахтёрск, пос. Давыдовка, ул. Голосного 13, Магазин "Удача"</v>
          </cell>
          <cell r="B10570">
            <v>2</v>
          </cell>
          <cell r="C10570">
            <v>2</v>
          </cell>
        </row>
        <row r="10571">
          <cell r="A10571" t="str">
            <v>Нагорнов Евгений Сергеевич</v>
          </cell>
          <cell r="B10571">
            <v>2</v>
          </cell>
          <cell r="C10571">
            <v>2</v>
          </cell>
        </row>
        <row r="10572">
          <cell r="A10572" t="str">
            <v>ИП Марочкин Д.А., г. Донецк, Будёновский р-он, ул. Левобережная, 84б (на плитах)</v>
          </cell>
          <cell r="B10572">
            <v>2</v>
          </cell>
          <cell r="C10572">
            <v>2</v>
          </cell>
        </row>
        <row r="10573">
          <cell r="A10573" t="str">
            <v>Руденко Сергей Юрьевич</v>
          </cell>
          <cell r="B10573">
            <v>11</v>
          </cell>
          <cell r="C10573">
            <v>11</v>
          </cell>
        </row>
        <row r="10574">
          <cell r="A10574" t="str">
            <v>ИП Гетманова С.А., г. Енакиево, ул. Брайляна, 7, магазин Теремок, +79495160405</v>
          </cell>
          <cell r="B10574">
            <v>2</v>
          </cell>
          <cell r="C10574">
            <v>2</v>
          </cell>
        </row>
        <row r="10575">
          <cell r="A10575" t="str">
            <v>ИП Добров Н.В., г. Дебальцево, ул. Сосюры, 23а, магазин Черёмушки, +79493517710</v>
          </cell>
          <cell r="B10575">
            <v>1</v>
          </cell>
          <cell r="C10575">
            <v>1</v>
          </cell>
        </row>
        <row r="10576">
          <cell r="A10576" t="str">
            <v>ИП Кузьменко А.В., Дон. обл. г.Светлодарск, 58, маг."Олимп", +79497357933 Надежда</v>
          </cell>
          <cell r="B10576">
            <v>8</v>
          </cell>
          <cell r="C10576">
            <v>8</v>
          </cell>
        </row>
        <row r="10577">
          <cell r="A10577" t="str">
            <v>Селютина Маргарита Александровна</v>
          </cell>
          <cell r="B10577">
            <v>3</v>
          </cell>
          <cell r="C10577">
            <v>3</v>
          </cell>
        </row>
        <row r="10578">
          <cell r="A10578" t="str">
            <v>Д ИП Дадашова М.С., г.Донецк, Ленинский р-н, ул.Пухова, 1а, маг."Сокол" (прием товара до 15:00!)</v>
          </cell>
          <cell r="B10578">
            <v>3</v>
          </cell>
          <cell r="C10578">
            <v>3</v>
          </cell>
        </row>
        <row r="10579">
          <cell r="A10579" t="str">
            <v>5682 САЛЯМИ МЕЛКОЗЕРНЕНАЯ с/к в/у 1/120_60с   ОСТАНКИНО</v>
          </cell>
          <cell r="B10579">
            <v>70</v>
          </cell>
          <cell r="C10579">
            <v>65</v>
          </cell>
        </row>
        <row r="10580">
          <cell r="A10580" t="str">
            <v>Бетретдинова Гузяль Рашидовна</v>
          </cell>
          <cell r="B10580">
            <v>4</v>
          </cell>
          <cell r="C10580">
            <v>4</v>
          </cell>
        </row>
        <row r="10581">
          <cell r="A10581" t="str">
            <v>ИП Брагина Т. В., г. Макеевка, пос. Объединенный, ул. Щербакова, 2 А, магазин Поляна, +79494269042 Н</v>
          </cell>
          <cell r="B10581">
            <v>1</v>
          </cell>
          <cell r="C10581">
            <v>1</v>
          </cell>
        </row>
        <row r="10582">
          <cell r="A10582" t="str">
            <v>ИП Гришин Н. Л.,Дон. обл.,г. Макеевка, пос. Ханженкова, ул. Гаврилова, 7, магазин "Продукты у Воров</v>
          </cell>
          <cell r="B10582">
            <v>2</v>
          </cell>
          <cell r="C10582">
            <v>2</v>
          </cell>
        </row>
        <row r="10583">
          <cell r="A10583" t="str">
            <v>ИП Симонов Д.С.,Дон. обл.,  г. Макеевка, мк-н Зелёный, 10а, магазин Буржуй, +79493935344 Валентина</v>
          </cell>
          <cell r="B10583">
            <v>1</v>
          </cell>
          <cell r="C10583">
            <v>1</v>
          </cell>
        </row>
        <row r="10584">
          <cell r="A10584" t="str">
            <v>Босых Евгений Константинович</v>
          </cell>
          <cell r="B10584">
            <v>15</v>
          </cell>
          <cell r="C10584">
            <v>15</v>
          </cell>
        </row>
        <row r="10585">
          <cell r="A10585" t="str">
            <v>ИП Высотский Д.П., г. Харцызск, ул. Октябрьская, 41, магазин Магнит, +79493895820 Ольга</v>
          </cell>
          <cell r="B10585">
            <v>2</v>
          </cell>
          <cell r="C10585">
            <v>2</v>
          </cell>
        </row>
        <row r="10586">
          <cell r="A10586" t="str">
            <v>ИП Габуния Л.Б., г. Енакиево, ул. Турутина, 156, +79493884018</v>
          </cell>
          <cell r="B10586">
            <v>3</v>
          </cell>
          <cell r="C10586">
            <v>3</v>
          </cell>
        </row>
        <row r="10587">
          <cell r="A10587" t="str">
            <v>ИП Глух О.А., г. Ждановка, ул. Квартал северный, 28/33, д15, магазин Эскимо, +79493501460</v>
          </cell>
          <cell r="B10587">
            <v>1</v>
          </cell>
          <cell r="C10587">
            <v>1</v>
          </cell>
        </row>
        <row r="10588">
          <cell r="A10588" t="str">
            <v>ИП Крижан С.В., Дон. обл. г. Енакиево, ул. Ленина, 120 (трамвайная остановка), магазин Продукты, +79</v>
          </cell>
          <cell r="B10588">
            <v>2</v>
          </cell>
          <cell r="C10588">
            <v>2</v>
          </cell>
        </row>
        <row r="10589">
          <cell r="A10589" t="str">
            <v>ИП Николенко О.Н., Дон. обл. г. Ждановка, с. Розовка, ул. Щорса, 11, магазин Визит, +79493285191</v>
          </cell>
          <cell r="B10589">
            <v>2</v>
          </cell>
          <cell r="C10589">
            <v>2</v>
          </cell>
        </row>
        <row r="10590">
          <cell r="A10590" t="str">
            <v>ИП Петухов Р. С., Дон. обл. г. Енакиево, ул Восточная 2а/2, +79494894138</v>
          </cell>
          <cell r="B10590">
            <v>2</v>
          </cell>
          <cell r="C10590">
            <v>2</v>
          </cell>
        </row>
        <row r="10591">
          <cell r="A10591" t="str">
            <v>ИП Светлова Ю.И.,Дон. обл., г.Ждановка ул. Толбухина 9а магазин Кристал +79493240535</v>
          </cell>
          <cell r="B10591">
            <v>1</v>
          </cell>
          <cell r="C10591">
            <v>1</v>
          </cell>
        </row>
        <row r="10592">
          <cell r="A10592" t="str">
            <v>ИП Цымбаленко С.В., Дон. обл. г. Харцызск, ул. Недосенина, 1,+79493808993</v>
          </cell>
          <cell r="B10592">
            <v>2</v>
          </cell>
          <cell r="C10592">
            <v>2</v>
          </cell>
        </row>
        <row r="10593">
          <cell r="A10593" t="str">
            <v>Зеленский Константин Витальевич</v>
          </cell>
          <cell r="B10593">
            <v>2</v>
          </cell>
          <cell r="C10593">
            <v>2</v>
          </cell>
        </row>
        <row r="10594">
          <cell r="A10594" t="str">
            <v>ИП Ашихина Н.А.,Дон. обл., г. Макеевка, Горняцкий р-он, ул. Панченко, 1, магазин Горняк, +7949399852</v>
          </cell>
          <cell r="B10594">
            <v>2</v>
          </cell>
          <cell r="C10594">
            <v>2</v>
          </cell>
        </row>
        <row r="10595">
          <cell r="A10595" t="str">
            <v>Капченко Александр Валерьевич</v>
          </cell>
          <cell r="B10595">
            <v>3</v>
          </cell>
          <cell r="C10595">
            <v>3</v>
          </cell>
        </row>
        <row r="10596">
          <cell r="A10596" t="str">
            <v>ИП Кравченко И.В., Дон. обл. г. Горловка, пр. Ленина, 180а, магазин Миг (приём до 12-00), работает д</v>
          </cell>
          <cell r="B10596">
            <v>1</v>
          </cell>
          <cell r="C10596">
            <v>1</v>
          </cell>
        </row>
        <row r="10597">
          <cell r="A10597" t="str">
            <v>ИП Мурастая В.О., Дон. обл. г. Горловка, ул. Гагарина, 53 1/а, магазин Поляна</v>
          </cell>
          <cell r="B10597">
            <v>1</v>
          </cell>
          <cell r="C10597">
            <v>1</v>
          </cell>
        </row>
        <row r="10598">
          <cell r="A10598" t="str">
            <v>ИП Никогосян Г.В., Дон. обл. г.Горловка, ул.Горловской Дивизии, 2а, Овощ.база, до 12:00,</v>
          </cell>
          <cell r="B10598">
            <v>1</v>
          </cell>
          <cell r="C10598">
            <v>1</v>
          </cell>
        </row>
        <row r="10599">
          <cell r="A10599" t="str">
            <v>Мецлер Наталья Сергеевна</v>
          </cell>
          <cell r="B10599">
            <v>10</v>
          </cell>
          <cell r="C10599">
            <v>10</v>
          </cell>
        </row>
        <row r="10600">
          <cell r="A10600" t="str">
            <v>ИП Борисенко Н.Т. Дон. обл. г. Шахтерск, Давыдовка, Ул Ленинградская 10а, Маг Джин, Гр с 8 до 17, +7</v>
          </cell>
          <cell r="B10600">
            <v>2</v>
          </cell>
          <cell r="C10600">
            <v>2</v>
          </cell>
        </row>
        <row r="10601">
          <cell r="A10601" t="str">
            <v>ИП Вакуленко ВА,Дон. обл., г Шахтёрск, Давыдовка,ул Есенина,103 Магазин "Продукты" +79494264191 Моис</v>
          </cell>
          <cell r="B10601">
            <v>1</v>
          </cell>
          <cell r="C10601">
            <v>1</v>
          </cell>
        </row>
        <row r="10602">
          <cell r="A10602" t="str">
            <v>ИП Огиенко А.В.,Дон. обл., г.Кировское,ул.Шевченко,17,маг.Продукты. До 20:00 , тел +79493582426</v>
          </cell>
          <cell r="B10602">
            <v>1</v>
          </cell>
          <cell r="C10602">
            <v>1</v>
          </cell>
        </row>
        <row r="10603">
          <cell r="A10603" t="str">
            <v>ИП Ротамус, Дон. обл., г. Кировское, ул. Панфиловцев 23а (вверху улицы, возле площади), магазин мясн</v>
          </cell>
          <cell r="B10603">
            <v>1</v>
          </cell>
          <cell r="C10603">
            <v>1</v>
          </cell>
        </row>
        <row r="10604">
          <cell r="A10604" t="str">
            <v>ИП Трилецкая А.А., Дон. обл. г Кировское, ул. Донецкая, 2а, маг "Обжорик", +79493974989</v>
          </cell>
          <cell r="B10604">
            <v>2</v>
          </cell>
          <cell r="C10604">
            <v>2</v>
          </cell>
        </row>
        <row r="10605">
          <cell r="A10605" t="str">
            <v>ИП Щербатых В.В., г.Шахтёрск, ул.Гагарина, 101, маг "Ольга", +79493228796</v>
          </cell>
          <cell r="B10605">
            <v>3</v>
          </cell>
          <cell r="C10605">
            <v>3</v>
          </cell>
        </row>
        <row r="10606">
          <cell r="A10606" t="str">
            <v>Нагорнов Евгений Сергеевич</v>
          </cell>
          <cell r="B10606">
            <v>14</v>
          </cell>
          <cell r="C10606">
            <v>14</v>
          </cell>
        </row>
        <row r="10607">
          <cell r="A10607" t="str">
            <v>Д ИП Мамедова О.М., г. Донецк, Будёновский р-он, ул. Бобруйская, 41, магазин Весёлый, +79493953969</v>
          </cell>
          <cell r="B10607">
            <v>2</v>
          </cell>
          <cell r="C10607">
            <v>2</v>
          </cell>
        </row>
        <row r="10608">
          <cell r="A10608" t="str">
            <v>ИП Андрущенко В.В. г. Донецк, Пролетарский р-н, ул Иноземцева 1а, магазин Универсальный</v>
          </cell>
          <cell r="B10608">
            <v>5</v>
          </cell>
          <cell r="C10608">
            <v>5</v>
          </cell>
        </row>
        <row r="10609">
          <cell r="A10609" t="str">
            <v>ИП Бондарев С.М., г. Донецк, Будёновский р-он, пересечение ул. Левобережная и ул. Светлого пути, маг</v>
          </cell>
          <cell r="B10609">
            <v>2</v>
          </cell>
          <cell r="C10609">
            <v>2</v>
          </cell>
        </row>
        <row r="10610">
          <cell r="A10610" t="str">
            <v>ИП Осинняя И.С., г. Донецк, Будёновский р-он, ул. Енисейская, 1г, +79493171969</v>
          </cell>
          <cell r="B10610">
            <v>1</v>
          </cell>
          <cell r="C10610">
            <v>1</v>
          </cell>
        </row>
        <row r="10611">
          <cell r="A10611" t="str">
            <v>ИП Полюхович А.И., г. Донецк, Пролетарский р-он, ул. Арзамасская, 2, магазин Никольский,+79493206620</v>
          </cell>
          <cell r="B10611">
            <v>2</v>
          </cell>
          <cell r="C10611">
            <v>2</v>
          </cell>
        </row>
        <row r="10612">
          <cell r="A10612" t="str">
            <v>ИП Фетисова М.А., Дон. обл. г. Моспино, ул. Школьная, 1а, (до 15-00)</v>
          </cell>
          <cell r="B10612">
            <v>2</v>
          </cell>
          <cell r="C10612">
            <v>2</v>
          </cell>
        </row>
        <row r="10613">
          <cell r="A10613" t="str">
            <v>Руденко Сергей Юрьевич</v>
          </cell>
          <cell r="B10613">
            <v>19</v>
          </cell>
          <cell r="C10613">
            <v>14</v>
          </cell>
        </row>
        <row r="10614">
          <cell r="A10614" t="str">
            <v>ИП Добров Н.В., г. Дебальцево, ул. Сосюры, 23а, магазин Черёмушки, +79493517710</v>
          </cell>
          <cell r="B10614">
            <v>2</v>
          </cell>
          <cell r="C10614">
            <v>2</v>
          </cell>
        </row>
        <row r="10615">
          <cell r="A10615" t="str">
            <v>ИП Маркова Ю.Ю., Дон. обл. г. Енакиево, пос. Юнокоммунаровск, ул. Армейская, 112, +79493284317</v>
          </cell>
          <cell r="B10615">
            <v>1</v>
          </cell>
          <cell r="C10615">
            <v>1</v>
          </cell>
        </row>
        <row r="10616">
          <cell r="A10616" t="str">
            <v>ИП Романов Ю.Г.,Дон. обл., г. Енакиево, ул. Межлаука, 19-1, магазин Смак, +79493387194 Елена</v>
          </cell>
          <cell r="B10616">
            <v>2</v>
          </cell>
          <cell r="C10616">
            <v>2</v>
          </cell>
        </row>
        <row r="10617">
          <cell r="A10617" t="str">
            <v>ИП Савченко В.В. Дон. обл. г. Мироновка, ул. Октябрьская 18, маг. Каравай, тел. 79497330118 Екатерин</v>
          </cell>
          <cell r="B10617">
            <v>2</v>
          </cell>
          <cell r="C10617">
            <v>2</v>
          </cell>
        </row>
        <row r="10618">
          <cell r="A10618" t="str">
            <v>ИП Самусь О.С.,Дон. обл.,  г. Енакиево, п. Карла Маркса, ул. Юбилейная, 9, магазин Покупайка (возле</v>
          </cell>
          <cell r="B10618">
            <v>1</v>
          </cell>
          <cell r="C10618">
            <v>1</v>
          </cell>
        </row>
        <row r="10619">
          <cell r="A10619" t="str">
            <v>ИП Фоменко О.Л., Дон. обл. г. Енакиево, ул. Павлова, 4, магазин Продукты, +79493429193</v>
          </cell>
          <cell r="B10619">
            <v>1</v>
          </cell>
          <cell r="C10619">
            <v>1</v>
          </cell>
        </row>
        <row r="10620">
          <cell r="A10620" t="str">
            <v>ИП Щерба Ю.Р., г. Енакиево, пл. Бурмистрова, 4, (блочок), магазин "Ваш магазин", +79493431638</v>
          </cell>
          <cell r="B10620">
            <v>10</v>
          </cell>
          <cell r="C10620">
            <v>5</v>
          </cell>
        </row>
        <row r="10621">
          <cell r="A10621" t="str">
            <v>Селютина Маргарита Александровна</v>
          </cell>
          <cell r="B10621">
            <v>3</v>
          </cell>
          <cell r="C10621">
            <v>3</v>
          </cell>
        </row>
        <row r="10622">
          <cell r="A10622" t="str">
            <v>Д ИП Дадашова М.С., г.Донецк, Ленинский р-н, ул.Пухова, 1а, маг."Сокол" (прием товара до 15:00!)</v>
          </cell>
          <cell r="B10622">
            <v>3</v>
          </cell>
          <cell r="C10622">
            <v>3</v>
          </cell>
        </row>
        <row r="10623">
          <cell r="A10623" t="str">
            <v>5706 АРОМАТНАЯ Папа может с/к в/у 1/250 8шт.  ОСТАНКИНО</v>
          </cell>
          <cell r="B10623">
            <v>19</v>
          </cell>
          <cell r="C10623">
            <v>19</v>
          </cell>
        </row>
        <row r="10624">
          <cell r="A10624" t="str">
            <v>Бетретдинова Гузяль Рашидовна</v>
          </cell>
          <cell r="B10624">
            <v>2</v>
          </cell>
          <cell r="C10624">
            <v>2</v>
          </cell>
        </row>
        <row r="10625">
          <cell r="A10625" t="str">
            <v>ИП Алиев Н. А., Дон. обл. г. Макеевка, пос. Ханжонково, мк-н Первомайский, 27/4, магазин БАРАКАТ</v>
          </cell>
          <cell r="B10625">
            <v>1</v>
          </cell>
          <cell r="C10625">
            <v>1</v>
          </cell>
        </row>
        <row r="10626">
          <cell r="A10626" t="str">
            <v>ИП Рамазанов С.Г.,Дон.обл. ,г. Макеевка, пос. Ханжонкова, ул. Кирова, 60, магазин Продукты, +7949416</v>
          </cell>
          <cell r="B10626">
            <v>1</v>
          </cell>
          <cell r="C10626">
            <v>1</v>
          </cell>
        </row>
        <row r="10627">
          <cell r="A10627" t="str">
            <v>Босых Евгений Константинович</v>
          </cell>
          <cell r="B10627">
            <v>5</v>
          </cell>
          <cell r="C10627">
            <v>5</v>
          </cell>
        </row>
        <row r="10628">
          <cell r="A10628" t="str">
            <v>ИП Алигаев А.Г., Дон. обл. г. Енакиево, ул. Гайдара, 34а(киоск) до 14-00, +79493653370</v>
          </cell>
          <cell r="B10628">
            <v>1</v>
          </cell>
          <cell r="C10628">
            <v>1</v>
          </cell>
        </row>
        <row r="10629">
          <cell r="A10629" t="str">
            <v>ИП Глух О.А., г. Ждановка, ул. Квартал северный, 28/33, д15, магазин Эскимо, +79493501460</v>
          </cell>
          <cell r="B10629">
            <v>2</v>
          </cell>
          <cell r="C10629">
            <v>2</v>
          </cell>
        </row>
        <row r="10630">
          <cell r="A10630" t="str">
            <v>ИП Мунтян Н.П., Дон. обл. г. Ждановка, пгт Розовка, ул. Щорса, 6, магазин Продукты, +79493582142</v>
          </cell>
          <cell r="B10630">
            <v>2</v>
          </cell>
          <cell r="C10630">
            <v>2</v>
          </cell>
        </row>
        <row r="10631">
          <cell r="A10631" t="str">
            <v>Зеленский Константин Витальевич</v>
          </cell>
          <cell r="B10631">
            <v>1</v>
          </cell>
          <cell r="C10631">
            <v>1</v>
          </cell>
        </row>
        <row r="10632">
          <cell r="A10632" t="str">
            <v>Д ИП Ревякина Э.Д.,Дон. обл., г.Макеевка, ул.Чайковского, 87а, маг."Свежий", +79493996567 Анна</v>
          </cell>
          <cell r="B10632">
            <v>1</v>
          </cell>
          <cell r="C10632">
            <v>1</v>
          </cell>
        </row>
        <row r="10633">
          <cell r="A10633" t="str">
            <v>Мецлер Наталья Сергеевна</v>
          </cell>
          <cell r="B10633">
            <v>2</v>
          </cell>
          <cell r="C10633">
            <v>2</v>
          </cell>
        </row>
        <row r="10634">
          <cell r="A10634" t="str">
            <v>ИП Огиенко А.В.,Дон. обл., г.Кировское,ул.Шевченко,17,маг.Продукты. До 20:00 , тел +79493582426</v>
          </cell>
          <cell r="B10634">
            <v>1</v>
          </cell>
          <cell r="C10634">
            <v>1</v>
          </cell>
        </row>
        <row r="10635">
          <cell r="A10635" t="str">
            <v>ИП Ротамус, Дон. обл., г. Кировское, ул. Панфиловцев 23а (вверху улицы, возле площади), магазин мясн</v>
          </cell>
          <cell r="B10635">
            <v>1</v>
          </cell>
          <cell r="C10635">
            <v>1</v>
          </cell>
        </row>
        <row r="10636">
          <cell r="A10636" t="str">
            <v>Нагорнов Евгений Сергеевич</v>
          </cell>
          <cell r="B10636">
            <v>6</v>
          </cell>
          <cell r="C10636">
            <v>6</v>
          </cell>
        </row>
        <row r="10637">
          <cell r="A10637" t="str">
            <v>ИП Коляда М.В., г. Донецк, Пролетарский р-он, ул. Щетинина, 28, магазин Домашний (в торце дома), +79</v>
          </cell>
          <cell r="B10637">
            <v>1</v>
          </cell>
          <cell r="C10637">
            <v>1</v>
          </cell>
        </row>
        <row r="10638">
          <cell r="A10638" t="str">
            <v>ИП Марочкин Д.А., г. Донецк, Будёновский р-он, ул. Левобережная, 84б (на плитах)</v>
          </cell>
          <cell r="B10638">
            <v>1</v>
          </cell>
          <cell r="C10638">
            <v>1</v>
          </cell>
        </row>
        <row r="10639">
          <cell r="A10639" t="str">
            <v>ИП Татаренцова Ю.Е., г. Донецк , р-н Пролетарский, ул. Щетинина 6а, маг. Бонприкс</v>
          </cell>
          <cell r="B10639">
            <v>4</v>
          </cell>
          <cell r="C10639">
            <v>4</v>
          </cell>
        </row>
        <row r="10640">
          <cell r="A10640" t="str">
            <v>Селютина Маргарита Александровна</v>
          </cell>
          <cell r="B10640">
            <v>3</v>
          </cell>
          <cell r="C10640">
            <v>3</v>
          </cell>
        </row>
        <row r="10641">
          <cell r="A10641" t="str">
            <v>Д ИП Дадашова М.С., г.Донецк, Ленинский р-н, ул.Пухова, 1а, маг."Сокол" (прием товара до 15:00!)</v>
          </cell>
          <cell r="B10641">
            <v>1</v>
          </cell>
          <cell r="C10641">
            <v>1</v>
          </cell>
        </row>
        <row r="10642">
          <cell r="A10642" t="str">
            <v>ИП Кулиев Ш.Б.О. г. Донецк, Ленинский р-н, ул. героев Панфиловцев 1</v>
          </cell>
          <cell r="B10642">
            <v>2</v>
          </cell>
          <cell r="C10642">
            <v>2</v>
          </cell>
        </row>
        <row r="10643">
          <cell r="A10643" t="str">
            <v>5819 Сосиски Папа может 400г Мясные  ОСТАНКИНО</v>
          </cell>
          <cell r="B10643">
            <v>65</v>
          </cell>
          <cell r="C10643">
            <v>53</v>
          </cell>
        </row>
        <row r="10644">
          <cell r="A10644" t="str">
            <v>Бетретдинова Гузяль Рашидовна</v>
          </cell>
          <cell r="B10644">
            <v>6</v>
          </cell>
          <cell r="C10644">
            <v>6</v>
          </cell>
        </row>
        <row r="10645">
          <cell r="A10645" t="str">
            <v>ИП Брагина Т. В., г. Макеевка, пос. Объединенный, ул. Щербакова, 2 А, магазин Поляна, +79494269042 Н</v>
          </cell>
          <cell r="B10645">
            <v>1</v>
          </cell>
          <cell r="C10645">
            <v>1</v>
          </cell>
        </row>
        <row r="10646">
          <cell r="A10646" t="str">
            <v>ИП Гришин Н. Л.,Дон. обл.,г. Макеевка, пос. Ханженкова, ул. Гаврилова, 7, магазин "Продукты у Воров</v>
          </cell>
          <cell r="B10646">
            <v>3</v>
          </cell>
          <cell r="C10646">
            <v>3</v>
          </cell>
        </row>
        <row r="10647">
          <cell r="A10647" t="str">
            <v>ИП Яваева Т.А. Дон обл  г.Макеевка пос.Ханженкова ул.Кулабухова 4а маг Евгений +79491300000</v>
          </cell>
          <cell r="B10647">
            <v>2</v>
          </cell>
          <cell r="C10647">
            <v>2</v>
          </cell>
        </row>
        <row r="10648">
          <cell r="A10648" t="str">
            <v>Босых Евгений Константинович</v>
          </cell>
          <cell r="B10648">
            <v>19</v>
          </cell>
          <cell r="C10648">
            <v>19</v>
          </cell>
        </row>
        <row r="10649">
          <cell r="A10649" t="str">
            <v>ИП Алиев М. И., Дон. обл., г. Харцызск,ул. Жуковского 4 ,маг. "Олеся". +79497207084</v>
          </cell>
          <cell r="B10649">
            <v>2</v>
          </cell>
          <cell r="C10649">
            <v>2</v>
          </cell>
        </row>
        <row r="10650">
          <cell r="A10650" t="str">
            <v>ИП Габуния Л.Б., г. Енакиево, ул. Турутина, 156, +79493884018</v>
          </cell>
          <cell r="B10650">
            <v>3</v>
          </cell>
          <cell r="C10650">
            <v>3</v>
          </cell>
        </row>
        <row r="10651">
          <cell r="A10651" t="str">
            <v>ИП Гурьков Р.П.,Дон. обл., г. Енакиево, ул. Фурманова, 15, магазин Щедрый кошик, +79494624353</v>
          </cell>
          <cell r="B10651">
            <v>4</v>
          </cell>
          <cell r="C10651">
            <v>4</v>
          </cell>
        </row>
        <row r="10652">
          <cell r="A10652" t="str">
            <v>ИП Мазлова Н.В., Дон. обл. г. Енакиево, ул. 60 лет СССР, 70/34, магазин Рассвет, +79493504204</v>
          </cell>
          <cell r="B10652">
            <v>4</v>
          </cell>
          <cell r="C10652">
            <v>4</v>
          </cell>
        </row>
        <row r="10653">
          <cell r="A10653" t="str">
            <v>ИП Михайловская Е.И., Дон. обл. г.Енакиево, пр-кт Берегового, 38а, маг."Калинка"</v>
          </cell>
          <cell r="B10653">
            <v>2</v>
          </cell>
          <cell r="C10653">
            <v>2</v>
          </cell>
        </row>
        <row r="10654">
          <cell r="A10654" t="str">
            <v>ИП Мищерин С.А. Дон. обл. г.Енакиево м-н Юбилейный ул.Первомайская 8 +79494083406</v>
          </cell>
          <cell r="B10654">
            <v>4</v>
          </cell>
          <cell r="C10654">
            <v>4</v>
          </cell>
        </row>
        <row r="10655">
          <cell r="A10655" t="str">
            <v>Зеленский Константин Витальевич</v>
          </cell>
          <cell r="B10655">
            <v>17</v>
          </cell>
          <cell r="C10655">
            <v>7</v>
          </cell>
        </row>
        <row r="10656">
          <cell r="A10656" t="str">
            <v>ИП Карлов И.С., г.Донецк, Калининский р-он, пр. Ильича,105 (Мясокомбинат), магазин Колбасы Сыр Масло</v>
          </cell>
          <cell r="B10656">
            <v>10</v>
          </cell>
        </row>
        <row r="10657">
          <cell r="A10657" t="str">
            <v>ИП Магдиев З.З., Дон. обл. г. Макеевка, Горняцкий р-он, ул. Янки купала, 17 (шахта Ленина)</v>
          </cell>
          <cell r="B10657">
            <v>2</v>
          </cell>
          <cell r="C10657">
            <v>2</v>
          </cell>
        </row>
        <row r="10658">
          <cell r="A10658" t="str">
            <v>ИП Подорожко Т.Н.,Дон. обл., г. Макеевка, Горняцкий р-он, ул. Стародубовская, 10/1 (район 95 школы),</v>
          </cell>
          <cell r="B10658">
            <v>1</v>
          </cell>
          <cell r="C10658">
            <v>1</v>
          </cell>
        </row>
        <row r="10659">
          <cell r="A10659" t="str">
            <v>ИП Проценко А.В., г. Макевка, пл. Вокзальная, тп 1, магазин Куст, +79493996571</v>
          </cell>
          <cell r="B10659">
            <v>1</v>
          </cell>
          <cell r="C10659">
            <v>1</v>
          </cell>
        </row>
        <row r="10660">
          <cell r="A10660" t="str">
            <v>ИП Филимонов В. А., Дон. обл. г. Макеевка, Ценрально Городской район, ул. Свердлова, магазин</v>
          </cell>
          <cell r="B10660">
            <v>1</v>
          </cell>
          <cell r="C10660">
            <v>1</v>
          </cell>
        </row>
        <row r="10661">
          <cell r="A10661" t="str">
            <v>ИП Целковая Н.С., Дон. обл. г. Макеевка, Центрально-городсой р-он, ул. Театральная, 40</v>
          </cell>
          <cell r="B10661">
            <v>2</v>
          </cell>
          <cell r="C10661">
            <v>2</v>
          </cell>
        </row>
        <row r="10662">
          <cell r="A10662" t="str">
            <v>Капченко Александр Валерьевич</v>
          </cell>
          <cell r="B10662">
            <v>7</v>
          </cell>
          <cell r="C10662">
            <v>7</v>
          </cell>
        </row>
        <row r="10663">
          <cell r="A10663" t="str">
            <v>ИП Богуш Р.И., г.Горловка, пр-т Ленина, 142, маг."Мир"</v>
          </cell>
          <cell r="B10663">
            <v>3</v>
          </cell>
          <cell r="C10663">
            <v>3</v>
          </cell>
        </row>
        <row r="10664">
          <cell r="A10664" t="str">
            <v>ИП Емельянов А.П., г. Горловка, ул. Матросова, 75, "Артемида", +79494467835</v>
          </cell>
          <cell r="B10664">
            <v>2</v>
          </cell>
          <cell r="C10664">
            <v>2</v>
          </cell>
        </row>
        <row r="10665">
          <cell r="A10665" t="str">
            <v>ИП Ужастова Е.В., Дон. обл. г. Горловка, ул. Комсомольская, 48, магазин Темп, +79493621859</v>
          </cell>
          <cell r="B10665">
            <v>2</v>
          </cell>
          <cell r="C10665">
            <v>2</v>
          </cell>
        </row>
        <row r="10666">
          <cell r="A10666" t="str">
            <v>Мецлер Наталья Сергеевна</v>
          </cell>
          <cell r="B10666">
            <v>8</v>
          </cell>
          <cell r="C10666">
            <v>8</v>
          </cell>
        </row>
        <row r="10667">
          <cell r="A10667" t="str">
            <v>ИП  Рыкова Т. И., Дон. обл. г.Шахтёрск, ул.Клиновая, 9а, м-н, "Блочок", +79493181130</v>
          </cell>
          <cell r="B10667">
            <v>1</v>
          </cell>
          <cell r="C10667">
            <v>1</v>
          </cell>
        </row>
        <row r="10668">
          <cell r="A10668" t="str">
            <v>ИП Бочарова Г.И., г. Зугрэс, ул. Карла Маркса, 15, магазин Продукты (с 7 до 17.00),+79493353274, +79</v>
          </cell>
          <cell r="B10668">
            <v>1</v>
          </cell>
          <cell r="C10668">
            <v>1</v>
          </cell>
        </row>
        <row r="10669">
          <cell r="A10669" t="str">
            <v>ИП Волошанюк О.В., г.Шахтёрск, пгт.Стожковское, ул.Комунистическая, 26, маг."Жасмин", +79494245184</v>
          </cell>
          <cell r="B10669">
            <v>1</v>
          </cell>
          <cell r="C10669">
            <v>1</v>
          </cell>
        </row>
        <row r="10670">
          <cell r="A10670" t="str">
            <v>ИП Красногиров В. А., Дон.г. Кировское, ул. Матросова, б/н, магазин Татьяна (до 18:00), +79493566919</v>
          </cell>
          <cell r="B10670">
            <v>1</v>
          </cell>
          <cell r="C10670">
            <v>1</v>
          </cell>
        </row>
        <row r="10671">
          <cell r="A10671" t="str">
            <v>ИП Огиенко А.В.,Дон. обл., г.Кировское,ул.Шевченко,17,маг.Продукты. До 20:00 , тел +79493582426</v>
          </cell>
          <cell r="B10671">
            <v>1</v>
          </cell>
          <cell r="C10671">
            <v>1</v>
          </cell>
        </row>
        <row r="10672">
          <cell r="A10672" t="str">
            <v>ИП Олейник Е. П.,Дон. обл., г. Кировское, ул. Панфиловцев, 26, магазин Любимый (до 18:00), +79493106</v>
          </cell>
          <cell r="B10672">
            <v>1</v>
          </cell>
          <cell r="C10672">
            <v>1</v>
          </cell>
        </row>
        <row r="10673">
          <cell r="A10673" t="str">
            <v>ИП Рыкова Т.А., Дон.обл., г.Шахтёрск, ул. Белгородская 10</v>
          </cell>
          <cell r="B10673">
            <v>1</v>
          </cell>
          <cell r="C10673">
            <v>1</v>
          </cell>
        </row>
        <row r="10674">
          <cell r="A10674" t="str">
            <v>ИП Чучмарь А.Н.,  Дон обл.,  г. Кировское, пер. Ждановский, 1, магазин Элита, +79494623213</v>
          </cell>
          <cell r="B10674">
            <v>1</v>
          </cell>
          <cell r="C10674">
            <v>1</v>
          </cell>
        </row>
        <row r="10675">
          <cell r="A10675" t="str">
            <v>Нагорнов Евгений Сергеевич</v>
          </cell>
          <cell r="B10675">
            <v>4</v>
          </cell>
          <cell r="C10675">
            <v>2</v>
          </cell>
        </row>
        <row r="10676">
          <cell r="A10676" t="str">
            <v>ИП Левыкина А. В., г. Донецк, Пролетарский р-н, ул. Большевиков, 55, магазин Светлый</v>
          </cell>
          <cell r="B10676">
            <v>2</v>
          </cell>
        </row>
        <row r="10677">
          <cell r="A10677" t="str">
            <v>ИП Ломака В.В., г. Донецк, Пролетаский р-он, ул. Рокассовского, 2,магазин Ассорти</v>
          </cell>
          <cell r="B10677">
            <v>1</v>
          </cell>
          <cell r="C10677">
            <v>1</v>
          </cell>
        </row>
        <row r="10678">
          <cell r="A10678" t="str">
            <v>ИП Столярова С.Ю., г. Донецк, Пролетарский р-н, ул. Коммунистическая 20, маг. Мясная традиция</v>
          </cell>
          <cell r="B10678">
            <v>1</v>
          </cell>
          <cell r="C10678">
            <v>1</v>
          </cell>
        </row>
        <row r="10679">
          <cell r="A10679" t="str">
            <v>Руденко Сергей Юрьевич</v>
          </cell>
          <cell r="B10679">
            <v>4</v>
          </cell>
          <cell r="C10679">
            <v>4</v>
          </cell>
        </row>
        <row r="10680">
          <cell r="A10680" t="str">
            <v>ИП Заикина А. В., Дон. обл.  г. Енакиево, ул. Гагарина, 17А, магазин Аппетит, +79493526598</v>
          </cell>
          <cell r="B10680">
            <v>1</v>
          </cell>
          <cell r="C10680">
            <v>1</v>
          </cell>
        </row>
        <row r="10681">
          <cell r="A10681" t="str">
            <v>ИП Лыткина Н.В., Дон. обл. г. Енакиево, Юно-коммунарск, ул. Ильича, 20А, республиканский рынок</v>
          </cell>
          <cell r="B10681">
            <v>1</v>
          </cell>
          <cell r="C10681">
            <v>1</v>
          </cell>
        </row>
        <row r="10682">
          <cell r="A10682" t="str">
            <v>ИП Щерба Ю.Р., г. Енакиево, пл. Бурмистрова, 4, (блочок), магазин "Ваш магазин", +79493431638</v>
          </cell>
          <cell r="B10682">
            <v>2</v>
          </cell>
          <cell r="C10682">
            <v>2</v>
          </cell>
        </row>
        <row r="10683">
          <cell r="A10683" t="str">
            <v>6027 ВЕТЧ.ИЗ ЛОПАТКИ Папа может п/о 400*6  ОСТАНКИНО</v>
          </cell>
          <cell r="B10683">
            <v>96</v>
          </cell>
          <cell r="C10683">
            <v>66</v>
          </cell>
        </row>
        <row r="10684">
          <cell r="B10684">
            <v>1</v>
          </cell>
          <cell r="C10684">
            <v>1</v>
          </cell>
        </row>
        <row r="10685">
          <cell r="A10685" t="str">
            <v>ИП Габрилян Н.И., г. Кировское, ул. Шахтёрская, 51, магазин Толстяк, +79493504250,+79493209289 Аня</v>
          </cell>
          <cell r="B10685">
            <v>1</v>
          </cell>
          <cell r="C10685">
            <v>1</v>
          </cell>
        </row>
        <row r="10686">
          <cell r="A10686" t="str">
            <v>Бетретдинова Гузяль Рашидовна</v>
          </cell>
          <cell r="B10686">
            <v>11</v>
          </cell>
          <cell r="C10686">
            <v>5</v>
          </cell>
        </row>
        <row r="10687">
          <cell r="A10687" t="str">
            <v>Жестовская Н. Е., Дон. обл. г. Макеевка, пос. Шахта 21, ул. 40 лет Октября 7, магазин Березка</v>
          </cell>
          <cell r="B10687">
            <v>2</v>
          </cell>
          <cell r="C10687">
            <v>2</v>
          </cell>
        </row>
        <row r="10688">
          <cell r="A10688" t="str">
            <v>ИП Алиев Н. А., Дон. обл. г. Макеевка, пос. Ханжонково, мк-н Первомайский, 27/4, магазин БАРАКАТ</v>
          </cell>
          <cell r="B10688">
            <v>1</v>
          </cell>
          <cell r="C10688">
            <v>1</v>
          </cell>
        </row>
        <row r="10689">
          <cell r="A10689" t="str">
            <v>ИП Долбусина , г. Макеевка, пр-т Генерала Данилова, рынок Лук, магазин Ассорти</v>
          </cell>
          <cell r="B10689">
            <v>1</v>
          </cell>
        </row>
        <row r="10690">
          <cell r="A10690" t="str">
            <v>ИП Липантесова Е.А., Дон. обл. г. Макеевка, пос. Ханженкого, ул Кирова, 25б, магазин "Пик-Ник"</v>
          </cell>
          <cell r="B10690">
            <v>2</v>
          </cell>
        </row>
        <row r="10691">
          <cell r="A10691" t="str">
            <v>ИП Орлова М.Н.,Дон. обл.,г.Макеевка пос.Шахта 21 магазин Спектр +79493804956</v>
          </cell>
          <cell r="B10691">
            <v>5</v>
          </cell>
          <cell r="C10691">
            <v>2</v>
          </cell>
        </row>
        <row r="10692">
          <cell r="A10692" t="str">
            <v>Босых Евгений Константинович</v>
          </cell>
          <cell r="B10692">
            <v>14</v>
          </cell>
          <cell r="C10692">
            <v>10</v>
          </cell>
        </row>
        <row r="10693">
          <cell r="A10693" t="str">
            <v>ИП Габуния Л.Б., г. Енакиево, ул. Турутина, 156, +79493884018</v>
          </cell>
          <cell r="B10693">
            <v>2</v>
          </cell>
          <cell r="C10693">
            <v>2</v>
          </cell>
        </row>
        <row r="10694">
          <cell r="A10694" t="str">
            <v>ИП Гурьков Р.П.,Дон. обл., г. Енакиево, ул. Фурманова, 15, магазин Щедрый кошик, +79494624353</v>
          </cell>
          <cell r="B10694">
            <v>4</v>
          </cell>
          <cell r="C10694">
            <v>2</v>
          </cell>
        </row>
        <row r="10695">
          <cell r="A10695" t="str">
            <v>ИП Ларюшкина Ю.А., Дон. обл. г. Харцызск, ул. Вокзальная, 74/1, магазин Удачи, +79493891769 Юлия</v>
          </cell>
          <cell r="B10695">
            <v>2</v>
          </cell>
        </row>
        <row r="10696">
          <cell r="A10696" t="str">
            <v>ИП Мазлова Н.В., Дон. обл. г. Енакиево, ул. 60 лет СССР, 70/34, магазин Рассвет, +79493504204</v>
          </cell>
          <cell r="B10696">
            <v>2</v>
          </cell>
          <cell r="C10696">
            <v>2</v>
          </cell>
        </row>
        <row r="10697">
          <cell r="A10697" t="str">
            <v>ИП Федотова А.А., Дон. обл. г.Енакиево, ул.Бабушкина, 60а(бабушкина1), +79494789124</v>
          </cell>
          <cell r="B10697">
            <v>2</v>
          </cell>
          <cell r="C10697">
            <v>2</v>
          </cell>
        </row>
        <row r="10698">
          <cell r="A10698" t="str">
            <v>ИП Ширинов Г.И., Дон обл г. Енакиево, ул. Коммунистическа, 43, магазин Улдуз, +79494085143</v>
          </cell>
          <cell r="B10698">
            <v>2</v>
          </cell>
          <cell r="C10698">
            <v>2</v>
          </cell>
        </row>
        <row r="10699">
          <cell r="A10699" t="str">
            <v>Зеленский Константин Витальевич</v>
          </cell>
          <cell r="B10699">
            <v>9</v>
          </cell>
          <cell r="C10699">
            <v>6</v>
          </cell>
        </row>
        <row r="10700">
          <cell r="A10700" t="str">
            <v>ИП Ашихина Н.А.,Дон. обл., г. Макеевка, Горняцкий р-он, ул. Панченко, 1, магазин Горняк, +7949399852</v>
          </cell>
          <cell r="B10700">
            <v>1</v>
          </cell>
        </row>
        <row r="10701">
          <cell r="A10701" t="str">
            <v>ИП Коробей Н.А., Дон. обл. г. Макеевка, ул. Плеханова, 2, конт.45, +79494042901</v>
          </cell>
          <cell r="B10701">
            <v>2</v>
          </cell>
          <cell r="C10701">
            <v>2</v>
          </cell>
        </row>
        <row r="10702">
          <cell r="A10702" t="str">
            <v>ИП Мороз А.В., Дон. обл. г.Макеевка, Центрально-городской р-он, п. Бажанова,ул Ярошенко, д.10А</v>
          </cell>
          <cell r="B10702">
            <v>2</v>
          </cell>
          <cell r="C10702">
            <v>2</v>
          </cell>
        </row>
        <row r="10703">
          <cell r="A10703" t="str">
            <v>ИП Пешая И.А.,Дон. обл., г. Макеевка, ул. Больничная, 1, магазин Продукты (на территории больницы)</v>
          </cell>
          <cell r="B10703">
            <v>2</v>
          </cell>
          <cell r="C10703">
            <v>2</v>
          </cell>
        </row>
        <row r="10704">
          <cell r="A10704" t="str">
            <v>ИП Самсонова В. А., Дон. обл.,г. Макеевка, ул. 250 лет Донбасса, возле Юбилейного (с 10:00), +794932</v>
          </cell>
          <cell r="B10704">
            <v>2</v>
          </cell>
        </row>
        <row r="10705">
          <cell r="A10705" t="str">
            <v>Капченко Александр Валерьевич</v>
          </cell>
          <cell r="B10705">
            <v>5</v>
          </cell>
        </row>
        <row r="10706">
          <cell r="A10706" t="str">
            <v>ИП Серёженко Н.А.,Дон. обл.,  г. Горловка, пр-т Победы 42, магазин Мария, +79493369472</v>
          </cell>
          <cell r="B10706">
            <v>2</v>
          </cell>
        </row>
        <row r="10707">
          <cell r="A10707" t="str">
            <v>ИП Ужастова Е.В., Дон. обл. г. Горловка, ул. Комсомольская, 48, магазин Темп, +79493621859</v>
          </cell>
          <cell r="B10707">
            <v>3</v>
          </cell>
        </row>
        <row r="10708">
          <cell r="A10708" t="str">
            <v>Мецлер Наталья Сергеевна</v>
          </cell>
          <cell r="B10708">
            <v>21</v>
          </cell>
          <cell r="C10708">
            <v>14</v>
          </cell>
        </row>
        <row r="10709">
          <cell r="A10709" t="str">
            <v>ИП Борисенко Н.Т. Дон. обл. г. Шахтерск, Давыдовка, Ул Ленинградская 10а, Маг Джин, Гр с 8 до 17, +7</v>
          </cell>
          <cell r="B10709">
            <v>2</v>
          </cell>
        </row>
        <row r="10710">
          <cell r="A10710" t="str">
            <v>ИП Вакуленко ВА,Дон. обл., г Шахтёрск, Давыдовка,ул Есенина,103 Магазин "Продукты" +79494264191 Моис</v>
          </cell>
          <cell r="B10710">
            <v>1</v>
          </cell>
        </row>
        <row r="10711">
          <cell r="A10711" t="str">
            <v>ИП Верёвкина С.В., г. Шахрёрск, пос. Давыдовка, ул. Ленинградская, 12а, магазин Шахтёр, +79493657209</v>
          </cell>
          <cell r="B10711">
            <v>3</v>
          </cell>
          <cell r="C10711">
            <v>3</v>
          </cell>
        </row>
        <row r="10712">
          <cell r="A10712" t="str">
            <v>ИП Верещак С.Г., г. Зугрэс_2, ул. 60 лет Октября, 50, +79493843929 Светлана</v>
          </cell>
          <cell r="B10712">
            <v>2</v>
          </cell>
          <cell r="C10712">
            <v>2</v>
          </cell>
        </row>
        <row r="10713">
          <cell r="A10713" t="str">
            <v>ИП Морозов Р.В., Дон. обл. г.Кировское, ул.Панфиловцев, 35, маг."Тэмп", +79494327641</v>
          </cell>
          <cell r="B10713">
            <v>2</v>
          </cell>
          <cell r="C10713">
            <v>2</v>
          </cell>
        </row>
        <row r="10714">
          <cell r="A10714" t="str">
            <v>ИП Науменко Р.Г., Дон. обл. пгт. Троицкое, ул. Павленко, 6а, (с 7-00 до 14-00). магазин Продукты,+79</v>
          </cell>
          <cell r="B10714">
            <v>1</v>
          </cell>
          <cell r="C10714">
            <v>1</v>
          </cell>
        </row>
        <row r="10715">
          <cell r="A10715" t="str">
            <v>ИП Огиенко А.В.,Дон. обл., г.Кировское,ул.Шевченко,17,маг.Продукты. До 20:00 , тел +79493582426</v>
          </cell>
          <cell r="B10715">
            <v>1</v>
          </cell>
          <cell r="C10715">
            <v>1</v>
          </cell>
        </row>
        <row r="10716">
          <cell r="A10716" t="str">
            <v>ИП Олейник Е. П.,Дон. обл., г. Кировское, ул. Панфиловцев, 26, магазин Любимый (до 18:00), +79493106</v>
          </cell>
          <cell r="B10716">
            <v>1</v>
          </cell>
          <cell r="C10716">
            <v>1</v>
          </cell>
        </row>
        <row r="10717">
          <cell r="A10717" t="str">
            <v>ИП Пир И.Е. Дон. обл. г. Шахтерск, Давыдовка, ул. меживая 17а, Блинная, гр. с 8 до 6,+79493459214 Ир</v>
          </cell>
          <cell r="B10717">
            <v>1</v>
          </cell>
        </row>
        <row r="10718">
          <cell r="A10718" t="str">
            <v>ИП Пономаренко Т. Г.,Дон. обл., г. Кировское, мк-н Горняцкий, 12 Б, магазин Огонёк (до 19:00), +7949</v>
          </cell>
          <cell r="B10718">
            <v>1</v>
          </cell>
          <cell r="C10718">
            <v>1</v>
          </cell>
        </row>
        <row r="10719">
          <cell r="A10719" t="str">
            <v>ИП Селякова Е.А. Дон. обл., г.Шахтёрск, Ул.Титова 110а, м-н ,,Звёздочка,, (ориентир 30-я линия) 0714</v>
          </cell>
          <cell r="B10719">
            <v>2</v>
          </cell>
          <cell r="C10719">
            <v>2</v>
          </cell>
        </row>
        <row r="10720">
          <cell r="A10720" t="str">
            <v>ИП Сытор Л.И., Дон. обл. г. Шахтёрск, пгт Стожковское, ул. Артёма, 18, магазин Микс, +79494209648</v>
          </cell>
          <cell r="B10720">
            <v>1</v>
          </cell>
          <cell r="C10720">
            <v>1</v>
          </cell>
        </row>
        <row r="10721">
          <cell r="A10721" t="str">
            <v>ИП Чернецкий Р. Н., Дон. обл. г. Кировское, м-он Горняцкий, д 2 (орент д сад Сказка во дворах), Маг</v>
          </cell>
          <cell r="B10721">
            <v>2</v>
          </cell>
        </row>
        <row r="10722">
          <cell r="A10722" t="str">
            <v>ИП Янчарук Я.В. Дон. обл. г. Шахтерск, Давыдовка, ул. Ленинградская, маг. магазинчик (возле шахтёра)</v>
          </cell>
          <cell r="B10722">
            <v>1</v>
          </cell>
        </row>
        <row r="10723">
          <cell r="A10723" t="str">
            <v>Нагорнов Евгений Сергеевич</v>
          </cell>
          <cell r="B10723">
            <v>3</v>
          </cell>
          <cell r="C10723">
            <v>3</v>
          </cell>
        </row>
        <row r="10724">
          <cell r="A10724" t="str">
            <v>Д ИП Гончаренко О.И., г. Донецк, Будёновский р-он, ул. Минская, 4, магазин продукты Лукошко</v>
          </cell>
          <cell r="B10724">
            <v>2</v>
          </cell>
          <cell r="C10724">
            <v>2</v>
          </cell>
        </row>
        <row r="10725">
          <cell r="A10725" t="str">
            <v>ИП Лучко Н.В., Дон.обл., г. Донецк, Пролетарский р-н, улица щетинина 35Б магазин Чайка</v>
          </cell>
          <cell r="B10725">
            <v>1</v>
          </cell>
          <cell r="C10725">
            <v>1</v>
          </cell>
        </row>
        <row r="10726">
          <cell r="A10726" t="str">
            <v>Руденко Сергей Юрьевич</v>
          </cell>
          <cell r="B10726">
            <v>30</v>
          </cell>
          <cell r="C10726">
            <v>25</v>
          </cell>
        </row>
        <row r="10727">
          <cell r="A10727" t="str">
            <v>ИП Быканова Л.В., г. Енакиево, пр. Забойщиков,4, магазин Вираж, +79494128263</v>
          </cell>
          <cell r="B10727">
            <v>1</v>
          </cell>
          <cell r="C10727">
            <v>1</v>
          </cell>
        </row>
        <row r="10728">
          <cell r="A10728" t="str">
            <v>ИП Игрунова Е. Л, Дон. обл.,г. Мироновка,ул. Советская 12а ,маг. Зелёный, тел. 79497297476 Лена</v>
          </cell>
          <cell r="B10728">
            <v>12</v>
          </cell>
          <cell r="C10728">
            <v>12</v>
          </cell>
        </row>
        <row r="10729">
          <cell r="A10729" t="str">
            <v>ИП Каськова Н.С., Дон. обл. г. Енакиево, п. Юнокоммунаровск, ул. Армейская, 89, +79493088687</v>
          </cell>
          <cell r="B10729">
            <v>2</v>
          </cell>
          <cell r="C10729">
            <v>2</v>
          </cell>
        </row>
        <row r="10730">
          <cell r="A10730" t="str">
            <v>ИП Кузнецова В. Г, Дон. обл., г. Енакиево, ул. 50-лет Октября 9, маг. Ромашка</v>
          </cell>
          <cell r="B10730">
            <v>1</v>
          </cell>
          <cell r="C10730">
            <v>1</v>
          </cell>
        </row>
        <row r="10731">
          <cell r="A10731" t="str">
            <v>ИП Ларькова М. Н.,Дон. обл, г. Енакиево ул. 50-лет Октября 17/56</v>
          </cell>
          <cell r="B10731">
            <v>6</v>
          </cell>
          <cell r="C10731">
            <v>6</v>
          </cell>
        </row>
        <row r="10732">
          <cell r="A10732" t="str">
            <v>ИП Чупико А. С.,Дон.обл г. Енакиево, ул. Марата, 65 (на территории ООО "Цемет"), +79493548302</v>
          </cell>
          <cell r="B10732">
            <v>5</v>
          </cell>
        </row>
        <row r="10733">
          <cell r="A10733" t="str">
            <v>ИП Шукаль Л. В, Дон обл  г. Енакиево, ул. Торговая, 2а, +79493432583</v>
          </cell>
          <cell r="B10733">
            <v>1</v>
          </cell>
          <cell r="C10733">
            <v>1</v>
          </cell>
        </row>
        <row r="10734">
          <cell r="A10734" t="str">
            <v>ИП Щерба Ю.Р., г. Енакиево, пл. Бурмистрова, 4, (блочок), магазин "Ваш магазин", +79493431638</v>
          </cell>
          <cell r="B10734">
            <v>2</v>
          </cell>
          <cell r="C10734">
            <v>2</v>
          </cell>
        </row>
        <row r="10735">
          <cell r="A10735" t="str">
            <v>Селютина Маргарита Александровна</v>
          </cell>
          <cell r="B10735">
            <v>2</v>
          </cell>
          <cell r="C10735">
            <v>2</v>
          </cell>
        </row>
        <row r="10736">
          <cell r="A10736" t="str">
            <v>Д ИП Дадашова М.С., г.Донецк, Ленинский р-н, ул.Пухова, 1а, маг."Сокол" (прием товара до 15:00!)</v>
          </cell>
          <cell r="B10736">
            <v>2</v>
          </cell>
          <cell r="C10736">
            <v>2</v>
          </cell>
        </row>
        <row r="10737">
          <cell r="A10737" t="str">
            <v>6042 МОЛОЧНЫЕ К ЗАВТРАКУ сос п/о в/у 0.4кг   ОСТАНКИНО</v>
          </cell>
          <cell r="B10737">
            <v>71</v>
          </cell>
          <cell r="C10737">
            <v>70.052999999999997</v>
          </cell>
        </row>
        <row r="10738">
          <cell r="A10738" t="str">
            <v>Бетретдинова Гузяль Рашидовна</v>
          </cell>
          <cell r="B10738">
            <v>5</v>
          </cell>
          <cell r="C10738">
            <v>5</v>
          </cell>
        </row>
        <row r="10739">
          <cell r="A10739" t="str">
            <v>ИП Алиев Н. А., Дон. обл. г. Макеевка, пос. Ханжонково, мк-н Первомайский, 27/4, магазин БАРАКАТ</v>
          </cell>
          <cell r="B10739">
            <v>2</v>
          </cell>
          <cell r="C10739">
            <v>2</v>
          </cell>
        </row>
        <row r="10740">
          <cell r="A10740" t="str">
            <v>ИП Брагина Т. В., г. Макеевка, пос. Объединенный, ул. Щербакова, 2 А, магазин Поляна, +79494269042 Н</v>
          </cell>
          <cell r="B10740">
            <v>1</v>
          </cell>
          <cell r="C10740">
            <v>1</v>
          </cell>
        </row>
        <row r="10741">
          <cell r="A10741" t="str">
            <v>ИП Яваева Т.А. Дон обл  г.Макеевка пос.Ханженкова ул.Кулабухова 4а маг Евгений +79491300000</v>
          </cell>
          <cell r="B10741">
            <v>2</v>
          </cell>
          <cell r="C10741">
            <v>2</v>
          </cell>
        </row>
        <row r="10742">
          <cell r="A10742" t="str">
            <v>Босых Евгений Константинович</v>
          </cell>
          <cell r="B10742">
            <v>25</v>
          </cell>
          <cell r="C10742">
            <v>25</v>
          </cell>
        </row>
        <row r="10743">
          <cell r="A10743" t="str">
            <v>ИП Алиев М. И., Дон. обл., г. Харцызск,ул. Жуковского 4 ,маг. "Олеся". +79497207084</v>
          </cell>
          <cell r="B10743">
            <v>2</v>
          </cell>
          <cell r="C10743">
            <v>2</v>
          </cell>
        </row>
        <row r="10744">
          <cell r="A10744" t="str">
            <v>ИП Габуния Л.Б., г. Енакиево, ул. Турутина, 156, +79493884018</v>
          </cell>
          <cell r="B10744">
            <v>3</v>
          </cell>
          <cell r="C10744">
            <v>3</v>
          </cell>
        </row>
        <row r="10745">
          <cell r="A10745" t="str">
            <v>ИП Глух О.А., г. Ждановка, ул. Квартал северный, 28/33, д15, магазин Эскимо, +79493501460</v>
          </cell>
          <cell r="B10745">
            <v>3</v>
          </cell>
          <cell r="C10745">
            <v>3</v>
          </cell>
        </row>
        <row r="10746">
          <cell r="A10746" t="str">
            <v>ИП Гурьков Р.П.,Дон. обл., г. Енакиево, ул. Фурманова, 15, магазин Щедрый кошик, +79494624353</v>
          </cell>
          <cell r="B10746">
            <v>2</v>
          </cell>
          <cell r="C10746">
            <v>2</v>
          </cell>
        </row>
        <row r="10747">
          <cell r="A10747" t="str">
            <v>ИП Крижан С.В., Дон. обл. г. Енакиево, ул. Ленина, 120 (трамвайная остановка), магазин Продукты, +79</v>
          </cell>
          <cell r="B10747">
            <v>3</v>
          </cell>
          <cell r="C10747">
            <v>3</v>
          </cell>
        </row>
        <row r="10748">
          <cell r="A10748" t="str">
            <v>ИП Мазлова Н.В., Дон. обл. г. Енакиево, ул. 60 лет СССР, 70/34, магазин Рассвет, +79493504204</v>
          </cell>
          <cell r="B10748">
            <v>4</v>
          </cell>
          <cell r="C10748">
            <v>4</v>
          </cell>
        </row>
        <row r="10749">
          <cell r="A10749" t="str">
            <v>ИП Михайловская Е.И., Дон. обл. г.Енакиево, пр-кт Берегового, 38а, маг."Калинка"</v>
          </cell>
          <cell r="B10749">
            <v>2</v>
          </cell>
          <cell r="C10749">
            <v>2</v>
          </cell>
        </row>
        <row r="10750">
          <cell r="A10750" t="str">
            <v>ИП Мищерин С.А. Дон. обл. г.Енакиево м-н Юбилейный ул.Первомайская 8 +79494083406</v>
          </cell>
          <cell r="B10750">
            <v>4</v>
          </cell>
          <cell r="C10750">
            <v>4</v>
          </cell>
        </row>
        <row r="10751">
          <cell r="A10751" t="str">
            <v>ИП Петухов Р. С., Дон. обл. г. Енакиево, ул Восточная 2а/2, +79494894138</v>
          </cell>
          <cell r="B10751">
            <v>2</v>
          </cell>
          <cell r="C10751">
            <v>2</v>
          </cell>
        </row>
        <row r="10752">
          <cell r="A10752" t="str">
            <v>Зеленский Константин Витальевич</v>
          </cell>
          <cell r="B10752">
            <v>7</v>
          </cell>
          <cell r="C10752">
            <v>7</v>
          </cell>
        </row>
        <row r="10753">
          <cell r="A10753" t="str">
            <v>ИП Ашихина Н.А.,Дон. обл., г. Макеевка, Горняцкий р-он, ул. Панченко, 1, магазин Горняк, +7949399852</v>
          </cell>
          <cell r="B10753">
            <v>1</v>
          </cell>
          <cell r="C10753">
            <v>1</v>
          </cell>
        </row>
        <row r="10754">
          <cell r="A10754" t="str">
            <v>ИП Магдиев З.З., Дон. обл. г. Макеевка, Горняцкий р-он, ул. Янки купала, 17 (шахта Ленина)</v>
          </cell>
          <cell r="B10754">
            <v>2</v>
          </cell>
          <cell r="C10754">
            <v>2</v>
          </cell>
        </row>
        <row r="10755">
          <cell r="A10755" t="str">
            <v>ИП Самсонова В. А., Дон. обл.,г. Макеевка, ул. 250 лет Донбасса, возле Юбилейного (с 10:00), +794932</v>
          </cell>
          <cell r="B10755">
            <v>2</v>
          </cell>
          <cell r="C10755">
            <v>2</v>
          </cell>
        </row>
        <row r="10756">
          <cell r="A10756" t="str">
            <v>ИП Целковая Н.С., Дон. обл. г. Макеевка, Центрально-городсой р-он, ул. Театральная, 40</v>
          </cell>
          <cell r="B10756">
            <v>2</v>
          </cell>
          <cell r="C10756">
            <v>2</v>
          </cell>
        </row>
        <row r="10757">
          <cell r="A10757" t="str">
            <v>Капченко Александр Валерьевич</v>
          </cell>
          <cell r="B10757">
            <v>2</v>
          </cell>
          <cell r="C10757">
            <v>2</v>
          </cell>
        </row>
        <row r="10758">
          <cell r="A10758" t="str">
            <v>ИП Бездушная И.А.,Дон. обл.,г.Горловка, ул.Герцына, 11, маг. "У ДОМА"</v>
          </cell>
          <cell r="B10758">
            <v>2</v>
          </cell>
          <cell r="C10758">
            <v>2</v>
          </cell>
        </row>
        <row r="10759">
          <cell r="A10759" t="str">
            <v>Мецлер Наталья Сергеевна</v>
          </cell>
          <cell r="B10759">
            <v>17</v>
          </cell>
          <cell r="C10759">
            <v>16.053000000000001</v>
          </cell>
        </row>
        <row r="10760">
          <cell r="A10760" t="str">
            <v>ИП  Рыкова Т. И., Дон. обл. г.Шахтёрск, ул.Клиновая, 9а, м-н, "Блочок", +79493181130</v>
          </cell>
          <cell r="B10760">
            <v>1</v>
          </cell>
          <cell r="C10760">
            <v>1</v>
          </cell>
        </row>
        <row r="10761">
          <cell r="A10761" t="str">
            <v>ИП Борисенко Н.Т. Дон. обл. г. Шахтерск, Давыдовка, Ул Ленинградская 10а, Маг Джин, Гр с 8 до 17, +7</v>
          </cell>
          <cell r="B10761">
            <v>2</v>
          </cell>
          <cell r="C10761">
            <v>2</v>
          </cell>
        </row>
        <row r="10762">
          <cell r="A10762" t="str">
            <v>ИП Бочарова Г.И., г. Зугрэс, ул. Карла Маркса, 15, магазин Продукты (с 7 до 17.00),+79493353274, +79</v>
          </cell>
          <cell r="B10762">
            <v>2</v>
          </cell>
          <cell r="C10762">
            <v>2</v>
          </cell>
        </row>
        <row r="10763">
          <cell r="A10763" t="str">
            <v>ИП Огиенко А.В.,Дон. обл., г.Кировское,ул.Шевченко,17,маг.Продукты. До 20:00 , тел +79493582426</v>
          </cell>
          <cell r="B10763">
            <v>1</v>
          </cell>
          <cell r="C10763">
            <v>1</v>
          </cell>
        </row>
        <row r="10764">
          <cell r="A10764" t="str">
            <v>ИП Олейник Е. П.,Дон. обл., г. Кировское, ул. Панфиловцев, 26, магазин Любимый (до 18:00), +79493106</v>
          </cell>
          <cell r="B10764">
            <v>2</v>
          </cell>
          <cell r="C10764">
            <v>1</v>
          </cell>
        </row>
        <row r="10765">
          <cell r="A10765" t="str">
            <v>ИП Павлова МА,Дон. обл., г Кировское, пгт Малоорловка,ул. Северная 29. магазин Базар,</v>
          </cell>
          <cell r="B10765">
            <v>2</v>
          </cell>
          <cell r="C10765">
            <v>2</v>
          </cell>
        </row>
        <row r="10766">
          <cell r="A10766" t="str">
            <v>ИП Питерская А.Н.,Дон. обл.,г. Кировское, ул. Шевченко, 15, маг. "Оскар", +79495279502, +79494363741</v>
          </cell>
          <cell r="B10766">
            <v>2</v>
          </cell>
          <cell r="C10766">
            <v>2</v>
          </cell>
        </row>
        <row r="10767">
          <cell r="A10767" t="str">
            <v>ИП Ракитянская Ю.В., г Кировское, мкрн Горняцкий, 16, магазин Горняк, +79493292072</v>
          </cell>
          <cell r="B10767">
            <v>2</v>
          </cell>
          <cell r="C10767">
            <v>2.0529999999999999</v>
          </cell>
        </row>
        <row r="10768">
          <cell r="A10768" t="str">
            <v>ИП Рыкова Т.А., Дон.обл., г.Шахтёрск, ул. Белгородская 10</v>
          </cell>
          <cell r="B10768">
            <v>1</v>
          </cell>
          <cell r="C10768">
            <v>1</v>
          </cell>
        </row>
        <row r="10769">
          <cell r="A10769" t="str">
            <v>ИП Чучмарь А.Н.,  Дон обл.,  г. Кировское, пер. Ждановский, 1, магазин Элита, +79494623213</v>
          </cell>
          <cell r="B10769">
            <v>1</v>
          </cell>
          <cell r="C10769">
            <v>1</v>
          </cell>
        </row>
        <row r="10770">
          <cell r="A10770" t="str">
            <v>ИП Янчарук Я.В. Дон. обл. г. Шахтерск, Давыдовка, ул. Ленинградская, маг. магазинчик (возле шахтёра)</v>
          </cell>
          <cell r="B10770">
            <v>1</v>
          </cell>
          <cell r="C10770">
            <v>1</v>
          </cell>
        </row>
        <row r="10771">
          <cell r="A10771" t="str">
            <v>Нагорнов Евгений Сергеевич</v>
          </cell>
          <cell r="B10771">
            <v>1</v>
          </cell>
          <cell r="C10771">
            <v>1</v>
          </cell>
        </row>
        <row r="10772">
          <cell r="A10772" t="str">
            <v>ИП Шкатова Е.И., г. Донецк, Пролетарский р-он, ул. Раздольная, 11, магазин Дионис, +79499181714</v>
          </cell>
          <cell r="B10772">
            <v>1</v>
          </cell>
          <cell r="C10772">
            <v>1</v>
          </cell>
        </row>
        <row r="10773">
          <cell r="A10773" t="str">
            <v>Руденко Сергей Юрьевич</v>
          </cell>
          <cell r="B10773">
            <v>7</v>
          </cell>
          <cell r="C10773">
            <v>7</v>
          </cell>
        </row>
        <row r="10774">
          <cell r="A10774" t="str">
            <v>ИП Быковский С.В., г.Енакиево, ул.Забойщиков, 11, маг."Социальный", +79494621459</v>
          </cell>
          <cell r="B10774">
            <v>2</v>
          </cell>
          <cell r="C10774">
            <v>2</v>
          </cell>
        </row>
        <row r="10775">
          <cell r="A10775" t="str">
            <v>ИП Гетманова С.А., г. Енакиево, ул. Брайляна, 7, магазин Теремок, +79495160405</v>
          </cell>
          <cell r="B10775">
            <v>2</v>
          </cell>
          <cell r="C10775">
            <v>2</v>
          </cell>
        </row>
        <row r="10776">
          <cell r="A10776" t="str">
            <v>ИП Заикина А. В., Дон. обл.  г. Енакиево, ул. Гагарина, 17А, магазин Аппетит, +79493526598</v>
          </cell>
          <cell r="B10776">
            <v>1</v>
          </cell>
          <cell r="C10776">
            <v>1</v>
          </cell>
        </row>
        <row r="10777">
          <cell r="A10777" t="str">
            <v>ИП Щерба Ю.Р., г. Енакиево, пл. Бурмистрова, 4, (блочок), магазин "Ваш магазин", +79493431638</v>
          </cell>
          <cell r="B10777">
            <v>2</v>
          </cell>
          <cell r="C10777">
            <v>2</v>
          </cell>
        </row>
        <row r="10778">
          <cell r="A10778" t="str">
            <v>Селютина Маргарита Александровна</v>
          </cell>
          <cell r="B10778">
            <v>7</v>
          </cell>
          <cell r="C10778">
            <v>7</v>
          </cell>
        </row>
        <row r="10779">
          <cell r="A10779" t="str">
            <v>Д ИП Дадашова М.С., г.Донецк, Ленинский р-н, ул.Пухова, 1а, маг."Сокол" (прием товара до 15:00!)</v>
          </cell>
          <cell r="B10779">
            <v>3</v>
          </cell>
          <cell r="C10779">
            <v>3</v>
          </cell>
        </row>
        <row r="10780">
          <cell r="A10780" t="str">
            <v>ИП Кулиев Ш.Б.О. г. Донецк, Ленинский р-н, ул. героев Панфиловцев 1</v>
          </cell>
          <cell r="B10780">
            <v>2</v>
          </cell>
          <cell r="C10780">
            <v>2</v>
          </cell>
        </row>
        <row r="10781">
          <cell r="A10781" t="str">
            <v>ИП Мумджян. СН. Г. Донецк. Ленинский р-он. Ул Ткаченко 159А. МАГАЗИН ХУТОРОК.</v>
          </cell>
          <cell r="B10781">
            <v>2</v>
          </cell>
          <cell r="C10781">
            <v>2</v>
          </cell>
        </row>
        <row r="10782">
          <cell r="A10782" t="str">
            <v>6213 СЕРВЕЛАТ ФИНСКИЙ СН в/к в/у 0,35кг 8шт  Останкино</v>
          </cell>
          <cell r="B10782">
            <v>34</v>
          </cell>
          <cell r="C10782">
            <v>34</v>
          </cell>
        </row>
        <row r="10783">
          <cell r="A10783" t="str">
            <v>Зеленский Константин Витальевич</v>
          </cell>
          <cell r="B10783">
            <v>2</v>
          </cell>
          <cell r="C10783">
            <v>2</v>
          </cell>
        </row>
        <row r="10784">
          <cell r="A10784" t="str">
            <v>ИП Самсонова В. А., Дон. обл.,г. Макеевка, ул. 250 лет Донбасса, возле Юбилейного (с 10:00), +794932</v>
          </cell>
          <cell r="B10784">
            <v>2</v>
          </cell>
          <cell r="C10784">
            <v>2</v>
          </cell>
        </row>
        <row r="10785">
          <cell r="A10785" t="str">
            <v>Капченко Александр Валерьевич</v>
          </cell>
          <cell r="B10785">
            <v>2</v>
          </cell>
          <cell r="C10785">
            <v>2</v>
          </cell>
        </row>
        <row r="10786">
          <cell r="A10786" t="str">
            <v>ИП Бездушная И.А.,Дон. обл.,г.Горловка, ул.Герцына, 11, маг. "У ДОМА"</v>
          </cell>
          <cell r="B10786">
            <v>1</v>
          </cell>
          <cell r="C10786">
            <v>1</v>
          </cell>
        </row>
        <row r="10787">
          <cell r="A10787" t="str">
            <v>ИП Ужастова Е.В., Дон. обл. г. Горловка, ул. Комсомольская, 48, магазин Темп, +79493621859</v>
          </cell>
          <cell r="B10787">
            <v>1</v>
          </cell>
          <cell r="C10787">
            <v>1</v>
          </cell>
        </row>
        <row r="10788">
          <cell r="A10788" t="str">
            <v>Мецлер Наталья Сергеевна</v>
          </cell>
          <cell r="B10788">
            <v>14</v>
          </cell>
          <cell r="C10788">
            <v>14</v>
          </cell>
        </row>
        <row r="10789">
          <cell r="A10789" t="str">
            <v>ИП Верёвкина С.В., г. Шахрёрск, пос. Давыдовка, ул. Ленинградская, 12а, магазин Шахтёр, +79493657209</v>
          </cell>
          <cell r="B10789">
            <v>1</v>
          </cell>
          <cell r="C10789">
            <v>1</v>
          </cell>
        </row>
        <row r="10790">
          <cell r="A10790" t="str">
            <v>ИП Гущина И.М.,Дон. обл., г. Кировское, ул. Панфиловцев, 30, магазин Колос (до 17-00), +79494082535</v>
          </cell>
          <cell r="B10790">
            <v>5</v>
          </cell>
          <cell r="C10790">
            <v>5</v>
          </cell>
        </row>
        <row r="10791">
          <cell r="A10791" t="str">
            <v>ИП Науменко Р.Г., Дон. обл. пгт. Троицкое, ул. Павленко, 6а, (с 7-00 до 14-00). магазин Продукты,+79</v>
          </cell>
          <cell r="B10791">
            <v>1</v>
          </cell>
          <cell r="C10791">
            <v>1</v>
          </cell>
        </row>
        <row r="10792">
          <cell r="A10792" t="str">
            <v>ИП Огиенко А.В.,Дон. обл., г.Кировское,ул.Шевченко,17,маг.Продукты. До 20:00 , тел +79493582426</v>
          </cell>
          <cell r="B10792">
            <v>1</v>
          </cell>
          <cell r="C10792">
            <v>1</v>
          </cell>
        </row>
        <row r="10793">
          <cell r="A10793" t="str">
            <v>ИП Олейник Е. П.,Дон. обл., г. Кировское, ул. Панфиловцев, 26, магазин Любимый (до 18:00), +79493106</v>
          </cell>
          <cell r="B10793">
            <v>1</v>
          </cell>
          <cell r="C10793">
            <v>1</v>
          </cell>
        </row>
        <row r="10794">
          <cell r="A10794" t="str">
            <v>ИП Павлова МА,Дон. обл., г Кировское, пгт Малоорловка,ул. Северная 29. магазин Базар,</v>
          </cell>
          <cell r="B10794">
            <v>1</v>
          </cell>
          <cell r="C10794">
            <v>1</v>
          </cell>
        </row>
        <row r="10795">
          <cell r="A10795" t="str">
            <v>ИП Тарасюк О. Е., Дон. обл. г. Шахтёрск, пос. Давыдовка, ул. Голосного 13, Магазин "Удача"</v>
          </cell>
          <cell r="B10795">
            <v>2</v>
          </cell>
          <cell r="C10795">
            <v>2</v>
          </cell>
        </row>
        <row r="10796">
          <cell r="A10796" t="str">
            <v>ИП Чучмарь А.Н.,  Дон обл.,  г. Кировское, пер. Ждановский, 1, магазин Элита, +79494623213</v>
          </cell>
          <cell r="B10796">
            <v>1</v>
          </cell>
          <cell r="C10796">
            <v>1</v>
          </cell>
        </row>
        <row r="10797">
          <cell r="A10797" t="str">
            <v>ИП Янчарук Я.В. Дон. обл. г. Шахтерск, Давыдовка, ул. Ленинградская, маг. магазинчик (возле шахтёра)</v>
          </cell>
          <cell r="B10797">
            <v>1</v>
          </cell>
          <cell r="C10797">
            <v>1</v>
          </cell>
        </row>
        <row r="10798">
          <cell r="A10798" t="str">
            <v>Нагорнов Евгений Сергеевич</v>
          </cell>
          <cell r="B10798">
            <v>8</v>
          </cell>
          <cell r="C10798">
            <v>8</v>
          </cell>
        </row>
        <row r="10799">
          <cell r="A10799" t="str">
            <v>Д ИП Ватюковский А.С, г. Донецк, Пролетарский р-он, ул. Будёновских Партизан, 64а, магазин Микс +794</v>
          </cell>
          <cell r="B10799">
            <v>1</v>
          </cell>
          <cell r="C10799">
            <v>1</v>
          </cell>
        </row>
        <row r="10800">
          <cell r="A10800" t="str">
            <v>ИП Алекперов В.А.,г.Донецк, Буденновский р-н, ул. Тополевая 88, по светлому пути, маг. "Новинка", +7</v>
          </cell>
          <cell r="B10800">
            <v>1</v>
          </cell>
          <cell r="C10800">
            <v>1</v>
          </cell>
        </row>
        <row r="10801">
          <cell r="A10801" t="str">
            <v>ИП Вороная М.А., Дон. обл., г. Донецк. Будёновский р-он, ул. Карагандинская, 29, магазин Люкс,+79494</v>
          </cell>
          <cell r="B10801">
            <v>1</v>
          </cell>
          <cell r="C10801">
            <v>1</v>
          </cell>
        </row>
        <row r="10802">
          <cell r="A10802" t="str">
            <v>ИП Науменко М.О., г. Донецк, ул. Даля, 22 (пересечение Крепильщиков и Ракетчиков), магазин Продукты,</v>
          </cell>
          <cell r="B10802">
            <v>1</v>
          </cell>
          <cell r="C10802">
            <v>1</v>
          </cell>
        </row>
        <row r="10803">
          <cell r="A10803" t="str">
            <v>ИП Полюхович А.И., г. Донецк, Пролетарский р-он, ул. Арзамасская, 2, магазин Никольский,+79493206620</v>
          </cell>
          <cell r="B10803">
            <v>1</v>
          </cell>
          <cell r="C10803">
            <v>1</v>
          </cell>
        </row>
        <row r="10804">
          <cell r="A10804" t="str">
            <v>ИП Фетисова М.А., Дон. обл. г. Моспино, ул. Школьная, 1а, (до 15-00)</v>
          </cell>
          <cell r="B10804">
            <v>2</v>
          </cell>
          <cell r="C10804">
            <v>2</v>
          </cell>
        </row>
        <row r="10805">
          <cell r="A10805" t="str">
            <v>ИП Харина С.А., г. Донецк, рынок Донской №51, +79493467435</v>
          </cell>
          <cell r="B10805">
            <v>1</v>
          </cell>
          <cell r="C10805">
            <v>1</v>
          </cell>
        </row>
        <row r="10806">
          <cell r="A10806" t="str">
            <v>Руденко Сергей Юрьевич</v>
          </cell>
          <cell r="B10806">
            <v>8</v>
          </cell>
          <cell r="C10806">
            <v>8</v>
          </cell>
        </row>
        <row r="10807">
          <cell r="A10807" t="str">
            <v>ИП Костенко З. Д., Дон. обл., г. Углегорск, ул. Дружбы, 38а, маг. "Овощи рыба", +79493387025</v>
          </cell>
          <cell r="B10807">
            <v>1</v>
          </cell>
          <cell r="C10807">
            <v>1</v>
          </cell>
        </row>
        <row r="10808">
          <cell r="A10808" t="str">
            <v>ИП Лисютина О.В., Дон. обл. г. Енакиево, ул. Толбухина, 16, +79493831730</v>
          </cell>
          <cell r="B10808">
            <v>3</v>
          </cell>
          <cell r="C10808">
            <v>3</v>
          </cell>
        </row>
        <row r="10809">
          <cell r="A10809" t="str">
            <v>ИП Щерба Ю.Р., г. Енакиево, пл. Бурмистрова, 4, (блочок), магазин "Ваш магазин", +79493431638</v>
          </cell>
          <cell r="B10809">
            <v>4</v>
          </cell>
          <cell r="C10809">
            <v>4</v>
          </cell>
        </row>
        <row r="10810">
          <cell r="A10810" t="str">
            <v>6217 ШПИКАЧКИ ДОМАШНИЕ СН п/о мгс 0,4кг 8 шт.  ОСТАНКИНО</v>
          </cell>
          <cell r="B10810">
            <v>2</v>
          </cell>
          <cell r="C10810">
            <v>2</v>
          </cell>
        </row>
        <row r="10811">
          <cell r="A10811" t="str">
            <v>Зеленский Константин Витальевич</v>
          </cell>
          <cell r="B10811">
            <v>2</v>
          </cell>
          <cell r="C10811">
            <v>2</v>
          </cell>
        </row>
        <row r="10812">
          <cell r="A10812" t="str">
            <v>ИП Самсонова В. А., Дон. обл.,г. Макеевка, ул. 250 лет Донбасса, возле Юбилейного (с 10:00), +794932</v>
          </cell>
          <cell r="B10812">
            <v>2</v>
          </cell>
          <cell r="C10812">
            <v>2</v>
          </cell>
        </row>
        <row r="10813">
          <cell r="A10813" t="str">
            <v>6225 ИМПЕРСКАЯ И БАЛЫКОВАЯ в/к с/н мгс 1/90  Останкино</v>
          </cell>
          <cell r="B10813">
            <v>29</v>
          </cell>
          <cell r="C10813">
            <v>29</v>
          </cell>
        </row>
        <row r="10814">
          <cell r="A10814" t="str">
            <v>Бетретдинова Гузяль Рашидовна</v>
          </cell>
          <cell r="B10814">
            <v>3</v>
          </cell>
          <cell r="C10814">
            <v>3</v>
          </cell>
        </row>
        <row r="10815">
          <cell r="A10815" t="str">
            <v>ИП Брагина Т. В., г. Макеевка, пос. Объединенный, ул. Щербакова, 2 А, магазин Поляна, +79494269042 Н</v>
          </cell>
          <cell r="B10815">
            <v>1</v>
          </cell>
          <cell r="C10815">
            <v>1</v>
          </cell>
        </row>
        <row r="10816">
          <cell r="A10816" t="str">
            <v>ИП Липантесова Е.А., Дон. обл. г. Макеевка, пос. Ханженкого, ул Кирова, 25б, магазин "Пик-Ник"</v>
          </cell>
          <cell r="B10816">
            <v>2</v>
          </cell>
          <cell r="C10816">
            <v>2</v>
          </cell>
        </row>
        <row r="10817">
          <cell r="A10817" t="str">
            <v>Капченко Александр Валерьевич</v>
          </cell>
          <cell r="B10817">
            <v>2</v>
          </cell>
          <cell r="C10817">
            <v>2</v>
          </cell>
        </row>
        <row r="10818">
          <cell r="A10818" t="str">
            <v>ИП Мурастая В.О., Дон. обл. г. Горловка, ул. Гагарина, 53 1/а, магазин Поляна</v>
          </cell>
          <cell r="B10818">
            <v>1</v>
          </cell>
          <cell r="C10818">
            <v>1</v>
          </cell>
        </row>
        <row r="10819">
          <cell r="A10819" t="str">
            <v>ИП Никогосян Г.В., Дон. обл. г.Горловка, ул.Горловской Дивизии, 2а, Овощ.база, до 12:00,</v>
          </cell>
          <cell r="B10819">
            <v>1</v>
          </cell>
          <cell r="C10819">
            <v>1</v>
          </cell>
        </row>
        <row r="10820">
          <cell r="A10820" t="str">
            <v>Мецлер Наталья Сергеевна</v>
          </cell>
          <cell r="B10820">
            <v>5</v>
          </cell>
          <cell r="C10820">
            <v>5</v>
          </cell>
        </row>
        <row r="10821">
          <cell r="A10821" t="str">
            <v>ИП Борисенко Н.Т. Дон. обл. г. Шахтерск, Давыдовка, Ул Ленинградская 10а, Маг Джин, Гр с 8 до 17, +7</v>
          </cell>
          <cell r="B10821">
            <v>2</v>
          </cell>
          <cell r="C10821">
            <v>2</v>
          </cell>
        </row>
        <row r="10822">
          <cell r="A10822" t="str">
            <v>ИП Вакуленко ВА,Дон. обл., г Шахтёрск, Давыдовка,ул Есенина,103 Магазин "Продукты" +79494264191 Моис</v>
          </cell>
          <cell r="B10822">
            <v>1</v>
          </cell>
          <cell r="C10822">
            <v>1</v>
          </cell>
        </row>
        <row r="10823">
          <cell r="A10823" t="str">
            <v>ИП Науменко Р.Г., Дон. обл. пгт. Троицкое, ул. Павленко, 6а, (с 7-00 до 14-00). магазин Продукты,+79</v>
          </cell>
          <cell r="B10823">
            <v>1</v>
          </cell>
          <cell r="C10823">
            <v>1</v>
          </cell>
        </row>
        <row r="10824">
          <cell r="A10824" t="str">
            <v>ИП Огиенко А.В.,Дон. обл., г.Кировское,ул.Шевченко,17,маг.Продукты. До 20:00 , тел +79493582426</v>
          </cell>
          <cell r="B10824">
            <v>1</v>
          </cell>
          <cell r="C10824">
            <v>1</v>
          </cell>
        </row>
        <row r="10825">
          <cell r="A10825" t="str">
            <v>Нагорнов Евгений Сергеевич</v>
          </cell>
          <cell r="B10825">
            <v>11</v>
          </cell>
          <cell r="C10825">
            <v>11</v>
          </cell>
        </row>
        <row r="10826">
          <cell r="A10826" t="str">
            <v>Д ИП Мамедова О.М., г. Донецк, Будёновский р-он, ул. Бобруйская, 41, магазин Весёлый, +79493953969</v>
          </cell>
          <cell r="B10826">
            <v>2</v>
          </cell>
          <cell r="C10826">
            <v>2</v>
          </cell>
        </row>
        <row r="10827">
          <cell r="A10827" t="str">
            <v>ИП Бондарев С.М., г. Донецк, Будёновский р-он, пересечение ул. Левобережная и ул. Светлого пути, маг</v>
          </cell>
          <cell r="B10827">
            <v>2</v>
          </cell>
          <cell r="C10827">
            <v>2</v>
          </cell>
        </row>
        <row r="10828">
          <cell r="A10828" t="str">
            <v>ИП Осинняя И.С., г. Донецк, Будёновский р-он, ул. Енисейская, 1г, +79493171969</v>
          </cell>
          <cell r="B10828">
            <v>1</v>
          </cell>
          <cell r="C10828">
            <v>1</v>
          </cell>
        </row>
        <row r="10829">
          <cell r="A10829" t="str">
            <v>ИП Провалова. А. В., г.Донецк, Буден.р-н, рынок Донской, ул. 230 стрелковой дивизии, конт.55 (Бытова</v>
          </cell>
          <cell r="B10829">
            <v>2</v>
          </cell>
          <cell r="C10829">
            <v>2</v>
          </cell>
        </row>
        <row r="10830">
          <cell r="A10830" t="str">
            <v>ИП Салий Т.И., г.Донецк, Будёновский р-он, ул Краснооктябрьская, 2б,+79493824118 Тамара</v>
          </cell>
          <cell r="B10830">
            <v>1</v>
          </cell>
          <cell r="C10830">
            <v>1</v>
          </cell>
        </row>
        <row r="10831">
          <cell r="A10831" t="str">
            <v>ИП Ткаченко Э.Р., г. Донецк, Пролетарский р-он, ул. Раздольная, 12б, магазин "Мясной дом", +79493241</v>
          </cell>
          <cell r="B10831">
            <v>1</v>
          </cell>
          <cell r="C10831">
            <v>1</v>
          </cell>
        </row>
        <row r="10832">
          <cell r="A10832" t="str">
            <v>ИП Фетисова М.А., Дон. обл. г. Моспино, ул. Школьная, 1а, (до 15-00)</v>
          </cell>
          <cell r="B10832">
            <v>2</v>
          </cell>
          <cell r="C10832">
            <v>2</v>
          </cell>
        </row>
        <row r="10833">
          <cell r="A10833" t="str">
            <v>Селютина Маргарита Александровна</v>
          </cell>
          <cell r="B10833">
            <v>8</v>
          </cell>
          <cell r="C10833">
            <v>8</v>
          </cell>
        </row>
        <row r="10834">
          <cell r="A10834" t="str">
            <v>Д ИП Дадашова М.С., г.Донецк, Ленинский р-н, ул.Пухова, 1а, маг."Сокол" (прием товара до 15:00!)</v>
          </cell>
          <cell r="B10834">
            <v>3</v>
          </cell>
          <cell r="C10834">
            <v>3</v>
          </cell>
        </row>
        <row r="10835">
          <cell r="A10835" t="str">
            <v>ИП Дадашова М.С., г.Донецк, Ленинский р-н, ул.Речная, 24а, маг."Мир"</v>
          </cell>
          <cell r="B10835">
            <v>2</v>
          </cell>
          <cell r="C10835">
            <v>2</v>
          </cell>
        </row>
        <row r="10836">
          <cell r="A10836" t="str">
            <v>ИП Кулиев Э.Б.О., г. Донецк, Ленинский р-он, ул. Куйбышева, 2, магазин Металлург</v>
          </cell>
          <cell r="B10836">
            <v>2</v>
          </cell>
          <cell r="C10836">
            <v>2</v>
          </cell>
        </row>
        <row r="10837">
          <cell r="A10837" t="str">
            <v>ИП Титова Е.В., г. Донецк,Ленинский р-он., ул. Буковинская 2а. Магазин Анна.</v>
          </cell>
          <cell r="B10837">
            <v>1</v>
          </cell>
          <cell r="C10837">
            <v>1</v>
          </cell>
        </row>
        <row r="10838">
          <cell r="A10838" t="str">
            <v>6236 СЛИВОЧНЫЕ ПМ сос п/о мгс 0,45кг 10шт  ОСТАНКИНО</v>
          </cell>
          <cell r="B10838">
            <v>62</v>
          </cell>
          <cell r="C10838">
            <v>62</v>
          </cell>
        </row>
        <row r="10839">
          <cell r="A10839" t="str">
            <v>Бетретдинова Гузяль Рашидовна</v>
          </cell>
          <cell r="B10839">
            <v>12</v>
          </cell>
          <cell r="C10839">
            <v>12</v>
          </cell>
        </row>
        <row r="10840">
          <cell r="A10840" t="str">
            <v>ИП Алиев Н. А., Дон. обл. г. Макеевка, пос. Ханжонково, мк-н Первомайский, 27/4, магазин БАРАКАТ</v>
          </cell>
          <cell r="B10840">
            <v>2</v>
          </cell>
          <cell r="C10840">
            <v>2</v>
          </cell>
        </row>
        <row r="10841">
          <cell r="A10841" t="str">
            <v>ИП Брагина Т. В., г. Макеевка, пос. Объединенный, ул. Щербакова, 2 А, магазин Поляна, +79494269042 Н</v>
          </cell>
          <cell r="B10841">
            <v>1</v>
          </cell>
          <cell r="C10841">
            <v>1</v>
          </cell>
        </row>
        <row r="10842">
          <cell r="A10842" t="str">
            <v>ИП Гришин Н. Л.,Дон. обл.,г. Макеевка, пос. Ханженкова, ул. Гаврилова, 7, магазин "Продукты у Воров</v>
          </cell>
          <cell r="B10842">
            <v>3</v>
          </cell>
          <cell r="C10842">
            <v>3</v>
          </cell>
        </row>
        <row r="10843">
          <cell r="A10843" t="str">
            <v>ИП Липантесова Е.А., Дон. обл. г. Макеевка, пос. Ханженкого, ул Кирова, 25б, магазин "Пик-Ник"</v>
          </cell>
          <cell r="B10843">
            <v>3</v>
          </cell>
          <cell r="C10843">
            <v>3</v>
          </cell>
        </row>
        <row r="10844">
          <cell r="A10844" t="str">
            <v>ИП Рамазанов С.Г.,Дон.обл. ,г. Макеевка, пос. Ханжонкова, ул. Кирова, 60, магазин Продукты, +7949416</v>
          </cell>
          <cell r="B10844">
            <v>1</v>
          </cell>
          <cell r="C10844">
            <v>1</v>
          </cell>
        </row>
        <row r="10845">
          <cell r="A10845" t="str">
            <v>ИП Яваева Т.А. Дон обл  г.Макеевка пос.Ханженкова ул.Кулабухова 4а маг Евгений +79491300000</v>
          </cell>
          <cell r="B10845">
            <v>2</v>
          </cell>
          <cell r="C10845">
            <v>2</v>
          </cell>
        </row>
        <row r="10846">
          <cell r="A10846" t="str">
            <v>Босых Евгений Константинович</v>
          </cell>
          <cell r="B10846">
            <v>8</v>
          </cell>
          <cell r="C10846">
            <v>8</v>
          </cell>
        </row>
        <row r="10847">
          <cell r="A10847" t="str">
            <v>ИП Гурьков Р.П.,Дон. обл., г. Енакиево, ул. Фурманова, 15, магазин Щедрый кошик, +79494624353</v>
          </cell>
          <cell r="B10847">
            <v>4</v>
          </cell>
          <cell r="C10847">
            <v>4</v>
          </cell>
        </row>
        <row r="10848">
          <cell r="A10848" t="str">
            <v>ИП Мазлова Н.В., Дон. обл. г. Енакиево, ул. 60 лет СССР, 70/34, магазин Рассвет, +79493504204</v>
          </cell>
          <cell r="B10848">
            <v>2</v>
          </cell>
          <cell r="C10848">
            <v>2</v>
          </cell>
        </row>
        <row r="10849">
          <cell r="A10849" t="str">
            <v>ИП Мищерин С.А. Дон. обл. г.Енакиево м-н Юбилейный ул.Первомайская 8 +79494083406</v>
          </cell>
          <cell r="B10849">
            <v>2</v>
          </cell>
          <cell r="C10849">
            <v>2</v>
          </cell>
        </row>
        <row r="10850">
          <cell r="A10850" t="str">
            <v>Зеленский Константин Витальевич</v>
          </cell>
          <cell r="B10850">
            <v>13</v>
          </cell>
          <cell r="C10850">
            <v>13</v>
          </cell>
        </row>
        <row r="10851">
          <cell r="A10851" t="str">
            <v>ИП Ашихина Н.А.,Дон. обл., г. Макеевка, Горняцкий р-он, ул. Панченко, 1, магазин Горняк, +7949399852</v>
          </cell>
          <cell r="B10851">
            <v>1</v>
          </cell>
          <cell r="C10851">
            <v>1</v>
          </cell>
        </row>
        <row r="10852">
          <cell r="A10852" t="str">
            <v>ИП Коробей Н.А., Дон. обл. г. Макеевка, ул. Плеханова, 2, конт.45, +79494042901</v>
          </cell>
          <cell r="B10852">
            <v>3</v>
          </cell>
          <cell r="C10852">
            <v>3</v>
          </cell>
        </row>
        <row r="10853">
          <cell r="A10853" t="str">
            <v>ИП Магдиев З.З., Дон. обл. г. Макеевка, Горняцкий р-он, ул. Янки купала, 17 (шахта Ленина)</v>
          </cell>
          <cell r="B10853">
            <v>2</v>
          </cell>
          <cell r="C10853">
            <v>2</v>
          </cell>
        </row>
        <row r="10854">
          <cell r="A10854" t="str">
            <v>ИП Проценко А.В., г. Макевка, пл. Вокзальная, тп 1, магазин Куст, +79493996571</v>
          </cell>
          <cell r="B10854">
            <v>1</v>
          </cell>
          <cell r="C10854">
            <v>1</v>
          </cell>
        </row>
        <row r="10855">
          <cell r="A10855" t="str">
            <v>ИП Романчук Т. И. Дон. обл., г. Макеевка, ценрально городской район, ул. Московская 18, м. Толстяк,</v>
          </cell>
          <cell r="B10855">
            <v>2</v>
          </cell>
          <cell r="C10855">
            <v>2</v>
          </cell>
        </row>
        <row r="10856">
          <cell r="A10856" t="str">
            <v>ИП Самсонова В. А., Дон. обл.,г. Макеевка, ул. 250 лет Донбасса, возле Юбилейного (с 10:00), +794932</v>
          </cell>
          <cell r="B10856">
            <v>2</v>
          </cell>
          <cell r="C10856">
            <v>2</v>
          </cell>
        </row>
        <row r="10857">
          <cell r="A10857" t="str">
            <v>ИП Целковая Н.С., Дон. обл. г. Макеевка, Центрально-городсой р-он, ул. Театральная, 40</v>
          </cell>
          <cell r="B10857">
            <v>2</v>
          </cell>
          <cell r="C10857">
            <v>2</v>
          </cell>
        </row>
        <row r="10858">
          <cell r="A10858" t="str">
            <v>Мецлер Наталья Сергеевна</v>
          </cell>
          <cell r="B10858">
            <v>9</v>
          </cell>
          <cell r="C10858">
            <v>9</v>
          </cell>
        </row>
        <row r="10859">
          <cell r="A10859" t="str">
            <v>ИП  Рыкова Т. И., Дон. обл. г.Шахтёрск, ул.Клиновая, 9а, м-н, "Блочок", +79493181130</v>
          </cell>
          <cell r="B10859">
            <v>1</v>
          </cell>
          <cell r="C10859">
            <v>1</v>
          </cell>
        </row>
        <row r="10860">
          <cell r="A10860" t="str">
            <v>ИП Вакуленко ВА,Дон. обл., г Шахтёрск, Давыдовка,ул Есенина,103 Магазин "Продукты" +79494264191 Моис</v>
          </cell>
          <cell r="B10860">
            <v>1</v>
          </cell>
          <cell r="C10860">
            <v>1</v>
          </cell>
        </row>
        <row r="10861">
          <cell r="A10861" t="str">
            <v>ИП Картошкина-Ионел С.Г.,Дон. обл.,г.Зугрес,пгт.Шахтное,ул.Школьная 1,маг.Продукты. До 14:00. +79493</v>
          </cell>
          <cell r="B10861">
            <v>1</v>
          </cell>
          <cell r="C10861">
            <v>1</v>
          </cell>
        </row>
        <row r="10862">
          <cell r="A10862" t="str">
            <v>ИП Огиенко А.В.,Дон. обл., г.Кировское,ул.Шевченко,17,маг.Продукты. До 20:00 , тел +79493582426</v>
          </cell>
          <cell r="B10862">
            <v>1</v>
          </cell>
          <cell r="C10862">
            <v>1</v>
          </cell>
        </row>
        <row r="10863">
          <cell r="A10863" t="str">
            <v>ИП Олейник Е. П.,Дон. обл., г. Кировское, ул. Панфиловцев, 26, магазин Любимый (до 18:00), +79493106</v>
          </cell>
          <cell r="B10863">
            <v>1</v>
          </cell>
          <cell r="C10863">
            <v>1</v>
          </cell>
        </row>
        <row r="10864">
          <cell r="A10864" t="str">
            <v>ИП Павлова МА,Дон. обл., г Кировское, пгт Малоорловка,ул. Северная 29. магазин Базар,</v>
          </cell>
          <cell r="B10864">
            <v>2</v>
          </cell>
          <cell r="C10864">
            <v>2</v>
          </cell>
        </row>
        <row r="10865">
          <cell r="A10865" t="str">
            <v>ИП Пир И.Е. Дон. обл. г. Шахтерск, Давыдовка, ул. меживая 17а, Блинная, гр. с 8 до 6,+79493459214 Ир</v>
          </cell>
          <cell r="B10865">
            <v>1</v>
          </cell>
          <cell r="C10865">
            <v>1</v>
          </cell>
        </row>
        <row r="10866">
          <cell r="A10866" t="str">
            <v>ИП Янчарук Я.В. Дон. обл. г. Шахтерск, Давыдовка, ул. Ленинградская, маг. магазинчик (возле шахтёра)</v>
          </cell>
          <cell r="B10866">
            <v>1</v>
          </cell>
          <cell r="C10866">
            <v>1</v>
          </cell>
        </row>
        <row r="10867">
          <cell r="A10867" t="str">
            <v>Нагорнов Евгений Сергеевич</v>
          </cell>
          <cell r="B10867">
            <v>5</v>
          </cell>
          <cell r="C10867">
            <v>5</v>
          </cell>
        </row>
        <row r="10868">
          <cell r="A10868" t="str">
            <v>ИП Марочкин Д.А., г. Донецк, Будёновский р-он, ул. Левобережная, 84б (на плитах)</v>
          </cell>
          <cell r="B10868">
            <v>2</v>
          </cell>
          <cell r="C10868">
            <v>2</v>
          </cell>
        </row>
        <row r="10869">
          <cell r="A10869" t="str">
            <v>ИП Совпель Т. И. г.Донецк, Будёновский р-он, пересечение ул.Октября и ул. Высотной, с 07.00-22.00, м</v>
          </cell>
          <cell r="B10869">
            <v>3</v>
          </cell>
          <cell r="C10869">
            <v>3</v>
          </cell>
        </row>
        <row r="10870">
          <cell r="A10870" t="str">
            <v>Руденко Сергей Юрьевич</v>
          </cell>
          <cell r="B10870">
            <v>12</v>
          </cell>
          <cell r="C10870">
            <v>12</v>
          </cell>
        </row>
        <row r="10871">
          <cell r="A10871" t="str">
            <v>ИП Гетманова С.А., г. Енакиево, ул. Брайляна, 7, магазин Теремок, +79495160405</v>
          </cell>
          <cell r="B10871">
            <v>2</v>
          </cell>
          <cell r="C10871">
            <v>2</v>
          </cell>
        </row>
        <row r="10872">
          <cell r="A10872" t="str">
            <v>ИП Чупико А. С.,Дон.обл г. Енакиево, ул. Марата, 65 (на территории ООО "Цемет"), +79493548302</v>
          </cell>
          <cell r="B10872">
            <v>6</v>
          </cell>
          <cell r="C10872">
            <v>6</v>
          </cell>
        </row>
        <row r="10873">
          <cell r="A10873" t="str">
            <v>ИП Щерба Ю.Р., г. Енакиево, пл. Бурмистрова, 4, (блочок), магазин "Ваш магазин", +79493431638</v>
          </cell>
          <cell r="B10873">
            <v>4</v>
          </cell>
          <cell r="C10873">
            <v>4</v>
          </cell>
        </row>
        <row r="10874">
          <cell r="A10874" t="str">
            <v>Селютина Маргарита Александровна</v>
          </cell>
          <cell r="B10874">
            <v>3</v>
          </cell>
          <cell r="C10874">
            <v>3</v>
          </cell>
        </row>
        <row r="10875">
          <cell r="A10875" t="str">
            <v>Д ИП Дадашова М.С., г.Донецк, Ленинский р-н, ул.Пухова, 1а, маг."Сокол" (прием товара до 15:00!)</v>
          </cell>
          <cell r="B10875">
            <v>3</v>
          </cell>
          <cell r="C10875">
            <v>3</v>
          </cell>
        </row>
        <row r="10876">
          <cell r="A10876" t="str">
            <v>6281 СВИНИНА ДЕЛИКАТ. к/в мл/к в/у 0.3кг 45с  ОСТАНКИНО</v>
          </cell>
          <cell r="B10876">
            <v>1</v>
          </cell>
        </row>
        <row r="10877">
          <cell r="A10877" t="str">
            <v>Мецлер Наталья Сергеевна</v>
          </cell>
          <cell r="B10877">
            <v>1</v>
          </cell>
        </row>
        <row r="10878">
          <cell r="A10878" t="str">
            <v>ИП Огиенко А.В.,Дон. обл., г.Кировское,ул.Шевченко,17,маг.Продукты. До 20:00 , тел +79493582426</v>
          </cell>
          <cell r="B10878">
            <v>1</v>
          </cell>
        </row>
        <row r="10879">
          <cell r="A10879" t="str">
            <v>6297 ФИЛЕЙНЫЕ сос ц/о в/у 1/270 12шт_45с  ОСТАНКИНО</v>
          </cell>
          <cell r="B10879">
            <v>71</v>
          </cell>
          <cell r="C10879">
            <v>71</v>
          </cell>
        </row>
        <row r="10880">
          <cell r="A10880" t="str">
            <v>Бетретдинова Гузяль Рашидовна</v>
          </cell>
          <cell r="B10880">
            <v>1</v>
          </cell>
          <cell r="C10880">
            <v>1</v>
          </cell>
        </row>
        <row r="10881">
          <cell r="A10881" t="str">
            <v>ИП Брагина Т. В., г. Макеевка, пос. Объединенный, ул. Щербакова, 2 А, магазин Поляна, +79494269042 Н</v>
          </cell>
          <cell r="B10881">
            <v>1</v>
          </cell>
          <cell r="C10881">
            <v>1</v>
          </cell>
        </row>
        <row r="10882">
          <cell r="A10882" t="str">
            <v>Босых Евгений Константинович</v>
          </cell>
          <cell r="B10882">
            <v>18</v>
          </cell>
          <cell r="C10882">
            <v>18</v>
          </cell>
        </row>
        <row r="10883">
          <cell r="A10883" t="str">
            <v>ИП Алиев М. И., Дон. обл., г. Харцызск,ул. Жуковского 4 ,маг. "Олеся". +79497207084</v>
          </cell>
          <cell r="B10883">
            <v>2</v>
          </cell>
          <cell r="C10883">
            <v>2</v>
          </cell>
        </row>
        <row r="10884">
          <cell r="A10884" t="str">
            <v>ИП Беспаленко Г.М.,Дон. обл., г. Енакиево, ул. Свердлова, 82, +79493427994</v>
          </cell>
          <cell r="B10884">
            <v>2</v>
          </cell>
          <cell r="C10884">
            <v>2</v>
          </cell>
        </row>
        <row r="10885">
          <cell r="A10885" t="str">
            <v>ИП Габуния Л.Б., г. Енакиево, ул. Турутина, 156, +79493884018</v>
          </cell>
          <cell r="B10885">
            <v>2</v>
          </cell>
          <cell r="C10885">
            <v>2</v>
          </cell>
        </row>
        <row r="10886">
          <cell r="A10886" t="str">
            <v>ИП Гурьков Р.П.,Дон. обл., г. Енакиево, ул. Фурманова, 15, магазин Щедрый кошик, +79494624353</v>
          </cell>
          <cell r="B10886">
            <v>2</v>
          </cell>
          <cell r="C10886">
            <v>2</v>
          </cell>
        </row>
        <row r="10887">
          <cell r="A10887" t="str">
            <v>ИП Мазлова Н.В., Дон. обл. г. Енакиево, ул. 60 лет СССР, 70/34, магазин Рассвет, +79493504204</v>
          </cell>
          <cell r="B10887">
            <v>4</v>
          </cell>
          <cell r="C10887">
            <v>4</v>
          </cell>
        </row>
        <row r="10888">
          <cell r="A10888" t="str">
            <v>ИП Мищерин С.А. Дон. обл. г.Енакиево м-н Юбилейный ул.Первомайская 8 +79494083406</v>
          </cell>
          <cell r="B10888">
            <v>4</v>
          </cell>
          <cell r="C10888">
            <v>4</v>
          </cell>
        </row>
        <row r="10889">
          <cell r="A10889" t="str">
            <v>ИП Ширинов Г.И., Дон обл г. Енакиево, ул. Коммунистическа, 43, магазин Улдуз, +79494085143</v>
          </cell>
          <cell r="B10889">
            <v>2</v>
          </cell>
          <cell r="C10889">
            <v>2</v>
          </cell>
        </row>
        <row r="10890">
          <cell r="A10890" t="str">
            <v>Зеленский Константин Витальевич</v>
          </cell>
          <cell r="B10890">
            <v>8</v>
          </cell>
          <cell r="C10890">
            <v>8</v>
          </cell>
        </row>
        <row r="10891">
          <cell r="A10891" t="str">
            <v>ИП Беляева Л.А.,Дон. обл.,г. Макеевка, Кировский р-он, ул. Ленина,142А, рынок Баракат №65, +79494676</v>
          </cell>
          <cell r="B10891">
            <v>1</v>
          </cell>
          <cell r="C10891">
            <v>1</v>
          </cell>
        </row>
        <row r="10892">
          <cell r="A10892" t="str">
            <v>ИП Коробей Н.А., Дон. обл. г. Макеевка, ул. Плеханова, 2, конт.45, +79494042901</v>
          </cell>
          <cell r="B10892">
            <v>2</v>
          </cell>
          <cell r="C10892">
            <v>2</v>
          </cell>
        </row>
        <row r="10893">
          <cell r="A10893" t="str">
            <v>ИП Магдиев З.З., Дон. обл. г. Макеевка, Горняцкий р-он, ул. Янки купала, 17 (шахта Ленина)</v>
          </cell>
          <cell r="B10893">
            <v>2</v>
          </cell>
          <cell r="C10893">
            <v>2</v>
          </cell>
        </row>
        <row r="10894">
          <cell r="A10894" t="str">
            <v>ИП Подорожко Т.Н.,Дон. обл., г. Макеевка, Горняцкий р-он, ул. Стародубовская, 10/1 (район 95 школы),</v>
          </cell>
          <cell r="B10894">
            <v>1</v>
          </cell>
          <cell r="C10894">
            <v>1</v>
          </cell>
        </row>
        <row r="10895">
          <cell r="A10895" t="str">
            <v>ИП Романчук Т. И. Дон. обл., г. Макеевка, ценрально городской район, ул. Московская 18, м. Толстяк,</v>
          </cell>
          <cell r="B10895">
            <v>2</v>
          </cell>
          <cell r="C10895">
            <v>2</v>
          </cell>
        </row>
        <row r="10896">
          <cell r="A10896" t="str">
            <v>Мецлер Наталья Сергеевна</v>
          </cell>
          <cell r="B10896">
            <v>24</v>
          </cell>
          <cell r="C10896">
            <v>24</v>
          </cell>
        </row>
        <row r="10897">
          <cell r="A10897" t="str">
            <v>ИП  Рыкова Т. И., Дон. обл. г.Шахтёрск, ул.Клиновая, 9а, м-н, "Блочок", +79493181130</v>
          </cell>
          <cell r="B10897">
            <v>1</v>
          </cell>
          <cell r="C10897">
            <v>1</v>
          </cell>
        </row>
        <row r="10898">
          <cell r="A10898" t="str">
            <v>ИП Борисенко Н.Т. Дон. обл. г. Шахтерск, Давыдовка, Ул Ленинградская 10а, Маг Джин, Гр с 8 до 17, +7</v>
          </cell>
          <cell r="B10898">
            <v>3</v>
          </cell>
          <cell r="C10898">
            <v>3</v>
          </cell>
        </row>
        <row r="10899">
          <cell r="A10899" t="str">
            <v>ИП Бочарова Г.И., г. Зугрэс, ул. Карла Маркса, 15, магазин Продукты (с 7 до 17.00),+79493353274, +79</v>
          </cell>
          <cell r="B10899">
            <v>2</v>
          </cell>
          <cell r="C10899">
            <v>2</v>
          </cell>
        </row>
        <row r="10900">
          <cell r="A10900" t="str">
            <v>ИП Верещак С.Г., г. Зугрэс_2, ул. 60 лет Октября, 50, +79493843929 Светлана</v>
          </cell>
          <cell r="B10900">
            <v>2</v>
          </cell>
          <cell r="C10900">
            <v>2</v>
          </cell>
        </row>
        <row r="10901">
          <cell r="A10901" t="str">
            <v>ИП Гущина И.М.,Дон. обл., г. Кировское, ул. Панфиловцев, 30, магазин Колос (до 17-00), +79494082535</v>
          </cell>
          <cell r="B10901">
            <v>2</v>
          </cell>
          <cell r="C10901">
            <v>2</v>
          </cell>
        </row>
        <row r="10902">
          <cell r="A10902" t="str">
            <v>ИП Картошкина-Ионел С.Г.,Дон. обл.,г.Зугрес,пгт.Шахтное,ул.Школьная 1,маг.Продукты. До 14:00. +79493</v>
          </cell>
          <cell r="B10902">
            <v>1</v>
          </cell>
          <cell r="C10902">
            <v>1</v>
          </cell>
        </row>
        <row r="10903">
          <cell r="A10903" t="str">
            <v>ИП Лукашенко Е.П., Дон. обл. г. Зугрес-2, ул. 60 лет октября, 12, магазин Поляна-2, +79494438650</v>
          </cell>
          <cell r="B10903">
            <v>5</v>
          </cell>
          <cell r="C10903">
            <v>5</v>
          </cell>
        </row>
        <row r="10904">
          <cell r="A10904" t="str">
            <v>ИП Огиенко А.В.,Дон. обл., г.Кировское,ул.Шевченко,17,маг.Продукты. До 20:00 , тел +79493582426</v>
          </cell>
          <cell r="B10904">
            <v>1</v>
          </cell>
          <cell r="C10904">
            <v>1</v>
          </cell>
        </row>
        <row r="10905">
          <cell r="A10905" t="str">
            <v>ИП Олейник Е. П.,Дон. обл., г. Кировское, ул. Панфиловцев, 26, магазин Любимый (до 18:00), +79493106</v>
          </cell>
          <cell r="B10905">
            <v>1</v>
          </cell>
          <cell r="C10905">
            <v>1</v>
          </cell>
        </row>
        <row r="10906">
          <cell r="A10906" t="str">
            <v>ИП Павлова МА,Дон. обл., г Кировское, пгт Малоорловка,ул. Северная 29. магазин Базар,</v>
          </cell>
          <cell r="B10906">
            <v>2</v>
          </cell>
          <cell r="C10906">
            <v>2</v>
          </cell>
        </row>
        <row r="10907">
          <cell r="A10907" t="str">
            <v>ИП Трилецкая А.А., Дон. обл. г Кировское, ул. Донецкая, 2а, маг "Обжорик", +79493974989</v>
          </cell>
          <cell r="B10907">
            <v>3</v>
          </cell>
          <cell r="C10907">
            <v>3</v>
          </cell>
        </row>
        <row r="10908">
          <cell r="A10908" t="str">
            <v>ИП Янчарук Я.В. Дон. обл. г. Шахтерск, Давыдовка, ул. Ленинградская, маг. магазинчик (возле шахтёра)</v>
          </cell>
          <cell r="B10908">
            <v>1</v>
          </cell>
          <cell r="C10908">
            <v>1</v>
          </cell>
        </row>
        <row r="10909">
          <cell r="A10909" t="str">
            <v>Нагорнов Евгений Сергеевич</v>
          </cell>
          <cell r="B10909">
            <v>1</v>
          </cell>
          <cell r="C10909">
            <v>1</v>
          </cell>
        </row>
        <row r="10910">
          <cell r="A10910" t="str">
            <v>ИП Шкатова Е.И., г. Донецк, Пролетарский р-он, ул. Раздольная, 11, магазин Дионис, +79499181714</v>
          </cell>
          <cell r="B10910">
            <v>1</v>
          </cell>
          <cell r="C10910">
            <v>1</v>
          </cell>
        </row>
        <row r="10911">
          <cell r="A10911" t="str">
            <v>Руденко Сергей Юрьевич</v>
          </cell>
          <cell r="B10911">
            <v>6</v>
          </cell>
          <cell r="C10911">
            <v>6</v>
          </cell>
        </row>
        <row r="10912">
          <cell r="A10912" t="str">
            <v>ИП Заикина А. В., Дон. обл.  г. Енакиево, ул. Гагарина, 17А, магазин Аппетит, +79493526598</v>
          </cell>
          <cell r="B10912">
            <v>1</v>
          </cell>
          <cell r="C10912">
            <v>1</v>
          </cell>
        </row>
        <row r="10913">
          <cell r="A10913" t="str">
            <v>ИП Щерба Ю.Р., г. Енакиево, пл. Бурмистрова, 4, (блочок), магазин "Ваш магазин", +79493431638</v>
          </cell>
          <cell r="B10913">
            <v>5</v>
          </cell>
          <cell r="C10913">
            <v>5</v>
          </cell>
        </row>
        <row r="10914">
          <cell r="A10914" t="str">
            <v>Селютина Маргарита Александровна</v>
          </cell>
          <cell r="B10914">
            <v>13</v>
          </cell>
          <cell r="C10914">
            <v>13</v>
          </cell>
        </row>
        <row r="10915">
          <cell r="A10915" t="str">
            <v>Д ИП Дадашова М.С., г.Донецк, Ленинский р-н, ул.Пухова, 1а, маг."Сокол" (прием товара до 15:00!)</v>
          </cell>
          <cell r="B10915">
            <v>3</v>
          </cell>
          <cell r="C10915">
            <v>3</v>
          </cell>
        </row>
        <row r="10916">
          <cell r="A10916" t="str">
            <v>Д ИП Зимина Л.А., г.Донецк, Ленинский р-н, ул.Куприна, 40, маг."Людмила"</v>
          </cell>
          <cell r="B10916">
            <v>4</v>
          </cell>
          <cell r="C10916">
            <v>4</v>
          </cell>
        </row>
        <row r="10917">
          <cell r="A10917" t="str">
            <v>ИП Гасанов Т.А.,г.Донецк, Ленинский р-он, ул. Ткаченко 142а, Магазин "ДИАНА"</v>
          </cell>
          <cell r="B10917">
            <v>2</v>
          </cell>
          <cell r="C10917">
            <v>2</v>
          </cell>
        </row>
        <row r="10918">
          <cell r="A10918" t="str">
            <v>ИП Доробляй В.А., г. Донецк, Ленинский р-он, ул. Днепродзержинская, 5а, магазин Первомайский</v>
          </cell>
          <cell r="B10918">
            <v>2</v>
          </cell>
          <cell r="C10918">
            <v>2</v>
          </cell>
        </row>
        <row r="10919">
          <cell r="A10919" t="str">
            <v>ИП Кулиев Ш.Б.О. г. Донецк, Ленинский р-н, ул. героев Панфиловцев 1</v>
          </cell>
          <cell r="B10919">
            <v>2</v>
          </cell>
          <cell r="C10919">
            <v>2</v>
          </cell>
        </row>
        <row r="10920">
          <cell r="A10920" t="str">
            <v>6333 МЯСНАЯ Папа может вар п/о 0.4кг 8шт.  ОСТАНКИНО</v>
          </cell>
          <cell r="B10920">
            <v>133</v>
          </cell>
          <cell r="C10920">
            <v>119</v>
          </cell>
        </row>
        <row r="10921">
          <cell r="A10921" t="str">
            <v>Бетретдинова Гузяль Рашидовна</v>
          </cell>
          <cell r="B10921">
            <v>11</v>
          </cell>
          <cell r="C10921">
            <v>11</v>
          </cell>
        </row>
        <row r="10922">
          <cell r="A10922" t="str">
            <v>ИП Брагина Т. В., г. Макеевка, пос. Объединенный, ул. Щербакова, 2 А, магазин Поляна, +79494269042 Н</v>
          </cell>
          <cell r="B10922">
            <v>1</v>
          </cell>
          <cell r="C10922">
            <v>1</v>
          </cell>
        </row>
        <row r="10923">
          <cell r="A10923" t="str">
            <v>ИП Крупская Н.Ю,, Дон. обл. п. Орехово, Макеевский р-он, ул. Дзержинского, 31, магазин "На Дому", +7</v>
          </cell>
          <cell r="B10923">
            <v>8</v>
          </cell>
          <cell r="C10923">
            <v>8</v>
          </cell>
        </row>
        <row r="10924">
          <cell r="A10924" t="str">
            <v>ИП Липантесова Е.А., Дон. обл. г. Макеевка, пос. Ханженкого, ул Кирова, 25б, магазин "Пик-Ник"</v>
          </cell>
          <cell r="B10924">
            <v>2</v>
          </cell>
          <cell r="C10924">
            <v>2</v>
          </cell>
        </row>
        <row r="10925">
          <cell r="A10925" t="str">
            <v>Босых Евгений Константинович</v>
          </cell>
          <cell r="B10925">
            <v>44</v>
          </cell>
          <cell r="C10925">
            <v>42</v>
          </cell>
        </row>
        <row r="10926">
          <cell r="A10926" t="str">
            <v>ИП Алиев М. И., Дон. обл., г. Харцызск,ул. Жуковского 4 ,маг. "Олеся". +79497207084</v>
          </cell>
          <cell r="B10926">
            <v>3</v>
          </cell>
          <cell r="C10926">
            <v>3</v>
          </cell>
        </row>
        <row r="10927">
          <cell r="A10927" t="str">
            <v>ИП Беспаленко Г.М.,Дон. обл., г. Енакиево, ул. Свердлова, 82, +79493427994</v>
          </cell>
          <cell r="B10927">
            <v>3</v>
          </cell>
          <cell r="C10927">
            <v>3</v>
          </cell>
        </row>
        <row r="10928">
          <cell r="A10928" t="str">
            <v>ИП Габуния Л.Б., г. Енакиево, ул. Турутина, 156, +79493884018</v>
          </cell>
          <cell r="B10928">
            <v>3</v>
          </cell>
          <cell r="C10928">
            <v>3</v>
          </cell>
        </row>
        <row r="10929">
          <cell r="A10929" t="str">
            <v>ИП Глух О.А., г. Ждановка, ул. Квартал северный, 28/33, д15, магазин Эскимо, +79493501460</v>
          </cell>
          <cell r="B10929">
            <v>3</v>
          </cell>
          <cell r="C10929">
            <v>3</v>
          </cell>
        </row>
        <row r="10930">
          <cell r="A10930" t="str">
            <v>ИП Кривоченкова Л.И., Дон. обл. пос. Розовка, ул. Островского, 29/1, +79493427858</v>
          </cell>
          <cell r="B10930">
            <v>3</v>
          </cell>
          <cell r="C10930">
            <v>3</v>
          </cell>
        </row>
        <row r="10931">
          <cell r="A10931" t="str">
            <v>ИП Крижан С.В., Дон. обл. г. Енакиево, ул. Ленина, 120 (трамвайная остановка), магазин Продукты, +79</v>
          </cell>
          <cell r="B10931">
            <v>2</v>
          </cell>
          <cell r="C10931">
            <v>2</v>
          </cell>
        </row>
        <row r="10932">
          <cell r="A10932" t="str">
            <v>ИП Мазлова Н.В., Дон. обл. г. Енакиево, ул. 60 лет СССР, 70/34, магазин Рассвет, +79493504204</v>
          </cell>
          <cell r="B10932">
            <v>6</v>
          </cell>
          <cell r="C10932">
            <v>6</v>
          </cell>
        </row>
        <row r="10933">
          <cell r="A10933" t="str">
            <v>ИП Михайловская Е.И., Дон. обл. г.Енакиево, пр-кт Берегового, 38а, маг."Калинка"</v>
          </cell>
          <cell r="B10933">
            <v>5</v>
          </cell>
          <cell r="C10933">
            <v>3</v>
          </cell>
        </row>
        <row r="10934">
          <cell r="A10934" t="str">
            <v>ИП Мищерин С.А. Дон. обл. г.Енакиево м-н Юбилейный ул.Первомайская 8 +79494083406</v>
          </cell>
          <cell r="B10934">
            <v>6</v>
          </cell>
          <cell r="C10934">
            <v>6</v>
          </cell>
        </row>
        <row r="10935">
          <cell r="A10935" t="str">
            <v>ИП Петухов Р. С., Дон. обл. г. Енакиево, ул Восточная 2а/2, +79494894138</v>
          </cell>
          <cell r="B10935">
            <v>3</v>
          </cell>
          <cell r="C10935">
            <v>3</v>
          </cell>
        </row>
        <row r="10936">
          <cell r="A10936" t="str">
            <v>ИП Федотова А.А., Дон. обл. г.Енакиево, ул.Бабушкина, 60а(бабушкина1), +79494789124</v>
          </cell>
          <cell r="B10936">
            <v>4</v>
          </cell>
          <cell r="C10936">
            <v>4</v>
          </cell>
        </row>
        <row r="10937">
          <cell r="A10937" t="str">
            <v>ИП Ширинов Г.И., Дон обл г. Енакиево, ул. Коммунистическа, 43, магазин Улдуз, +79494085143</v>
          </cell>
          <cell r="B10937">
            <v>3</v>
          </cell>
          <cell r="C10937">
            <v>3</v>
          </cell>
        </row>
        <row r="10938">
          <cell r="A10938" t="str">
            <v>Зеленский Константин Витальевич</v>
          </cell>
          <cell r="B10938">
            <v>17</v>
          </cell>
          <cell r="C10938">
            <v>12</v>
          </cell>
        </row>
        <row r="10939">
          <cell r="A10939" t="str">
            <v>ИП Ашихина Н.А.,Дон. обл., г. Макеевка, Горняцкий р-он, ул. Панченко, 1, магазин Горняк, +7949399852</v>
          </cell>
          <cell r="B10939">
            <v>1</v>
          </cell>
          <cell r="C10939">
            <v>1</v>
          </cell>
        </row>
        <row r="10940">
          <cell r="A10940" t="str">
            <v>ИП Карлов И.С., Дон. обл. г. Макеевка, Центрально-городской р-он, переулок Автобусный1. рынок Полюс,</v>
          </cell>
          <cell r="B10940">
            <v>5</v>
          </cell>
          <cell r="C10940">
            <v>5</v>
          </cell>
        </row>
        <row r="10941">
          <cell r="A10941" t="str">
            <v>ИП Мельникова Л.В., Дон. обл. г. Макеевка, мкрн Даки, кв Шахтёрский,18а, магазин Теремок</v>
          </cell>
          <cell r="B10941">
            <v>1</v>
          </cell>
          <cell r="C10941">
            <v>1</v>
          </cell>
        </row>
        <row r="10942">
          <cell r="A10942" t="str">
            <v>ИП Самсонова В. А., Дон. обл.,г. Макеевка, ул. 250 лет Донбасса, возле Юбилейного (с 10:00), +794932</v>
          </cell>
          <cell r="B10942">
            <v>3</v>
          </cell>
          <cell r="C10942">
            <v>3</v>
          </cell>
        </row>
        <row r="10943">
          <cell r="A10943" t="str">
            <v>ИП Целковая Н.С., Дон. обл. г. Макеевка, Центрально-городсой р-он, ул. Театральная, 40</v>
          </cell>
          <cell r="B10943">
            <v>7</v>
          </cell>
          <cell r="C10943">
            <v>2</v>
          </cell>
        </row>
        <row r="10944">
          <cell r="A10944" t="str">
            <v>Капченко Александр Валерьевич</v>
          </cell>
          <cell r="B10944">
            <v>3</v>
          </cell>
          <cell r="C10944">
            <v>3</v>
          </cell>
        </row>
        <row r="10945">
          <cell r="A10945" t="str">
            <v>ИП Ужастова Е.В., Дон. обл. г. Горловка, ул. Комсомольская, 48, магазин Темп, +79493621859</v>
          </cell>
          <cell r="B10945">
            <v>3</v>
          </cell>
          <cell r="C10945">
            <v>3</v>
          </cell>
        </row>
        <row r="10946">
          <cell r="A10946" t="str">
            <v>Мецлер Наталья Сергеевна</v>
          </cell>
          <cell r="B10946">
            <v>18</v>
          </cell>
          <cell r="C10946">
            <v>13</v>
          </cell>
        </row>
        <row r="10947">
          <cell r="A10947" t="str">
            <v>ИП Антошина Е.А., Дон. обл. г. Кировское, ул. Панфиловцев, 36б, магазин Елена, +79494246080</v>
          </cell>
          <cell r="B10947">
            <v>1</v>
          </cell>
          <cell r="C10947">
            <v>1</v>
          </cell>
        </row>
        <row r="10948">
          <cell r="A10948" t="str">
            <v>ИП Борисенко Н.Т. Дон. обл. г. Шахтерск, Давыдовка, Ул Ленинградская 10а, Маг Джин, Гр с 8 до 17, +7</v>
          </cell>
          <cell r="B10948">
            <v>1</v>
          </cell>
          <cell r="C10948">
            <v>1</v>
          </cell>
        </row>
        <row r="10949">
          <cell r="A10949" t="str">
            <v>ИП Бочарова Г.И., г. Зугрэс, ул. Карла Маркса, 15, магазин Продукты (с 7 до 17.00),+79493353274, +79</v>
          </cell>
          <cell r="B10949">
            <v>3</v>
          </cell>
          <cell r="C10949">
            <v>3</v>
          </cell>
        </row>
        <row r="10950">
          <cell r="A10950" t="str">
            <v>ИП Верёвкина С.В., г. Шахрёрск, пос. Давыдовка, ул. Ленинградская, 12а, магазин Шахтёр, +79493657209</v>
          </cell>
          <cell r="B10950">
            <v>2</v>
          </cell>
          <cell r="C10950">
            <v>2</v>
          </cell>
        </row>
        <row r="10951">
          <cell r="A10951" t="str">
            <v>ИП Лукашенко Е.П., Дон. обл. г. Зугрес-2, ул. 60 лет октября, 12, магазин Поляна-2, +79494438650</v>
          </cell>
          <cell r="B10951">
            <v>2</v>
          </cell>
          <cell r="C10951">
            <v>2</v>
          </cell>
        </row>
        <row r="10952">
          <cell r="A10952" t="str">
            <v>ИП Огиенко А.В.,Дон. обл., г.Кировское,ул.Шевченко,17,маг.Продукты. До 20:00 , тел +79493582426</v>
          </cell>
          <cell r="B10952">
            <v>1</v>
          </cell>
          <cell r="C10952">
            <v>1</v>
          </cell>
        </row>
        <row r="10953">
          <cell r="A10953" t="str">
            <v>ИП Олейник Е. П.,Дон. обл., г. Кировское, ул. Панфиловцев, 26, магазин Любимый (до 18:00), +79493106</v>
          </cell>
          <cell r="B10953">
            <v>1</v>
          </cell>
        </row>
        <row r="10954">
          <cell r="A10954" t="str">
            <v>ИП Питерская А.Н.,Дон. обл.,г. Кировское, ул. Шевченко, 15, маг. "Оскар", +79495279502, +79494363741</v>
          </cell>
          <cell r="B10954">
            <v>4</v>
          </cell>
          <cell r="C10954">
            <v>1</v>
          </cell>
        </row>
        <row r="10955">
          <cell r="A10955" t="str">
            <v>ИП Чернецкий Р. Н., Дон. обл. г. Кировское, м-он Горняцкий, д 2 (орент д сад Сказка во дворах), Маг</v>
          </cell>
          <cell r="B10955">
            <v>1</v>
          </cell>
          <cell r="C10955">
            <v>1</v>
          </cell>
        </row>
        <row r="10956">
          <cell r="A10956" t="str">
            <v>ИП Чиж Ю.П., Дон.обл г.Кировское, пер.Космический, 5, р-н автовокзала, маг."Умка", +79493292046</v>
          </cell>
          <cell r="B10956">
            <v>1</v>
          </cell>
        </row>
        <row r="10957">
          <cell r="A10957" t="str">
            <v>ИП Чучмарь А.Н.,  Дон обл.,  г. Кировское, пер. Ждановский, 1, магазин Элита, +79494623213</v>
          </cell>
          <cell r="B10957">
            <v>1</v>
          </cell>
          <cell r="C10957">
            <v>1</v>
          </cell>
        </row>
        <row r="10958">
          <cell r="A10958" t="str">
            <v>Нагорнов Евгений Сергеевич</v>
          </cell>
          <cell r="B10958">
            <v>7</v>
          </cell>
          <cell r="C10958">
            <v>6</v>
          </cell>
        </row>
        <row r="10959">
          <cell r="A10959" t="str">
            <v>ИП Андрущенко В.В. г. Донецк, Пролетарский р-н, ул Иноземцева 1а, магазин Универсальный</v>
          </cell>
          <cell r="B10959">
            <v>1</v>
          </cell>
          <cell r="C10959">
            <v>1</v>
          </cell>
        </row>
        <row r="10960">
          <cell r="A10960" t="str">
            <v>ИП Лучко Н.В., Дон.обл., г. Донецк, Пролетарский р-н, улица щетинина 35Б магазин Чайка</v>
          </cell>
          <cell r="B10960">
            <v>2</v>
          </cell>
          <cell r="C10960">
            <v>2</v>
          </cell>
        </row>
        <row r="10961">
          <cell r="A10961" t="str">
            <v>ИП Салий Т.И., г.Донецк, Будёновский р-он, ул Краснооктябрьская, 2б,+79493824118 Тамара</v>
          </cell>
          <cell r="B10961">
            <v>1</v>
          </cell>
        </row>
        <row r="10962">
          <cell r="A10962" t="str">
            <v>ИП Федун Р.К., г. Донецк, ул. Прожекторная, 5Б, магазин Роза, +79494351237</v>
          </cell>
          <cell r="B10962">
            <v>3</v>
          </cell>
          <cell r="C10962">
            <v>3</v>
          </cell>
        </row>
        <row r="10963">
          <cell r="A10963" t="str">
            <v>Руденко Сергей Юрьевич</v>
          </cell>
          <cell r="B10963">
            <v>28</v>
          </cell>
          <cell r="C10963">
            <v>27</v>
          </cell>
        </row>
        <row r="10964">
          <cell r="A10964" t="str">
            <v>ИП Бабий А.А.,Дон. обл.,г. Енакиево, ул. Баратынского, 24а, +79493357174</v>
          </cell>
          <cell r="B10964">
            <v>1</v>
          </cell>
        </row>
        <row r="10965">
          <cell r="A10965" t="str">
            <v>ИП Быковский С.В., г.Енакиево, ул.Забойщиков, 11, маг."Социальный", +79494621459</v>
          </cell>
          <cell r="B10965">
            <v>2</v>
          </cell>
          <cell r="C10965">
            <v>2</v>
          </cell>
        </row>
        <row r="10966">
          <cell r="A10966" t="str">
            <v>ИП Гладышева В.В., г.Мироновка, ул.Энергетиков, 44, маг."Маяк", +79497330112 Инна</v>
          </cell>
          <cell r="B10966">
            <v>2</v>
          </cell>
          <cell r="C10966">
            <v>2</v>
          </cell>
        </row>
        <row r="10967">
          <cell r="A10967" t="str">
            <v>ИП Заикина А. В., Дон. обл.  г. Енакиево, ул. Гагарина, 17А, магазин Аппетит, +79493526598</v>
          </cell>
          <cell r="B10967">
            <v>3</v>
          </cell>
          <cell r="C10967">
            <v>3</v>
          </cell>
        </row>
        <row r="10968">
          <cell r="A10968" t="str">
            <v>ИП Индык И.А.,Дон.обл., г. Енакиево, пос. Юнокоммунарск, ул. Ильича, 31, магзин Радуга, +79494210367</v>
          </cell>
          <cell r="B10968">
            <v>1</v>
          </cell>
          <cell r="C10968">
            <v>1</v>
          </cell>
        </row>
        <row r="10969">
          <cell r="A10969" t="str">
            <v>ИП Лыткина Н.В., Дон. обл. г. Енакиево, Юно-коммунарск, ул. Ильича, 20А, республиканский рынок</v>
          </cell>
          <cell r="B10969">
            <v>3</v>
          </cell>
          <cell r="C10969">
            <v>3</v>
          </cell>
        </row>
        <row r="10970">
          <cell r="A10970" t="str">
            <v>ИП Маркова Ю.Ю., Дон. обл. г. Енакиево, пос. Юнокоммунаровск, ул. Армейская, 112, +79493284317</v>
          </cell>
          <cell r="B10970">
            <v>1</v>
          </cell>
          <cell r="C10970">
            <v>1</v>
          </cell>
        </row>
        <row r="10971">
          <cell r="A10971" t="str">
            <v>ИП Романов Ю.Г.,Дон. обл., г. Енакиево, ул. Межлаука, 19-1, магазин Смак, +79493387194 Елена</v>
          </cell>
          <cell r="B10971">
            <v>2</v>
          </cell>
          <cell r="C10971">
            <v>2</v>
          </cell>
        </row>
        <row r="10972">
          <cell r="A10972" t="str">
            <v>ИП Чупико А. С.,Дон.обл г. Енакиево, ул. Марата, 65 (на территории ООО "Цемет"), +79493548302</v>
          </cell>
          <cell r="B10972">
            <v>8</v>
          </cell>
          <cell r="C10972">
            <v>8</v>
          </cell>
        </row>
        <row r="10973">
          <cell r="A10973" t="str">
            <v>ИП Щерба Ю.Р., г. Енакиево, пл. Бурмистрова, 4, (блочок), магазин "Ваш магазин", +79493431638</v>
          </cell>
          <cell r="B10973">
            <v>5</v>
          </cell>
          <cell r="C10973">
            <v>5</v>
          </cell>
        </row>
        <row r="10974">
          <cell r="A10974" t="str">
            <v>Селютина Маргарита Александровна</v>
          </cell>
          <cell r="B10974">
            <v>5</v>
          </cell>
          <cell r="C10974">
            <v>5</v>
          </cell>
        </row>
        <row r="10975">
          <cell r="A10975" t="str">
            <v>ИП Деменко ЕВ. г. Донецк, Ленинский р-он, ул. Спортивная 14. Магазин Продукты</v>
          </cell>
          <cell r="B10975">
            <v>1</v>
          </cell>
          <cell r="C10975">
            <v>1</v>
          </cell>
        </row>
        <row r="10976">
          <cell r="A10976" t="str">
            <v>ИП Доробляй В.А., г. Донецк, Ленинский р-он, ул. Днепродзержинская, 5а, магазин Первомайский</v>
          </cell>
          <cell r="B10976">
            <v>4</v>
          </cell>
          <cell r="C10976">
            <v>4</v>
          </cell>
        </row>
        <row r="10977">
          <cell r="A10977" t="str">
            <v>6353 ЭКСТРА Папа может вар п/о 0.4кг 8шт.  ОСТАНКИНО</v>
          </cell>
          <cell r="B10977">
            <v>98</v>
          </cell>
          <cell r="C10977">
            <v>91</v>
          </cell>
        </row>
        <row r="10978">
          <cell r="A10978" t="str">
            <v>Бетретдинова Гузяль Рашидовна</v>
          </cell>
          <cell r="B10978">
            <v>3</v>
          </cell>
          <cell r="C10978">
            <v>3</v>
          </cell>
        </row>
        <row r="10979">
          <cell r="A10979" t="str">
            <v>ИП Брагина Т. В., г. Макеевка, пос. Объединенный, ул. Щербакова, 2 А, магазин Поляна, +79494269042 Н</v>
          </cell>
          <cell r="B10979">
            <v>1</v>
          </cell>
          <cell r="C10979">
            <v>1</v>
          </cell>
        </row>
        <row r="10980">
          <cell r="A10980" t="str">
            <v>ИП Яваева Т.А. Дон обл  г.Макеевка пос.Ханженкова ул.Кулабухова 4а маг Евгений +79491300000</v>
          </cell>
          <cell r="B10980">
            <v>2</v>
          </cell>
          <cell r="C10980">
            <v>2</v>
          </cell>
        </row>
        <row r="10981">
          <cell r="A10981" t="str">
            <v>Босых Евгений Константинович</v>
          </cell>
          <cell r="B10981">
            <v>42</v>
          </cell>
          <cell r="C10981">
            <v>42</v>
          </cell>
        </row>
        <row r="10982">
          <cell r="A10982" t="str">
            <v>ИП Алиев М. И., Дон. обл., г. Харцызск,ул. Жуковского 4 ,маг. "Олеся". +79497207084</v>
          </cell>
          <cell r="B10982">
            <v>3</v>
          </cell>
          <cell r="C10982">
            <v>3</v>
          </cell>
        </row>
        <row r="10983">
          <cell r="A10983" t="str">
            <v>ИП Беспаленко Г.М.,Дон. обл., г. Енакиево, ул. Свердлова, 82, +79493427994</v>
          </cell>
          <cell r="B10983">
            <v>3</v>
          </cell>
          <cell r="C10983">
            <v>3</v>
          </cell>
        </row>
        <row r="10984">
          <cell r="A10984" t="str">
            <v>ИП Габуния Л.Б., г. Енакиево, ул. Турутина, 156, +79493884018</v>
          </cell>
          <cell r="B10984">
            <v>3</v>
          </cell>
          <cell r="C10984">
            <v>3</v>
          </cell>
        </row>
        <row r="10985">
          <cell r="A10985" t="str">
            <v>ИП Глух О.А., г. Ждановка, ул. Квартал северный, 28/33, д15, магазин Эскимо, +79493501460</v>
          </cell>
          <cell r="B10985">
            <v>3</v>
          </cell>
          <cell r="C10985">
            <v>3</v>
          </cell>
        </row>
        <row r="10986">
          <cell r="A10986" t="str">
            <v>ИП Кривоченкова Л.И., Дон. обл. пос. Розовка, ул. Островского, 29/1, +79493427858</v>
          </cell>
          <cell r="B10986">
            <v>3</v>
          </cell>
          <cell r="C10986">
            <v>3</v>
          </cell>
        </row>
        <row r="10987">
          <cell r="A10987" t="str">
            <v>ИП Мазлова Н.В., Дон. обл. г. Енакиево, ул. 60 лет СССР, 70/34, магазин Рассвет, +79493504204</v>
          </cell>
          <cell r="B10987">
            <v>5</v>
          </cell>
          <cell r="C10987">
            <v>5</v>
          </cell>
        </row>
        <row r="10988">
          <cell r="A10988" t="str">
            <v>ИП Михайловская Е.И., Дон. обл. г.Енакиево, пр-кт Берегового, 38а, маг."Калинка"</v>
          </cell>
          <cell r="B10988">
            <v>6</v>
          </cell>
          <cell r="C10988">
            <v>6</v>
          </cell>
        </row>
        <row r="10989">
          <cell r="A10989" t="str">
            <v>ИП Мищерин С.А. Дон. обл. г.Енакиево м-н Юбилейный ул.Первомайская 8 +79494083406</v>
          </cell>
          <cell r="B10989">
            <v>6</v>
          </cell>
          <cell r="C10989">
            <v>6</v>
          </cell>
        </row>
        <row r="10990">
          <cell r="A10990" t="str">
            <v>ИП Петухов Р. С., Дон. обл. г. Енакиево, ул Восточная 2а/2, +79494894138</v>
          </cell>
          <cell r="B10990">
            <v>3</v>
          </cell>
          <cell r="C10990">
            <v>3</v>
          </cell>
        </row>
        <row r="10991">
          <cell r="A10991" t="str">
            <v>ИП Федотова А.А., Дон. обл. г.Енакиево, ул.Бабушкина, 60а(бабушкина1), +79494789124</v>
          </cell>
          <cell r="B10991">
            <v>4</v>
          </cell>
          <cell r="C10991">
            <v>4</v>
          </cell>
        </row>
        <row r="10992">
          <cell r="A10992" t="str">
            <v>ИП Ширинов Г.И., Дон обл г. Енакиево, ул. Коммунистическа, 43, магазин Улдуз, +79494085143</v>
          </cell>
          <cell r="B10992">
            <v>3</v>
          </cell>
          <cell r="C10992">
            <v>3</v>
          </cell>
        </row>
        <row r="10993">
          <cell r="A10993" t="str">
            <v>Зеленский Константин Витальевич</v>
          </cell>
          <cell r="B10993">
            <v>13</v>
          </cell>
          <cell r="C10993">
            <v>10</v>
          </cell>
        </row>
        <row r="10994">
          <cell r="A10994" t="str">
            <v>ИП Карлов И.С., Дон. обл. г. Макеевка, Центрально-городской р-он, переулок Автобусный1. рынок Полюс,</v>
          </cell>
          <cell r="B10994">
            <v>5</v>
          </cell>
          <cell r="C10994">
            <v>5</v>
          </cell>
        </row>
        <row r="10995">
          <cell r="A10995" t="str">
            <v>ИП Мельникова Л.В., Дон. обл. г. Макеевка, мкрн Даки, кв Шахтёрский,18а, магазин Теремок</v>
          </cell>
          <cell r="B10995">
            <v>1</v>
          </cell>
          <cell r="C10995">
            <v>1</v>
          </cell>
        </row>
        <row r="10996">
          <cell r="A10996" t="str">
            <v>ИП Целковая Н.С., Дон. обл. г. Макеевка, Центрально-городсой р-он, ул. Театральная, 40</v>
          </cell>
          <cell r="B10996">
            <v>7</v>
          </cell>
          <cell r="C10996">
            <v>4</v>
          </cell>
        </row>
        <row r="10997">
          <cell r="A10997" t="str">
            <v>Капченко Александр Валерьевич</v>
          </cell>
          <cell r="B10997">
            <v>3</v>
          </cell>
          <cell r="C10997">
            <v>3</v>
          </cell>
        </row>
        <row r="10998">
          <cell r="A10998" t="str">
            <v>ИП Ужастова Е.В., Дон. обл. г. Горловка, ул. Комсомольская, 48, магазин Темп, +79493621859</v>
          </cell>
          <cell r="B10998">
            <v>3</v>
          </cell>
          <cell r="C10998">
            <v>3</v>
          </cell>
        </row>
        <row r="10999">
          <cell r="A10999" t="str">
            <v>Мецлер Наталья Сергеевна</v>
          </cell>
          <cell r="B10999">
            <v>14</v>
          </cell>
          <cell r="C10999">
            <v>12</v>
          </cell>
        </row>
        <row r="11000">
          <cell r="A11000" t="str">
            <v>ИП Антошина Е.А., Дон. обл. г. Кировское, ул. Панфиловцев, 36б, магазин Елена, +79494246080</v>
          </cell>
          <cell r="B11000">
            <v>1</v>
          </cell>
          <cell r="C11000">
            <v>1</v>
          </cell>
        </row>
        <row r="11001">
          <cell r="A11001" t="str">
            <v>ИП Борисенко Н.Т. Дон. обл. г. Шахтерск, Давыдовка, Ул Ленинградская 10а, Маг Джин, Гр с 8 до 17, +7</v>
          </cell>
          <cell r="B11001">
            <v>1</v>
          </cell>
          <cell r="C11001">
            <v>1</v>
          </cell>
        </row>
        <row r="11002">
          <cell r="A11002" t="str">
            <v>ИП Верёвкина С.В., г. Шахрёрск, пос. Давыдовка, ул. Ленинградская, 12а, магазин Шахтёр, +79493657209</v>
          </cell>
          <cell r="B11002">
            <v>2</v>
          </cell>
          <cell r="C11002">
            <v>2</v>
          </cell>
        </row>
        <row r="11003">
          <cell r="A11003" t="str">
            <v>ИП Лукашенко Е.П., Дон. обл. г. Зугрес-2, ул. 60 лет октября, 12, магазин Поляна-2, +79494438650</v>
          </cell>
          <cell r="B11003">
            <v>2</v>
          </cell>
          <cell r="C11003">
            <v>2</v>
          </cell>
        </row>
        <row r="11004">
          <cell r="A11004" t="str">
            <v>ИП Морозов Р.В., Дон. обл. г.Кировское, ул.Панфиловцев, 35, маг."Тэмп", +79494327641</v>
          </cell>
          <cell r="B11004">
            <v>2</v>
          </cell>
          <cell r="C11004">
            <v>2</v>
          </cell>
        </row>
        <row r="11005">
          <cell r="A11005" t="str">
            <v>ИП Огиенко А.В.,Дон. обл., г.Кировское,ул.Шевченко,17,маг.Продукты. До 20:00 , тел +79493582426</v>
          </cell>
          <cell r="B11005">
            <v>1</v>
          </cell>
          <cell r="C11005">
            <v>1</v>
          </cell>
        </row>
        <row r="11006">
          <cell r="A11006" t="str">
            <v>ИП Олейник Е. П.,Дон. обл., г. Кировское, ул. Панфиловцев, 26, магазин Любимый (до 18:00), +79493106</v>
          </cell>
          <cell r="B11006">
            <v>2</v>
          </cell>
          <cell r="C11006">
            <v>1</v>
          </cell>
        </row>
        <row r="11007">
          <cell r="A11007" t="str">
            <v>ИП Питерская А.Н.,Дон. обл.,г. Кировское, ул. Шевченко, 15, маг. "Оскар", +79495279502, +79494363741</v>
          </cell>
          <cell r="B11007">
            <v>1</v>
          </cell>
          <cell r="C11007">
            <v>1</v>
          </cell>
        </row>
        <row r="11008">
          <cell r="A11008" t="str">
            <v>ИП Чернецкий Р. Н., Дон. обл. г. Кировское, м-он Горняцкий, д 2 (орент д сад Сказка во дворах), Маг</v>
          </cell>
          <cell r="B11008">
            <v>1</v>
          </cell>
          <cell r="C11008">
            <v>1</v>
          </cell>
        </row>
        <row r="11009">
          <cell r="A11009" t="str">
            <v>ИП Чиж Ю.П., Дон.обл г.Кировское, пер.Космический, 5, р-н автовокзала, маг."Умка", +79493292046</v>
          </cell>
          <cell r="B11009">
            <v>1</v>
          </cell>
        </row>
        <row r="11010">
          <cell r="A11010" t="str">
            <v>Нагорнов Евгений Сергеевич</v>
          </cell>
          <cell r="B11010">
            <v>5</v>
          </cell>
          <cell r="C11010">
            <v>4</v>
          </cell>
        </row>
        <row r="11011">
          <cell r="A11011" t="str">
            <v>ИП Андрущенко В.В. г. Донецк, Пролетарский р-н, ул Иноземцева 1а, магазин Универсальный</v>
          </cell>
          <cell r="B11011">
            <v>1</v>
          </cell>
          <cell r="C11011">
            <v>1</v>
          </cell>
        </row>
        <row r="11012">
          <cell r="A11012" t="str">
            <v>ИП Салий Т.И., г.Донецк, Будёновский р-он, ул Краснооктябрьская, 2б,+79493824118 Тамара</v>
          </cell>
          <cell r="B11012">
            <v>1</v>
          </cell>
        </row>
        <row r="11013">
          <cell r="A11013" t="str">
            <v>ИП Федун Р.К., г. Донецк, ул. Прожекторная, 5Б, магазин Роза, +79494351237</v>
          </cell>
          <cell r="B11013">
            <v>3</v>
          </cell>
          <cell r="C11013">
            <v>3</v>
          </cell>
        </row>
        <row r="11014">
          <cell r="A11014" t="str">
            <v>Руденко Сергей Юрьевич</v>
          </cell>
          <cell r="B11014">
            <v>13</v>
          </cell>
          <cell r="C11014">
            <v>12</v>
          </cell>
        </row>
        <row r="11015">
          <cell r="A11015" t="str">
            <v>ИП Бабий А.А.,Дон. обл.,г. Енакиево, ул. Баратынского, 24а, +79493357174</v>
          </cell>
          <cell r="B11015">
            <v>1</v>
          </cell>
        </row>
        <row r="11016">
          <cell r="A11016" t="str">
            <v>ИП Гладышева В.В., г.Мироновка, ул.Энергетиков, 44, маг."Маяк", +79497330112 Инна</v>
          </cell>
          <cell r="B11016">
            <v>2</v>
          </cell>
          <cell r="C11016">
            <v>2</v>
          </cell>
        </row>
        <row r="11017">
          <cell r="A11017" t="str">
            <v>ИП Заикина А. В., Дон. обл.  г. Енакиево, ул. Гагарина, 17А, магазин Аппетит, +79493526598</v>
          </cell>
          <cell r="B11017">
            <v>3</v>
          </cell>
          <cell r="C11017">
            <v>3</v>
          </cell>
        </row>
        <row r="11018">
          <cell r="A11018" t="str">
            <v>ИП Индык И.А.,Дон.обл., г. Енакиево, пос. Юнокоммунарск, ул. Ильича, 31, магзин Радуга, +79494210367</v>
          </cell>
          <cell r="B11018">
            <v>1</v>
          </cell>
          <cell r="C11018">
            <v>1</v>
          </cell>
        </row>
        <row r="11019">
          <cell r="A11019" t="str">
            <v>ИП Маркова Ю.Ю., Дон. обл. г. Енакиево, пос. Юнокоммунаровск, ул. Армейская, 112, +79493284317</v>
          </cell>
          <cell r="B11019">
            <v>1</v>
          </cell>
          <cell r="C11019">
            <v>1</v>
          </cell>
        </row>
        <row r="11020">
          <cell r="A11020" t="str">
            <v>ИП Щерба Ю.Р., г. Енакиево, пл. Бурмистрова, 4, (блочок), магазин "Ваш магазин", +79493431638</v>
          </cell>
          <cell r="B11020">
            <v>5</v>
          </cell>
          <cell r="C11020">
            <v>5</v>
          </cell>
        </row>
        <row r="11021">
          <cell r="A11021" t="str">
            <v>Селютина Маргарита Александровна</v>
          </cell>
          <cell r="B11021">
            <v>5</v>
          </cell>
          <cell r="C11021">
            <v>5</v>
          </cell>
        </row>
        <row r="11022">
          <cell r="A11022" t="str">
            <v>Д ИП Зимина Л.А., г.Донецк, Ленинский р-н, ул.Куприна, 40, маг."Людмила"</v>
          </cell>
          <cell r="B11022">
            <v>2</v>
          </cell>
          <cell r="C11022">
            <v>2</v>
          </cell>
        </row>
        <row r="11023">
          <cell r="A11023" t="str">
            <v>ИП Деменко ЕВ. г. Донецк, Ленинский р-он, ул. Спортивная 14. Магазин Продукты</v>
          </cell>
          <cell r="B11023">
            <v>1</v>
          </cell>
          <cell r="C11023">
            <v>1</v>
          </cell>
        </row>
        <row r="11024">
          <cell r="A11024" t="str">
            <v>ИП Доробляй В.А., г. Донецк, Ленинский р-он, ул. Днепродзержинская, 5а, магазин Первомайский</v>
          </cell>
          <cell r="B11024">
            <v>2</v>
          </cell>
          <cell r="C11024">
            <v>2</v>
          </cell>
        </row>
        <row r="11025">
          <cell r="A11025" t="str">
            <v>6392 ФИЛЕЙНАЯ Папа может вар п/о 0,4кг  ОСТАНКИНО</v>
          </cell>
          <cell r="B11025">
            <v>77</v>
          </cell>
          <cell r="C11025">
            <v>59</v>
          </cell>
        </row>
        <row r="11026">
          <cell r="B11026">
            <v>1</v>
          </cell>
          <cell r="C11026">
            <v>1</v>
          </cell>
        </row>
        <row r="11027">
          <cell r="A11027" t="str">
            <v>ИП Габрилян Н.И., г. Кировское, ул. Шахтёрская, 51, магазин Толстяк, +79493504250,+79493209289 Аня</v>
          </cell>
          <cell r="B11027">
            <v>1</v>
          </cell>
          <cell r="C11027">
            <v>1</v>
          </cell>
        </row>
        <row r="11028">
          <cell r="A11028" t="str">
            <v>Босых Евгений Константинович</v>
          </cell>
          <cell r="B11028">
            <v>18</v>
          </cell>
          <cell r="C11028">
            <v>16</v>
          </cell>
        </row>
        <row r="11029">
          <cell r="A11029" t="str">
            <v>ИП Алиев М. И., Дон. обл., г. Харцызск,ул. Жуковского 4 ,маг. "Олеся". +79497207084</v>
          </cell>
          <cell r="B11029">
            <v>2</v>
          </cell>
        </row>
        <row r="11030">
          <cell r="A11030" t="str">
            <v>ИП Беспаленко Г.М.,Дон. обл., г. Енакиево, ул. Свердлова, 82, +79493427994</v>
          </cell>
          <cell r="B11030">
            <v>2</v>
          </cell>
          <cell r="C11030">
            <v>2</v>
          </cell>
        </row>
        <row r="11031">
          <cell r="A11031" t="str">
            <v>ИП Гурьков Р.П.,Дон. обл., г. Енакиево, ул. Фурманова, 15, магазин Щедрый кошик, +79494624353</v>
          </cell>
          <cell r="B11031">
            <v>5</v>
          </cell>
          <cell r="C11031">
            <v>5</v>
          </cell>
        </row>
        <row r="11032">
          <cell r="A11032" t="str">
            <v>ИП Кривоченкова Л.И., Дон. обл. пос. Розовка, ул. Островского, 29/1, +79493427858</v>
          </cell>
          <cell r="B11032">
            <v>2</v>
          </cell>
          <cell r="C11032">
            <v>2</v>
          </cell>
        </row>
        <row r="11033">
          <cell r="A11033" t="str">
            <v>ИП Крижан С.В., Дон. обл. г. Енакиево, ул. Ленина, 120 (трамвайная остановка), магазин Продукты, +79</v>
          </cell>
          <cell r="B11033">
            <v>2</v>
          </cell>
          <cell r="C11033">
            <v>2</v>
          </cell>
        </row>
        <row r="11034">
          <cell r="A11034" t="str">
            <v>ИП Мазлова Н.В., Дон. обл. г. Енакиево, ул. 60 лет СССР, 70/34, магазин Рассвет, +79493504204</v>
          </cell>
          <cell r="B11034">
            <v>3</v>
          </cell>
          <cell r="C11034">
            <v>3</v>
          </cell>
        </row>
        <row r="11035">
          <cell r="A11035" t="str">
            <v>ИП Ширинов Г.И., Дон обл г. Енакиево, ул. Коммунистическа, 43, магазин Улдуз, +79494085143</v>
          </cell>
          <cell r="B11035">
            <v>2</v>
          </cell>
          <cell r="C11035">
            <v>2</v>
          </cell>
        </row>
        <row r="11036">
          <cell r="A11036" t="str">
            <v>Зеленский Константин Витальевич</v>
          </cell>
          <cell r="B11036">
            <v>7</v>
          </cell>
          <cell r="C11036">
            <v>1</v>
          </cell>
        </row>
        <row r="11037">
          <cell r="A11037" t="str">
            <v>ИП Аверкина Е.А. Дон. обл. г. Макеевка, горняцкий район, ул. Городецкая 7а, м.продукт, Екатерина +79</v>
          </cell>
          <cell r="B11037">
            <v>1</v>
          </cell>
          <cell r="C11037">
            <v>1</v>
          </cell>
        </row>
        <row r="11038">
          <cell r="A11038" t="str">
            <v>ИП Карлов И.С., Дон. обл. г. Макеевка, Центрально-городской р-он, переулок Автобусный1. рынок Полюс,</v>
          </cell>
          <cell r="B11038">
            <v>5</v>
          </cell>
        </row>
        <row r="11039">
          <cell r="A11039" t="str">
            <v>ИП Мельникова Л.В., Дон. обл. г. Макеевка, мкрн Даки, кв Шахтёрский,18а, магазин Теремок</v>
          </cell>
          <cell r="B11039">
            <v>1</v>
          </cell>
        </row>
        <row r="11040">
          <cell r="A11040" t="str">
            <v>Капченко Александр Валерьевич</v>
          </cell>
          <cell r="B11040">
            <v>5</v>
          </cell>
          <cell r="C11040">
            <v>2</v>
          </cell>
        </row>
        <row r="11041">
          <cell r="A11041" t="str">
            <v>ИП Ужастова Е.В., Дон. обл. г. Горловка, ул. Комсомольская, 48, магазин Темп, +79493621859</v>
          </cell>
          <cell r="B11041">
            <v>3</v>
          </cell>
        </row>
        <row r="11042">
          <cell r="A11042" t="str">
            <v>ИП Фокина А.П., Дон. обл. г. Горловка, пр. Победы, 71а, рынок Универсам, масто 14 (до 13-00)</v>
          </cell>
          <cell r="B11042">
            <v>2</v>
          </cell>
          <cell r="C11042">
            <v>2</v>
          </cell>
        </row>
        <row r="11043">
          <cell r="A11043" t="str">
            <v>Мецлер Наталья Сергеевна</v>
          </cell>
          <cell r="B11043">
            <v>13</v>
          </cell>
          <cell r="C11043">
            <v>11</v>
          </cell>
        </row>
        <row r="11044">
          <cell r="A11044" t="str">
            <v>ИП Борисенко Н.Т. Дон. обл. г. Шахтерск, Давыдовка, Ул Ленинградская 10а, Маг Джин, Гр с 8 до 17, +7</v>
          </cell>
          <cell r="B11044">
            <v>1</v>
          </cell>
        </row>
        <row r="11045">
          <cell r="A11045" t="str">
            <v>ИП Бочарова Г.И., г. Зугрэс, ул. Карла Маркса, 15, магазин Продукты (с 7 до 17.00),+79493353274, +79</v>
          </cell>
          <cell r="B11045">
            <v>1</v>
          </cell>
          <cell r="C11045">
            <v>1</v>
          </cell>
        </row>
        <row r="11046">
          <cell r="A11046" t="str">
            <v>ИП Верёвкина С.В., г. Шахрёрск, пос. Давыдовка, ул. Ленинградская, 12а, магазин Шахтёр, +79493657209</v>
          </cell>
          <cell r="B11046">
            <v>3</v>
          </cell>
          <cell r="C11046">
            <v>3</v>
          </cell>
        </row>
        <row r="11047">
          <cell r="A11047" t="str">
            <v>ИП Волошанюк О.В., г.Шахтёрск, пгт.Стожковское, ул.Комунистическая, 26, маг."Жасмин", +79494245184</v>
          </cell>
          <cell r="B11047">
            <v>2</v>
          </cell>
          <cell r="C11047">
            <v>2</v>
          </cell>
        </row>
        <row r="11048">
          <cell r="A11048" t="str">
            <v>ИП Лукашенко Е.П., Дон. обл. г. Зугрес-2, ул. 60 лет октября, 12, магазин Поляна-2, +79494438650</v>
          </cell>
          <cell r="B11048">
            <v>2</v>
          </cell>
          <cell r="C11048">
            <v>2</v>
          </cell>
        </row>
        <row r="11049">
          <cell r="A11049" t="str">
            <v>ИП Огиенко А.В.,Дон. обл., г.Кировское,ул.Шевченко,17,маг.Продукты. До 20:00 , тел +79493582426</v>
          </cell>
          <cell r="B11049">
            <v>1</v>
          </cell>
          <cell r="C11049">
            <v>1</v>
          </cell>
        </row>
        <row r="11050">
          <cell r="A11050" t="str">
            <v>ИП Олейник Е. П.,Дон. обл., г. Кировское, ул. Панфиловцев, 26, магазин Любимый (до 18:00), +79493106</v>
          </cell>
          <cell r="B11050">
            <v>1</v>
          </cell>
          <cell r="C11050">
            <v>1</v>
          </cell>
        </row>
        <row r="11051">
          <cell r="A11051" t="str">
            <v>ИП Чернецкий Р. Н., Дон. обл. г. Кировское, м-он Горняцкий, д 2 (орент д сад Сказка во дворах), Маг</v>
          </cell>
          <cell r="B11051">
            <v>1</v>
          </cell>
        </row>
        <row r="11052">
          <cell r="A11052" t="str">
            <v>ИП Чиж Ю.П., Дон.обл г.Кировское, пер.Космический, 5, р-н автовокзала, маг."Умка", +79493292046</v>
          </cell>
          <cell r="B11052">
            <v>1</v>
          </cell>
          <cell r="C11052">
            <v>1</v>
          </cell>
        </row>
        <row r="11053">
          <cell r="A11053" t="str">
            <v>Нагорнов Евгений Сергеевич</v>
          </cell>
          <cell r="B11053">
            <v>3</v>
          </cell>
          <cell r="C11053">
            <v>3</v>
          </cell>
        </row>
        <row r="11054">
          <cell r="A11054" t="str">
            <v>Д ИП Ватюковский А.С, г. Донецк, Пролетарский р-он, ул. Будёновских Партизан, 64а, магазин Микс +794</v>
          </cell>
          <cell r="B11054">
            <v>1</v>
          </cell>
          <cell r="C11054">
            <v>1</v>
          </cell>
        </row>
        <row r="11055">
          <cell r="A11055" t="str">
            <v>ИП Провалова. А. В., г.Донецк, Буден.р-н, рынок Донской, ул. 230 стрелковой дивизии, конт.55 (Бытова</v>
          </cell>
          <cell r="B11055">
            <v>1</v>
          </cell>
          <cell r="C11055">
            <v>1</v>
          </cell>
        </row>
        <row r="11056">
          <cell r="A11056" t="str">
            <v>ИП Салий Т.И., г.Донецк, Будёновский р-он, ул Краснооктябрьская, 2б,+79493824118 Тамара</v>
          </cell>
          <cell r="B11056">
            <v>1</v>
          </cell>
          <cell r="C11056">
            <v>1</v>
          </cell>
        </row>
        <row r="11057">
          <cell r="A11057" t="str">
            <v>Руденко Сергей Юрьевич</v>
          </cell>
          <cell r="B11057">
            <v>21</v>
          </cell>
          <cell r="C11057">
            <v>18</v>
          </cell>
        </row>
        <row r="11058">
          <cell r="A11058" t="str">
            <v>ИП Бабий А.А.,Дон. обл.,г. Енакиево, ул. Баратынского, 24а, +79493357174</v>
          </cell>
          <cell r="B11058">
            <v>1</v>
          </cell>
          <cell r="C11058">
            <v>1</v>
          </cell>
        </row>
        <row r="11059">
          <cell r="A11059" t="str">
            <v>ИП Бочкова В. В., Дон. обл., г. Енакиево, пр. Горняков 17, маг. Айс Маркет</v>
          </cell>
          <cell r="B11059">
            <v>2</v>
          </cell>
          <cell r="C11059">
            <v>2</v>
          </cell>
        </row>
        <row r="11060">
          <cell r="A11060" t="str">
            <v>ИП Валиев М.О.,Дон. обл.,г. Енакиево, ул. Комсомольская 26, тел. 79493547405 Магомед</v>
          </cell>
          <cell r="B11060">
            <v>8</v>
          </cell>
          <cell r="C11060">
            <v>8</v>
          </cell>
        </row>
        <row r="11061">
          <cell r="A11061" t="str">
            <v>ИП Гладышева В.В., г.Мироновка, ул.Энергетиков, 44, маг."Маяк", +79497330112 Инна</v>
          </cell>
          <cell r="B11061">
            <v>2</v>
          </cell>
          <cell r="C11061">
            <v>2</v>
          </cell>
        </row>
        <row r="11062">
          <cell r="A11062" t="str">
            <v>ИП Индык И.А.,Дон.обл., г. Енакиево, пос. Юнокоммунарск, ул. Ильича, 31, магзин Радуга, +79494210367</v>
          </cell>
          <cell r="B11062">
            <v>1</v>
          </cell>
          <cell r="C11062">
            <v>1</v>
          </cell>
        </row>
        <row r="11063">
          <cell r="A11063" t="str">
            <v>ИП Фоменко О.Л., Дон. обл. г. Енакиево, ул. Павлова, 4, магазин Продукты, +79493429193</v>
          </cell>
          <cell r="B11063">
            <v>1</v>
          </cell>
          <cell r="C11063">
            <v>1</v>
          </cell>
        </row>
        <row r="11064">
          <cell r="A11064" t="str">
            <v>ИП Щерба Ю.Р., г. Енакиево, пл. Бурмистрова, 4, (блочок), магазин "Ваш магазин", +79493431638</v>
          </cell>
          <cell r="B11064">
            <v>6</v>
          </cell>
          <cell r="C11064">
            <v>3</v>
          </cell>
        </row>
        <row r="11065">
          <cell r="A11065" t="str">
            <v>Селютина Маргарита Александровна</v>
          </cell>
          <cell r="B11065">
            <v>9</v>
          </cell>
          <cell r="C11065">
            <v>7</v>
          </cell>
        </row>
        <row r="11066">
          <cell r="A11066" t="str">
            <v>Д ИП Дадашова М.С., г.Донецк, Ленинский р-н, ул.Пухова, 1а, маг."Сокол" (прием товара до 15:00!)</v>
          </cell>
          <cell r="B11066">
            <v>3</v>
          </cell>
          <cell r="C11066">
            <v>3</v>
          </cell>
        </row>
        <row r="11067">
          <cell r="A11067" t="str">
            <v>Д ИП Зимина Л.А., г.Донецк, Ленинский р-н, ул.Куприна, 40, маг."Людмила"</v>
          </cell>
          <cell r="B11067">
            <v>2</v>
          </cell>
        </row>
        <row r="11068">
          <cell r="A11068" t="str">
            <v>ИП Деменко ЕВ. г. Донецк, Ленинский р-он, ул. Спортивная 14. Магазин Продукты</v>
          </cell>
          <cell r="B11068">
            <v>1</v>
          </cell>
          <cell r="C11068">
            <v>1</v>
          </cell>
        </row>
        <row r="11069">
          <cell r="A11069" t="str">
            <v>ИП Доробляй В.А., г. Донецк, Ленинский р-он, ул. Днепродзержинская, 5а, магазин Первомайский</v>
          </cell>
          <cell r="B11069">
            <v>3</v>
          </cell>
          <cell r="C11069">
            <v>3</v>
          </cell>
        </row>
        <row r="11070">
          <cell r="A11070" t="str">
            <v>6448 Свинина Останкино 100г Мадера с/к в/у нарезка  ОСТАНКИНО</v>
          </cell>
          <cell r="B11070">
            <v>131</v>
          </cell>
          <cell r="C11070">
            <v>124</v>
          </cell>
        </row>
        <row r="11071">
          <cell r="B11071">
            <v>2</v>
          </cell>
          <cell r="C11071">
            <v>2</v>
          </cell>
        </row>
        <row r="11072">
          <cell r="A11072" t="str">
            <v>ИП Габрилян Н.И., г. Кировское, ул. Шахтёрская, 51, магазин Толстяк, +79493504250,+79493209289 Аня</v>
          </cell>
          <cell r="B11072">
            <v>2</v>
          </cell>
          <cell r="C11072">
            <v>2</v>
          </cell>
        </row>
        <row r="11073">
          <cell r="A11073" t="str">
            <v>Бетретдинова Гузяль Рашидовна</v>
          </cell>
          <cell r="B11073">
            <v>6</v>
          </cell>
          <cell r="C11073">
            <v>5</v>
          </cell>
        </row>
        <row r="11074">
          <cell r="A11074" t="str">
            <v>ИП Брагина Т. В., г. Макеевка, пос. Объединенный, ул. Щербакова, 2 А, магазин Поляна, +79494269042 Н</v>
          </cell>
          <cell r="B11074">
            <v>1</v>
          </cell>
        </row>
        <row r="11075">
          <cell r="A11075" t="str">
            <v>ИП Букреева И.П.г.Макеевка пос.Буроз ул.Хлебозаводская 36а магазин Солнечный +79493158249</v>
          </cell>
          <cell r="B11075">
            <v>3</v>
          </cell>
          <cell r="C11075">
            <v>3</v>
          </cell>
        </row>
        <row r="11076">
          <cell r="A11076" t="str">
            <v>ИП Липантесова Е.А., Дон. обл. г. Макеевка, пос. Ханженкого, ул Кирова, 25б, магазин "Пик-Ник"</v>
          </cell>
          <cell r="B11076">
            <v>2</v>
          </cell>
          <cell r="C11076">
            <v>2</v>
          </cell>
        </row>
        <row r="11077">
          <cell r="A11077" t="str">
            <v>Босых Евгений Константинович</v>
          </cell>
          <cell r="B11077">
            <v>34</v>
          </cell>
          <cell r="C11077">
            <v>33</v>
          </cell>
        </row>
        <row r="11078">
          <cell r="A11078" t="str">
            <v>ИП Алиев М. И., Дон. обл., г. Харцызск,ул. Жуковского 4 ,маг. "Олеся". +79497207084</v>
          </cell>
          <cell r="B11078">
            <v>2</v>
          </cell>
          <cell r="C11078">
            <v>2</v>
          </cell>
        </row>
        <row r="11079">
          <cell r="A11079" t="str">
            <v>ИП Габуния Л.Б., г. Енакиево, ул. Турутина, 156, +79493884018</v>
          </cell>
          <cell r="B11079">
            <v>3</v>
          </cell>
          <cell r="C11079">
            <v>3</v>
          </cell>
        </row>
        <row r="11080">
          <cell r="A11080" t="str">
            <v>ИП Глух О.А., г. Ждановка, ул. Квартал северный, 28/33, д15, магазин Эскимо, +79493501460</v>
          </cell>
          <cell r="B11080">
            <v>1</v>
          </cell>
          <cell r="C11080">
            <v>1</v>
          </cell>
        </row>
        <row r="11081">
          <cell r="A11081" t="str">
            <v>ИП Губа Р.Ю.,Дон. обл., г. Енакиево, ул. Коммунистическая, 21а, магазин Звёздочка, +79493176906</v>
          </cell>
          <cell r="B11081">
            <v>2</v>
          </cell>
          <cell r="C11081">
            <v>2</v>
          </cell>
        </row>
        <row r="11082">
          <cell r="A11082" t="str">
            <v>ИП Крижан С.В., Дон. обл. г. Енакиево, ул. Ленина, 120 (трамвайная остановка), магазин Продукты, +79</v>
          </cell>
          <cell r="B11082">
            <v>4</v>
          </cell>
          <cell r="C11082">
            <v>4</v>
          </cell>
        </row>
        <row r="11083">
          <cell r="A11083" t="str">
            <v>ИП Мазлова Н.В., Дон. обл. г. Енакиево, ул. 60 лет СССР, 70/34, магазин Рассвет, +79493504204</v>
          </cell>
          <cell r="B11083">
            <v>2</v>
          </cell>
          <cell r="C11083">
            <v>1</v>
          </cell>
        </row>
        <row r="11084">
          <cell r="A11084" t="str">
            <v>ИП Петухов Р. С., Дон. обл. г. Енакиево, ул Восточная 2а/2, +79494894138</v>
          </cell>
          <cell r="B11084">
            <v>2</v>
          </cell>
          <cell r="C11084">
            <v>2</v>
          </cell>
        </row>
        <row r="11085">
          <cell r="A11085" t="str">
            <v>ИП Светлова Ю.И.,Дон. обл., г.Ждановка ул. Толбухина 9а магазин Кристал +79493240535</v>
          </cell>
          <cell r="B11085">
            <v>1</v>
          </cell>
          <cell r="C11085">
            <v>1</v>
          </cell>
        </row>
        <row r="11086">
          <cell r="A11086" t="str">
            <v>ИП Холчева И.В., г. Харцызск, ул. Клары Цеткин, 21, магазин Визави, +79493890867 Ирина</v>
          </cell>
          <cell r="B11086">
            <v>1</v>
          </cell>
          <cell r="C11086">
            <v>1</v>
          </cell>
        </row>
        <row r="11087">
          <cell r="A11087" t="str">
            <v>ИП Храптович Л.В., Дон обл  г. Харцызск, ул. Нахимова, 1, магазин Монарх, +79493418431</v>
          </cell>
          <cell r="B11087">
            <v>1</v>
          </cell>
          <cell r="C11087">
            <v>1</v>
          </cell>
        </row>
        <row r="11088">
          <cell r="A11088" t="str">
            <v>ИП Цымбаленко С.В., Дон. обл. г. Харцызск, ул. Недосенина, 1,+79493808993</v>
          </cell>
          <cell r="B11088">
            <v>5</v>
          </cell>
          <cell r="C11088">
            <v>5</v>
          </cell>
        </row>
        <row r="11089">
          <cell r="A11089" t="str">
            <v>ИП Чернышова А.Ю., Дон. обл. г. Харцызск, ул Шалимова, центральный рынок ролет №244,</v>
          </cell>
          <cell r="B11089">
            <v>1</v>
          </cell>
          <cell r="C11089">
            <v>1</v>
          </cell>
        </row>
        <row r="11090">
          <cell r="A11090" t="str">
            <v>ИП Шевченко Т.А., г. Харцызск, ул. Первомайская, 3, магазин Каравай (с 7-30 до 20-00), +79494836063</v>
          </cell>
          <cell r="B11090">
            <v>1</v>
          </cell>
          <cell r="C11090">
            <v>1</v>
          </cell>
        </row>
        <row r="11091">
          <cell r="A11091" t="str">
            <v>ИП Шило С. А. Дон. обл. г. Ждановка крытый рынок(возле автовокзала) +79499345127</v>
          </cell>
          <cell r="B11091">
            <v>5</v>
          </cell>
          <cell r="C11091">
            <v>5</v>
          </cell>
        </row>
        <row r="11092">
          <cell r="A11092" t="str">
            <v>ИП Ширинов Г.И., Дон обл г. Енакиево, ул. Коммунистическа, 43, магазин Улдуз, +79494085143</v>
          </cell>
          <cell r="B11092">
            <v>2</v>
          </cell>
          <cell r="C11092">
            <v>2</v>
          </cell>
        </row>
        <row r="11093">
          <cell r="A11093" t="str">
            <v>ИП Шулюк Н.А.., Дон обл  г. Харцызк, Центральный рынок, место №245, +79493998560 Наталья</v>
          </cell>
          <cell r="B11093">
            <v>1</v>
          </cell>
          <cell r="C11093">
            <v>1</v>
          </cell>
        </row>
        <row r="11094">
          <cell r="A11094" t="str">
            <v>Мецлер Наталья Сергеевна</v>
          </cell>
          <cell r="B11094">
            <v>6</v>
          </cell>
          <cell r="C11094">
            <v>6</v>
          </cell>
        </row>
        <row r="11095">
          <cell r="A11095" t="str">
            <v>ИП Борисенко Н.Т. Дон. обл. г. Шахтерск, Давыдовка, Ул Ленинградская 10а, Маг Джин, Гр с 8 до 17, +7</v>
          </cell>
          <cell r="B11095">
            <v>2</v>
          </cell>
          <cell r="C11095">
            <v>2</v>
          </cell>
        </row>
        <row r="11096">
          <cell r="A11096" t="str">
            <v>ИП Вакуленко ВА,Дон. обл., г Шахтёрск, Давыдовка,ул Есенина,103 Магазин "Продукты" +79494264191 Моис</v>
          </cell>
          <cell r="B11096">
            <v>1</v>
          </cell>
          <cell r="C11096">
            <v>1</v>
          </cell>
        </row>
        <row r="11097">
          <cell r="A11097" t="str">
            <v>ИП Верёвкина С.В., г. Шахрёрск, пос. Давыдовка, ул. Ленинградская, 12а, магазин Шахтёр, +79493657209</v>
          </cell>
          <cell r="B11097">
            <v>1</v>
          </cell>
          <cell r="C11097">
            <v>1</v>
          </cell>
        </row>
        <row r="11098">
          <cell r="A11098" t="str">
            <v>ИП Огиенко А.В.,Дон. обл., г.Кировское,ул.Шевченко,17,маг.Продукты. До 20:00 , тел +79493582426</v>
          </cell>
          <cell r="B11098">
            <v>2</v>
          </cell>
          <cell r="C11098">
            <v>2</v>
          </cell>
        </row>
        <row r="11099">
          <cell r="A11099" t="str">
            <v>Нагорнов Евгений Сергеевич</v>
          </cell>
          <cell r="B11099">
            <v>34</v>
          </cell>
          <cell r="C11099">
            <v>34</v>
          </cell>
        </row>
        <row r="11100">
          <cell r="A11100" t="str">
            <v>Д ИП Мамедова О.М., г. Донецк, Будёновский р-он, ул. Бобруйская, 41, магазин Весёлый, +79493953969</v>
          </cell>
          <cell r="B11100">
            <v>2</v>
          </cell>
          <cell r="C11100">
            <v>2</v>
          </cell>
        </row>
        <row r="11101">
          <cell r="A11101" t="str">
            <v>ИП Андрущенко В.В. г. Донецк, Пролетарский р-н, ул Иноземцева 1а, магазин Универсальный</v>
          </cell>
          <cell r="B11101">
            <v>5</v>
          </cell>
          <cell r="C11101">
            <v>5</v>
          </cell>
        </row>
        <row r="11102">
          <cell r="A11102" t="str">
            <v>ИП Бондарев С.М., г. Донецк, Будёновский р-он, пересечение ул. Левобережная и ул. Светлого пути, маг</v>
          </cell>
          <cell r="B11102">
            <v>2</v>
          </cell>
          <cell r="C11102">
            <v>2</v>
          </cell>
        </row>
        <row r="11103">
          <cell r="A11103" t="str">
            <v>ИП Вороная М.А., Дон. обл., г. Донецк. Будёновский р-он, ул. Карагандинская, 29, магазин Люкс,+79494</v>
          </cell>
          <cell r="B11103">
            <v>2</v>
          </cell>
          <cell r="C11103">
            <v>2</v>
          </cell>
        </row>
        <row r="11104">
          <cell r="A11104" t="str">
            <v>ИП Жаркова И.Н.., г. Донецк, Будёновский р-он, ул. 230 Стрелковой Дивизии, 33, магазин Шоколад, +794</v>
          </cell>
          <cell r="B11104">
            <v>2</v>
          </cell>
          <cell r="C11104">
            <v>2</v>
          </cell>
        </row>
        <row r="11105">
          <cell r="A11105" t="str">
            <v>ИП Ломака В.В., г. Донецк, Пролетаский р-он, ул. Рокассовского, 2,магазин Ассорти</v>
          </cell>
          <cell r="B11105">
            <v>1</v>
          </cell>
          <cell r="C11105">
            <v>1</v>
          </cell>
        </row>
        <row r="11106">
          <cell r="A11106" t="str">
            <v>ИП Магеррамова П. Т. К, г. Донецк ,Будёновский р-н ,улица Отважных 9а ,магазин Роял</v>
          </cell>
          <cell r="B11106">
            <v>2</v>
          </cell>
          <cell r="C11106">
            <v>2</v>
          </cell>
        </row>
        <row r="11107">
          <cell r="A11107" t="str">
            <v>ИП Марочкин Д.А., г. Донецк, Будёновский р-он, ул. Левобережная, 84б (на плитах)</v>
          </cell>
          <cell r="B11107">
            <v>2</v>
          </cell>
          <cell r="C11107">
            <v>2</v>
          </cell>
        </row>
        <row r="11108">
          <cell r="A11108" t="str">
            <v>ИП Масимова А.А,, г. Донецк, ул. Октября, 25б, магазин Гурман, +79494132219 Алла</v>
          </cell>
          <cell r="B11108">
            <v>10</v>
          </cell>
          <cell r="C11108">
            <v>10</v>
          </cell>
        </row>
        <row r="11109">
          <cell r="A11109" t="str">
            <v>ИП Осинняя И.С., г. Донецк, Будёновский р-он, ул. Енисейская, 1г, +79493171969</v>
          </cell>
          <cell r="B11109">
            <v>1</v>
          </cell>
          <cell r="C11109">
            <v>1</v>
          </cell>
        </row>
        <row r="11110">
          <cell r="A11110" t="str">
            <v>ИП Салий Т.И., г.Донецк, Будёновский р-он, ул Краснооктябрьская, 2б,+79493824118 Тамара</v>
          </cell>
          <cell r="B11110">
            <v>1</v>
          </cell>
          <cell r="C11110">
            <v>1</v>
          </cell>
        </row>
        <row r="11111">
          <cell r="A11111" t="str">
            <v>ИП Ткаченко Э.Р., г. Донецк, Пролетарский р-он, ул. Раздольная, 12б, магазин "Мясной дом", +79493241</v>
          </cell>
          <cell r="B11111">
            <v>2</v>
          </cell>
          <cell r="C11111">
            <v>2</v>
          </cell>
        </row>
        <row r="11112">
          <cell r="A11112" t="str">
            <v>ИП Харина С.А., г. Донецк, рынок Донской №51, +79493467435</v>
          </cell>
          <cell r="B11112">
            <v>2</v>
          </cell>
          <cell r="C11112">
            <v>2</v>
          </cell>
        </row>
        <row r="11113">
          <cell r="A11113" t="str">
            <v>Руденко Сергей Юрьевич</v>
          </cell>
          <cell r="B11113">
            <v>29</v>
          </cell>
          <cell r="C11113">
            <v>24</v>
          </cell>
        </row>
        <row r="11114">
          <cell r="A11114" t="str">
            <v>ИП Гладышева В.В., г.Мироновка, ул.Энергетиков, 44, маг."Маяк", +79497330112 Инна</v>
          </cell>
          <cell r="B11114">
            <v>3</v>
          </cell>
          <cell r="C11114">
            <v>3</v>
          </cell>
        </row>
        <row r="11115">
          <cell r="A11115" t="str">
            <v>ИП Кузьменко А.В., Дон. обл. г.Светлодарск, 58, маг."Олимп", +79497357933 Надежда</v>
          </cell>
          <cell r="B11115">
            <v>10</v>
          </cell>
          <cell r="C11115">
            <v>10</v>
          </cell>
        </row>
        <row r="11116">
          <cell r="A11116" t="str">
            <v>ИП Маркова Ю.Ю., Дон. обл. г. Енакиево, пос. Юнокоммунаровск, ул. Армейская, 112, +79493284317</v>
          </cell>
          <cell r="B11116">
            <v>1</v>
          </cell>
          <cell r="C11116">
            <v>1</v>
          </cell>
        </row>
        <row r="11117">
          <cell r="A11117" t="str">
            <v>ИП Романов Ю.Г.,Дон. обл., г. Енакиево, ул. Межлаука, 19-1, магазин Смак, +79493387194 Елена</v>
          </cell>
          <cell r="B11117">
            <v>2</v>
          </cell>
          <cell r="C11117">
            <v>2</v>
          </cell>
        </row>
        <row r="11118">
          <cell r="A11118" t="str">
            <v>ИП Савченко В.В. Дон. обл. г. Мироновка, ул. Октябрьская 18, маг. Каравай, тел. 79497330118 Екатерин</v>
          </cell>
          <cell r="B11118">
            <v>2</v>
          </cell>
          <cell r="C11118">
            <v>2</v>
          </cell>
        </row>
        <row r="11119">
          <cell r="A11119" t="str">
            <v>ИП Черных А.В., Дон. обл. г.Енакиево, п. Юнокоммунаровск, ул. Юбилейная, 9, магазин "Подвал чик"</v>
          </cell>
          <cell r="B11119">
            <v>1</v>
          </cell>
          <cell r="C11119">
            <v>1</v>
          </cell>
        </row>
        <row r="11120">
          <cell r="A11120" t="str">
            <v>ИП Щерба Ю.Р., г. Енакиево, пл. Бурмистрова, 4, (блочок), магазин "Ваш магазин", +79493431638</v>
          </cell>
          <cell r="B11120">
            <v>10</v>
          </cell>
          <cell r="C11120">
            <v>5</v>
          </cell>
        </row>
        <row r="11121">
          <cell r="A11121" t="str">
            <v>Селютина Маргарита Александровна</v>
          </cell>
          <cell r="B11121">
            <v>20</v>
          </cell>
          <cell r="C11121">
            <v>20</v>
          </cell>
        </row>
        <row r="11122">
          <cell r="A11122" t="str">
            <v>Д ИП Дадашова М.С., г.Донецк, Ленинский р-н, ул.Пухова, 1а, маг."Сокол" (прием товара до 15:00!)</v>
          </cell>
          <cell r="B11122">
            <v>1</v>
          </cell>
          <cell r="C11122">
            <v>1</v>
          </cell>
        </row>
        <row r="11123">
          <cell r="A11123" t="str">
            <v>ИП Горянская И.П. г. Донецк, Ворошиловский район, ул. Заречная 25</v>
          </cell>
          <cell r="B11123">
            <v>2</v>
          </cell>
          <cell r="C11123">
            <v>2</v>
          </cell>
        </row>
        <row r="11124">
          <cell r="A11124" t="str">
            <v>ИП Дадашова М.С., г.Донецк, Ленинский р-н, ул.Речная, 24а, маг."Мир"</v>
          </cell>
          <cell r="B11124">
            <v>4</v>
          </cell>
          <cell r="C11124">
            <v>4</v>
          </cell>
        </row>
        <row r="11125">
          <cell r="A11125" t="str">
            <v>ИП Деменко ЕВ. г. Донецк, Ленинский р-он, ул. Спортивная 14. Магазин Продукты</v>
          </cell>
          <cell r="B11125">
            <v>2</v>
          </cell>
          <cell r="C11125">
            <v>2</v>
          </cell>
        </row>
        <row r="11126">
          <cell r="A11126" t="str">
            <v>ИП Кулиев Э.Б.О., г. Донецк, Ленинский р-он, ул. Куйбышева, 2, магазин Металлург</v>
          </cell>
          <cell r="B11126">
            <v>3</v>
          </cell>
          <cell r="C11126">
            <v>3</v>
          </cell>
        </row>
        <row r="11127">
          <cell r="A11127" t="str">
            <v>ИП Садовничая Е.П., г. Донецк, Ленинский р-он, ул. Пухова 8-Б, конт. 131,доставка до 12.00 +79493451</v>
          </cell>
          <cell r="B11127">
            <v>4</v>
          </cell>
          <cell r="C11127">
            <v>4</v>
          </cell>
        </row>
        <row r="11128">
          <cell r="A11128" t="str">
            <v>ИП Титова Е.В., г. Донецк,Ленинский р-он., ул. Буковинская 2а. Магазин Анна.</v>
          </cell>
          <cell r="B11128">
            <v>1</v>
          </cell>
          <cell r="C11128">
            <v>1</v>
          </cell>
        </row>
        <row r="11129">
          <cell r="A11129" t="str">
            <v>ООО ДНПП Мираж,г.Донецк,Калининский р-он., Пр. Ильича 81,магазин Григорий</v>
          </cell>
          <cell r="B11129">
            <v>3</v>
          </cell>
          <cell r="C11129">
            <v>3</v>
          </cell>
        </row>
        <row r="11130">
          <cell r="A11130" t="str">
            <v>6450 БЕКОН с/к с/н в/у 1/100 10шт.</v>
          </cell>
          <cell r="B11130">
            <v>97</v>
          </cell>
          <cell r="C11130">
            <v>82</v>
          </cell>
        </row>
        <row r="11131">
          <cell r="B11131">
            <v>2</v>
          </cell>
          <cell r="C11131">
            <v>2</v>
          </cell>
        </row>
        <row r="11132">
          <cell r="A11132" t="str">
            <v>ИП Габрилян Н.И., г. Кировское, ул. Шахтёрская, 51, магазин Толстяк, +79493504250,+79493209289 Аня</v>
          </cell>
          <cell r="B11132">
            <v>2</v>
          </cell>
          <cell r="C11132">
            <v>2</v>
          </cell>
        </row>
        <row r="11133">
          <cell r="A11133" t="str">
            <v>Бетретдинова Гузяль Рашидовна</v>
          </cell>
          <cell r="B11133">
            <v>3</v>
          </cell>
          <cell r="C11133">
            <v>3</v>
          </cell>
        </row>
        <row r="11134">
          <cell r="A11134" t="str">
            <v>ИП Липантесова Е.А., Дон. обл. г. Макеевка, пос. Ханженкого, ул Кирова, 25б, магазин "Пик-Ник"</v>
          </cell>
          <cell r="B11134">
            <v>2</v>
          </cell>
          <cell r="C11134">
            <v>2</v>
          </cell>
        </row>
        <row r="11135">
          <cell r="A11135" t="str">
            <v>ИП Симонов Д.С.,Дон. обл.,  г. Макеевка, мк-н Зелёный, 10а, магазин Буржуй, +79493935344 Валентина</v>
          </cell>
          <cell r="B11135">
            <v>1</v>
          </cell>
          <cell r="C11135">
            <v>1</v>
          </cell>
        </row>
        <row r="11136">
          <cell r="A11136" t="str">
            <v>Босых Евгений Константинович</v>
          </cell>
          <cell r="B11136">
            <v>20</v>
          </cell>
          <cell r="C11136">
            <v>20</v>
          </cell>
        </row>
        <row r="11137">
          <cell r="A11137" t="str">
            <v>ИП Глух О.А., г. Ждановка, ул. Квартал северный, 28/33, д15, магазин Эскимо, +79493501460</v>
          </cell>
          <cell r="B11137">
            <v>1</v>
          </cell>
          <cell r="C11137">
            <v>1</v>
          </cell>
        </row>
        <row r="11138">
          <cell r="A11138" t="str">
            <v>ИП Гречишникова А. А.,Дон. обл., г. Енакиево, ул. Щербакова, 84, рынок, +79493284929</v>
          </cell>
          <cell r="B11138">
            <v>10</v>
          </cell>
          <cell r="C11138">
            <v>10</v>
          </cell>
        </row>
        <row r="11139">
          <cell r="A11139" t="str">
            <v>ИП Захаренкова О.Н., Дон. обл. г. Енакиево, ул. Саратовская, 1а, магазин Социальный, +79494261797</v>
          </cell>
          <cell r="B11139">
            <v>3</v>
          </cell>
          <cell r="C11139">
            <v>3</v>
          </cell>
        </row>
        <row r="11140">
          <cell r="A11140" t="str">
            <v>ИП Светлова Ю.И.,Дон. обл., г.Ждановка ул. Толбухина 9а магазин Кристал +79493240535</v>
          </cell>
          <cell r="B11140">
            <v>1</v>
          </cell>
          <cell r="C11140">
            <v>1</v>
          </cell>
        </row>
        <row r="11141">
          <cell r="A11141" t="str">
            <v>ИП Стушко Л.А., Дон. обл. г. Енакиево, пр-т Металлургов, 39б, магазин "Металлург", +79493995076</v>
          </cell>
          <cell r="B11141">
            <v>2</v>
          </cell>
          <cell r="C11141">
            <v>2</v>
          </cell>
        </row>
        <row r="11142">
          <cell r="A11142" t="str">
            <v>ИП Цымбаленко С.В., Дон. обл. г. Харцызск, ул. Недосенина, 1,+79493808993</v>
          </cell>
          <cell r="B11142">
            <v>3</v>
          </cell>
          <cell r="C11142">
            <v>3</v>
          </cell>
        </row>
        <row r="11143">
          <cell r="A11143" t="str">
            <v>Капченко Александр Валерьевич</v>
          </cell>
          <cell r="B11143">
            <v>2</v>
          </cell>
          <cell r="C11143">
            <v>2</v>
          </cell>
        </row>
        <row r="11144">
          <cell r="A11144" t="str">
            <v>ИП Зелинская И.Н., Дон. обл. г. Горловка,.ул. Артёма. 12. магазин Сундучок</v>
          </cell>
          <cell r="B11144">
            <v>2</v>
          </cell>
          <cell r="C11144">
            <v>2</v>
          </cell>
        </row>
        <row r="11145">
          <cell r="A11145" t="str">
            <v>Мецлер Наталья Сергеевна</v>
          </cell>
          <cell r="B11145">
            <v>1</v>
          </cell>
          <cell r="C11145">
            <v>1</v>
          </cell>
        </row>
        <row r="11146">
          <cell r="A11146" t="str">
            <v>ИП Волошанюк О.В., г.Шахтёрск, пгт.Стожковское, ул.Комунистическая, 26, маг."Жасмин", +79494245184</v>
          </cell>
          <cell r="B11146">
            <v>1</v>
          </cell>
          <cell r="C11146">
            <v>1</v>
          </cell>
        </row>
        <row r="11147">
          <cell r="A11147" t="str">
            <v>Нагорнов Евгений Сергеевич</v>
          </cell>
          <cell r="B11147">
            <v>32</v>
          </cell>
          <cell r="C11147">
            <v>20</v>
          </cell>
        </row>
        <row r="11148">
          <cell r="A11148" t="str">
            <v>ИП Андрущенко В.В. г. Донецк, Пролетарский р-н, ул Иноземцева 1а, магазин Универсальный</v>
          </cell>
          <cell r="B11148">
            <v>5</v>
          </cell>
        </row>
        <row r="11149">
          <cell r="A11149" t="str">
            <v>ИП Бондарев С.М., г. Донецк, Будёновский р-он, пересечение ул. Левобережная и ул. Светлого пути, маг</v>
          </cell>
          <cell r="B11149">
            <v>2</v>
          </cell>
          <cell r="C11149">
            <v>2</v>
          </cell>
        </row>
        <row r="11150">
          <cell r="A11150" t="str">
            <v>ИП Жаркова И.Н.., г. Донецк, Будёновский р-он, ул. 230 Стрелковой Дивизии, 33, магазин Шоколад, +794</v>
          </cell>
          <cell r="B11150">
            <v>3</v>
          </cell>
          <cell r="C11150">
            <v>3</v>
          </cell>
        </row>
        <row r="11151">
          <cell r="A11151" t="str">
            <v>ИП Магеррамова П. Т. К, г. Донецк ,Будёновский р-н ,улица Отважных 9а ,магазин Роял</v>
          </cell>
          <cell r="B11151">
            <v>2</v>
          </cell>
          <cell r="C11151">
            <v>2</v>
          </cell>
        </row>
        <row r="11152">
          <cell r="A11152" t="str">
            <v>ИП Масимова А.А,, г. Донецк, ул. Октября, 25б, магазин Гурман, +79494132219 Алла</v>
          </cell>
          <cell r="B11152">
            <v>10</v>
          </cell>
          <cell r="C11152">
            <v>10</v>
          </cell>
        </row>
        <row r="11153">
          <cell r="A11153" t="str">
            <v>ИП Провалова. А. В., г.Донецк, Буден.р-н, рынок Донской, ул. 230 стрелковой дивизии, конт.55 (Бытова</v>
          </cell>
          <cell r="B11153">
            <v>7</v>
          </cell>
        </row>
        <row r="11154">
          <cell r="A11154" t="str">
            <v>ИП Ткаченко Э.Р., г. Донецк, Пролетарский р-он, ул. Раздольная, 12б, магазин "Мясной дом", +79493241</v>
          </cell>
          <cell r="B11154">
            <v>1</v>
          </cell>
          <cell r="C11154">
            <v>1</v>
          </cell>
        </row>
        <row r="11155">
          <cell r="A11155" t="str">
            <v>ИП Фетисова М.А., Дон. обл. г. Моспино, ул. Школьная, 1а, (до 15-00)</v>
          </cell>
          <cell r="B11155">
            <v>2</v>
          </cell>
          <cell r="C11155">
            <v>2</v>
          </cell>
        </row>
        <row r="11156">
          <cell r="A11156" t="str">
            <v>Руденко Сергей Юрьевич</v>
          </cell>
          <cell r="B11156">
            <v>33</v>
          </cell>
          <cell r="C11156">
            <v>30</v>
          </cell>
        </row>
        <row r="11157">
          <cell r="A11157" t="str">
            <v>ИП Гладышева В.В., г.Мироновка, ул.Энергетиков, 44, маг."Маяк", +79497330112 Инна</v>
          </cell>
          <cell r="B11157">
            <v>3</v>
          </cell>
          <cell r="C11157">
            <v>3</v>
          </cell>
        </row>
        <row r="11158">
          <cell r="A11158" t="str">
            <v>ИП Добров Н.В., г. Дебальцево, ул. Сосюры, 23а, магазин Черёмушки, +79493517710</v>
          </cell>
          <cell r="B11158">
            <v>2</v>
          </cell>
          <cell r="C11158">
            <v>2</v>
          </cell>
        </row>
        <row r="11159">
          <cell r="A11159" t="str">
            <v>ИП Крюкова Т.И., Дон. обл. г.Мироновка, ул.Советская, 8, маг."Гурман", +79497356495 Люба</v>
          </cell>
          <cell r="B11159">
            <v>3</v>
          </cell>
        </row>
        <row r="11160">
          <cell r="A11160" t="str">
            <v>ИП Кузьменко А.В., Дон. обл. г.Светлодарск, 58, маг."Олимп", +79497357933 Надежда</v>
          </cell>
          <cell r="B11160">
            <v>10</v>
          </cell>
          <cell r="C11160">
            <v>10</v>
          </cell>
        </row>
        <row r="11161">
          <cell r="A11161" t="str">
            <v>ИП Рудакова Л.М. Дон. обл. г. Енакиево, ул. 50-лет октября 1, маг. Эдем</v>
          </cell>
          <cell r="B11161">
            <v>8</v>
          </cell>
          <cell r="C11161">
            <v>10</v>
          </cell>
        </row>
        <row r="11162">
          <cell r="A11162" t="str">
            <v>ИП Савченко В.В. Дон. обл. г. Мироновка, ул. Октябрьская 18, маг. Каравай, тел. 79497330118 Екатерин</v>
          </cell>
          <cell r="B11162">
            <v>2</v>
          </cell>
        </row>
        <row r="11163">
          <cell r="A11163" t="str">
            <v>ИП Щерба Ю.Р., г. Енакиево, пл. Бурмистрова, 4, (блочок), магазин "Ваш магазин", +79493431638</v>
          </cell>
          <cell r="B11163">
            <v>5</v>
          </cell>
          <cell r="C11163">
            <v>5</v>
          </cell>
        </row>
        <row r="11164">
          <cell r="A11164" t="str">
            <v>Селютина Маргарита Александровна</v>
          </cell>
          <cell r="B11164">
            <v>4</v>
          </cell>
          <cell r="C11164">
            <v>4</v>
          </cell>
        </row>
        <row r="11165">
          <cell r="A11165" t="str">
            <v>Д ИП Дадашова М.С., г.Донецк, Ленинский р-н, ул.Пухова, 1а, маг."Сокол" (прием товара до 15:00!)</v>
          </cell>
          <cell r="B11165">
            <v>1</v>
          </cell>
          <cell r="C11165">
            <v>1</v>
          </cell>
        </row>
        <row r="11166">
          <cell r="A11166" t="str">
            <v>ООО ДНПП Мираж,г.Донецк,Калининский р-он., Пр. Ильича 81,магазин Григорий</v>
          </cell>
          <cell r="B11166">
            <v>3</v>
          </cell>
          <cell r="C11166">
            <v>3</v>
          </cell>
        </row>
        <row r="11167">
          <cell r="A11167" t="str">
            <v>6454 АРОМАТНАЯ с/к с/н в/у 1/100 10шт.  ОСТАНКИНО</v>
          </cell>
          <cell r="B11167">
            <v>105</v>
          </cell>
          <cell r="C11167">
            <v>105</v>
          </cell>
        </row>
        <row r="11168">
          <cell r="A11168" t="str">
            <v>Бетретдинова Гузяль Рашидовна</v>
          </cell>
          <cell r="B11168">
            <v>4</v>
          </cell>
          <cell r="C11168">
            <v>4</v>
          </cell>
        </row>
        <row r="11169">
          <cell r="A11169" t="str">
            <v>ИП Брагина Т. В., г. Макеевка, пос. Объединенный, ул. Щербакова, 2 А, магазин Поляна, +79494269042 Н</v>
          </cell>
          <cell r="B11169">
            <v>1</v>
          </cell>
          <cell r="C11169">
            <v>1</v>
          </cell>
        </row>
        <row r="11170">
          <cell r="A11170" t="str">
            <v>ИП Гришин Н. Л.,Дон. обл.,г. Макеевка, пос. Ханженкова, ул. Гаврилова, 7, магазин "Продукты у Воров</v>
          </cell>
          <cell r="B11170">
            <v>2</v>
          </cell>
          <cell r="C11170">
            <v>2</v>
          </cell>
        </row>
        <row r="11171">
          <cell r="A11171" t="str">
            <v>ИП Симонов Д.С.,Дон. обл.,  г. Макеевка, мк-н Зелёный, 10а, магазин Буржуй, +79493935344 Валентина</v>
          </cell>
          <cell r="B11171">
            <v>1</v>
          </cell>
          <cell r="C11171">
            <v>1</v>
          </cell>
        </row>
        <row r="11172">
          <cell r="A11172" t="str">
            <v>Босых Евгений Константинович</v>
          </cell>
          <cell r="B11172">
            <v>20</v>
          </cell>
          <cell r="C11172">
            <v>20</v>
          </cell>
        </row>
        <row r="11173">
          <cell r="A11173" t="str">
            <v>ИП Высотский Д.П., г. Харцызск, ул. Октябрьская, 41, магазин Магнит, +79493895820 Ольга</v>
          </cell>
          <cell r="B11173">
            <v>2</v>
          </cell>
          <cell r="C11173">
            <v>2</v>
          </cell>
        </row>
        <row r="11174">
          <cell r="A11174" t="str">
            <v>ИП Габуния Л.Б., г. Енакиево, ул. Турутина, 156, +79493884018</v>
          </cell>
          <cell r="B11174">
            <v>3</v>
          </cell>
          <cell r="C11174">
            <v>3</v>
          </cell>
        </row>
        <row r="11175">
          <cell r="A11175" t="str">
            <v>ИП Глух О.А., г. Ждановка, ул. Квартал северный, 28/33, д15, магазин Эскимо, +79493501460</v>
          </cell>
          <cell r="B11175">
            <v>1</v>
          </cell>
          <cell r="C11175">
            <v>1</v>
          </cell>
        </row>
        <row r="11176">
          <cell r="A11176" t="str">
            <v>ИП Крижан С.В., Дон. обл. г. Енакиево, ул. Ленина, 120 (трамвайная остановка), магазин Продукты, +79</v>
          </cell>
          <cell r="B11176">
            <v>2</v>
          </cell>
          <cell r="C11176">
            <v>2</v>
          </cell>
        </row>
        <row r="11177">
          <cell r="A11177" t="str">
            <v>ИП Мунтян Н.П., Дон. обл. г. Ждановка, пгт Розовка, ул. Щорса, 6, магазин Продукты, +79493582142</v>
          </cell>
          <cell r="B11177">
            <v>2</v>
          </cell>
          <cell r="C11177">
            <v>2</v>
          </cell>
        </row>
        <row r="11178">
          <cell r="A11178" t="str">
            <v>ИП Николенко О.Н., Дон. обл. г. Ждановка, с. Розовка, ул. Щорса, 11, магазин Визит, +79493285191</v>
          </cell>
          <cell r="B11178">
            <v>5</v>
          </cell>
          <cell r="C11178">
            <v>5</v>
          </cell>
        </row>
        <row r="11179">
          <cell r="A11179" t="str">
            <v>ИП Петухов Р. С., Дон. обл. г. Енакиево, ул Восточная 2а/2, +79494894138</v>
          </cell>
          <cell r="B11179">
            <v>2</v>
          </cell>
          <cell r="C11179">
            <v>2</v>
          </cell>
        </row>
        <row r="11180">
          <cell r="A11180" t="str">
            <v>ИП Светлова Ю.И.,Дон. обл., г.Ждановка ул. Толбухина 9а магазин Кристал +79493240535</v>
          </cell>
          <cell r="B11180">
            <v>1</v>
          </cell>
          <cell r="C11180">
            <v>1</v>
          </cell>
        </row>
        <row r="11181">
          <cell r="A11181" t="str">
            <v>ИП Цымбаленко С.В., Дон. обл. г. Харцызск, ул. Недосенина, 1,+79493808993</v>
          </cell>
          <cell r="B11181">
            <v>2</v>
          </cell>
          <cell r="C11181">
            <v>2</v>
          </cell>
        </row>
        <row r="11182">
          <cell r="A11182" t="str">
            <v>Зеленский Константин Витальевич</v>
          </cell>
          <cell r="B11182">
            <v>4</v>
          </cell>
          <cell r="C11182">
            <v>4</v>
          </cell>
        </row>
        <row r="11183">
          <cell r="A11183" t="str">
            <v>ИП Ашихина Н.А.,Дон. обл., г. Макеевка, Горняцкий р-он, ул. Панченко, 1, магазин Горняк, +7949399852</v>
          </cell>
          <cell r="B11183">
            <v>1</v>
          </cell>
          <cell r="C11183">
            <v>1</v>
          </cell>
        </row>
        <row r="11184">
          <cell r="A11184" t="str">
            <v>ИП Самсонова В. А., Дон. обл.,г. Макеевка, ул. 250 лет Донбасса, возле Юбилейного (с 10:00), +794932</v>
          </cell>
          <cell r="B11184">
            <v>3</v>
          </cell>
          <cell r="C11184">
            <v>3</v>
          </cell>
        </row>
        <row r="11185">
          <cell r="A11185" t="str">
            <v>Капченко Александр Валерьевич</v>
          </cell>
          <cell r="B11185">
            <v>2</v>
          </cell>
          <cell r="C11185">
            <v>2</v>
          </cell>
        </row>
        <row r="11186">
          <cell r="A11186" t="str">
            <v>ИП Мурастая В.О., Дон. обл. г. Горловка, ул. Гагарина, 53 1/а, магазин Поляна</v>
          </cell>
          <cell r="B11186">
            <v>1</v>
          </cell>
          <cell r="C11186">
            <v>1</v>
          </cell>
        </row>
        <row r="11187">
          <cell r="A11187" t="str">
            <v>ИП Никогосян Г.В., Дон. обл. г.Горловка, ул.Горловской Дивизии, 2а, Овощ.база, до 12:00,</v>
          </cell>
          <cell r="B11187">
            <v>1</v>
          </cell>
          <cell r="C11187">
            <v>1</v>
          </cell>
        </row>
        <row r="11188">
          <cell r="A11188" t="str">
            <v>Мецлер Наталья Сергеевна</v>
          </cell>
          <cell r="B11188">
            <v>11</v>
          </cell>
          <cell r="C11188">
            <v>11</v>
          </cell>
        </row>
        <row r="11189">
          <cell r="A11189" t="str">
            <v>ИП Борисенко Н.Т. Дон. обл. г. Шахтерск, Давыдовка, Ул Ленинградская 10а, Маг Джин, Гр с 8 до 17, +7</v>
          </cell>
          <cell r="B11189">
            <v>2</v>
          </cell>
          <cell r="C11189">
            <v>2</v>
          </cell>
        </row>
        <row r="11190">
          <cell r="A11190" t="str">
            <v>ИП Вакуленко ВА,Дон. обл., г Шахтёрск, Давыдовка,ул Есенина,103 Магазин "Продукты" +79494264191 Моис</v>
          </cell>
          <cell r="B11190">
            <v>1</v>
          </cell>
          <cell r="C11190">
            <v>1</v>
          </cell>
        </row>
        <row r="11191">
          <cell r="A11191" t="str">
            <v>ИП Верёвкина С.В., г. Шахрёрск, пос. Давыдовка, ул. Ленинградская, 12а, магазин Шахтёр, +79493657209</v>
          </cell>
          <cell r="B11191">
            <v>1</v>
          </cell>
          <cell r="C11191">
            <v>1</v>
          </cell>
        </row>
        <row r="11192">
          <cell r="A11192" t="str">
            <v>ИП Волошанюк О.В., г.Шахтёрск, пгт.Стожковское, ул.Комунистическая, 26, маг."Жасмин", +79494245184</v>
          </cell>
          <cell r="B11192">
            <v>1</v>
          </cell>
          <cell r="C11192">
            <v>1</v>
          </cell>
        </row>
        <row r="11193">
          <cell r="A11193" t="str">
            <v>ИП Огиенко А.В.,Дон. обл., г.Кировское,ул.Шевченко,17,маг.Продукты. До 20:00 , тел +79493582426</v>
          </cell>
          <cell r="B11193">
            <v>1</v>
          </cell>
          <cell r="C11193">
            <v>1</v>
          </cell>
        </row>
        <row r="11194">
          <cell r="A11194" t="str">
            <v>ИП Ротамус, Дон. обл., г. Кировское, ул. Панфиловцев 23а (вверху улицы, возле площади), магазин мясн</v>
          </cell>
          <cell r="B11194">
            <v>1</v>
          </cell>
          <cell r="C11194">
            <v>1</v>
          </cell>
        </row>
        <row r="11195">
          <cell r="A11195" t="str">
            <v>ИП Трилецкая А.А., Дон. обл. г Кировское, ул. Донецкая, 2а, маг "Обжорик", +79493974989</v>
          </cell>
          <cell r="B11195">
            <v>2</v>
          </cell>
          <cell r="C11195">
            <v>2</v>
          </cell>
        </row>
        <row r="11196">
          <cell r="A11196" t="str">
            <v>ИП Щербатых В.В., г.Шахтёрск, ул.Гагарина, 101, маг "Ольга", +79493228796</v>
          </cell>
          <cell r="B11196">
            <v>2</v>
          </cell>
          <cell r="C11196">
            <v>2</v>
          </cell>
        </row>
        <row r="11197">
          <cell r="A11197" t="str">
            <v>Нагорнов Евгений Сергеевич</v>
          </cell>
          <cell r="B11197">
            <v>20</v>
          </cell>
          <cell r="C11197">
            <v>20</v>
          </cell>
        </row>
        <row r="11198">
          <cell r="A11198" t="str">
            <v>Д ИП Гончаренко О.И., г. Донецк, Будёновский р-он, ул. Минская, 4, магазин продукты Лукошко</v>
          </cell>
          <cell r="B11198">
            <v>3</v>
          </cell>
          <cell r="C11198">
            <v>3</v>
          </cell>
        </row>
        <row r="11199">
          <cell r="A11199" t="str">
            <v>Д ИП Мамедова О.М., г. Донецк, Будёновский р-он, ул. Бобруйская, 41, магазин Весёлый, +79493953969</v>
          </cell>
          <cell r="B11199">
            <v>2</v>
          </cell>
          <cell r="C11199">
            <v>2</v>
          </cell>
        </row>
        <row r="11200">
          <cell r="A11200" t="str">
            <v>ИП Андрущенко В.В. г. Донецк, Пролетарский р-н, ул Иноземцева 1а, магазин Универсальный</v>
          </cell>
          <cell r="B11200">
            <v>5</v>
          </cell>
          <cell r="C11200">
            <v>5</v>
          </cell>
        </row>
        <row r="11201">
          <cell r="A11201" t="str">
            <v>ИП Бондарев С.М., г. Донецк, Будёновский р-он, пересечение ул. Левобережная и ул. Светлого пути, маг</v>
          </cell>
          <cell r="B11201">
            <v>2</v>
          </cell>
          <cell r="C11201">
            <v>2</v>
          </cell>
        </row>
        <row r="11202">
          <cell r="A11202" t="str">
            <v>ИП Осинняя И.С., г. Донецк, Будёновский р-он, ул. Енисейская, 1г, +79493171969</v>
          </cell>
          <cell r="B11202">
            <v>1</v>
          </cell>
          <cell r="C11202">
            <v>1</v>
          </cell>
        </row>
        <row r="11203">
          <cell r="A11203" t="str">
            <v>ИП Полюхович А.И., г. Донецк, Пролетарский р-он, ул. Арзамасская, 2, магазин Никольский,+79493206620</v>
          </cell>
          <cell r="B11203">
            <v>2</v>
          </cell>
          <cell r="C11203">
            <v>2</v>
          </cell>
        </row>
        <row r="11204">
          <cell r="A11204" t="str">
            <v>ИП Провалова. А. В., г.Донецк, Буден.р-н, рынок Донской, ул. 230 стрелковой дивизии, конт.55 (Бытова</v>
          </cell>
          <cell r="B11204">
            <v>2</v>
          </cell>
          <cell r="C11204">
            <v>2</v>
          </cell>
        </row>
        <row r="11205">
          <cell r="A11205" t="str">
            <v>ИП Ткаченко Э.Р., г. Донецк, Пролетарский р-он, ул. Раздольная, 12б, магазин "Мясной дом", +79493241</v>
          </cell>
          <cell r="B11205">
            <v>1</v>
          </cell>
          <cell r="C11205">
            <v>1</v>
          </cell>
        </row>
        <row r="11206">
          <cell r="A11206" t="str">
            <v>ИП Фетисова М.А., Дон. обл. г. Моспино, ул. Школьная, 1а, (до 15-00)</v>
          </cell>
          <cell r="B11206">
            <v>2</v>
          </cell>
          <cell r="C11206">
            <v>2</v>
          </cell>
        </row>
        <row r="11207">
          <cell r="A11207" t="str">
            <v>Руденко Сергей Юрьевич</v>
          </cell>
          <cell r="B11207">
            <v>29</v>
          </cell>
          <cell r="C11207">
            <v>29</v>
          </cell>
        </row>
        <row r="11208">
          <cell r="A11208" t="str">
            <v>ИП Добров Н.В., г. Дебальцево, ул. Сосюры, 23а, магазин Черёмушки, +79493517710</v>
          </cell>
          <cell r="B11208">
            <v>2</v>
          </cell>
          <cell r="C11208">
            <v>2</v>
          </cell>
        </row>
        <row r="11209">
          <cell r="A11209" t="str">
            <v>ИП Кузьменко А.В., Дон. обл. г.Светлодарск, 58, маг."Олимп", +79497357933 Надежда</v>
          </cell>
          <cell r="B11209">
            <v>10</v>
          </cell>
          <cell r="C11209">
            <v>10</v>
          </cell>
        </row>
        <row r="11210">
          <cell r="A11210" t="str">
            <v>ИП Маркова Ю.Ю., Дон. обл. г. Енакиево, пос. Юнокоммунаровск, ул. Армейская, 112, +79493284317</v>
          </cell>
          <cell r="B11210">
            <v>1</v>
          </cell>
          <cell r="C11210">
            <v>1</v>
          </cell>
        </row>
        <row r="11211">
          <cell r="A11211" t="str">
            <v>ИП Романов Ю.Г.,Дон. обл., г. Енакиево, ул. Межлаука, 19-1, магазин Смак, +79493387194 Елена</v>
          </cell>
          <cell r="B11211">
            <v>2</v>
          </cell>
          <cell r="C11211">
            <v>2</v>
          </cell>
        </row>
        <row r="11212">
          <cell r="A11212" t="str">
            <v>ИП Савченко В.В. Дон. обл. г. Мироновка, ул. Октябрьская 18, маг. Каравай, тел. 79497330118 Екатерин</v>
          </cell>
          <cell r="B11212">
            <v>2</v>
          </cell>
          <cell r="C11212">
            <v>2</v>
          </cell>
        </row>
        <row r="11213">
          <cell r="A11213" t="str">
            <v>ИП Самусь О.С.,Дон. обл.,  г. Енакиево, п. Карла Маркса, ул. Юбилейная, 9, магазин Покупайка (возле</v>
          </cell>
          <cell r="B11213">
            <v>1</v>
          </cell>
          <cell r="C11213">
            <v>1</v>
          </cell>
        </row>
        <row r="11214">
          <cell r="A11214" t="str">
            <v>ИП Фоменко О.Л., Дон. обл. г. Енакиево, ул. Павлова, 4, магазин Продукты, +79493429193</v>
          </cell>
          <cell r="B11214">
            <v>1</v>
          </cell>
          <cell r="C11214">
            <v>1</v>
          </cell>
        </row>
        <row r="11215">
          <cell r="A11215" t="str">
            <v>ИП Щерба Ю.Р., г. Енакиево, пл. Бурмистрова, 4, (блочок), магазин "Ваш магазин", +79493431638</v>
          </cell>
          <cell r="B11215">
            <v>10</v>
          </cell>
          <cell r="C11215">
            <v>10</v>
          </cell>
        </row>
        <row r="11216">
          <cell r="A11216" t="str">
            <v>Селютина Маргарита Александровна</v>
          </cell>
          <cell r="B11216">
            <v>15</v>
          </cell>
          <cell r="C11216">
            <v>15</v>
          </cell>
        </row>
        <row r="11217">
          <cell r="A11217" t="str">
            <v>Д ИП Дадашова М.С., г.Донецк, Ленинский р-н, ул.Пухова, 1а, маг."Сокол" (прием товара до 15:00!)</v>
          </cell>
          <cell r="B11217">
            <v>2</v>
          </cell>
          <cell r="C11217">
            <v>2</v>
          </cell>
        </row>
        <row r="11218">
          <cell r="A11218" t="str">
            <v>ИП Дадашова М.С., г.Донецк, Ленинский р-н, ул.Речная, 24а, маг."Мир"</v>
          </cell>
          <cell r="B11218">
            <v>2</v>
          </cell>
          <cell r="C11218">
            <v>2</v>
          </cell>
        </row>
        <row r="11219">
          <cell r="A11219" t="str">
            <v>ИП Деменко ЕВ. г. Донецк, Ленинский р-он, ул. Спортивная 14. Магазин Продукты</v>
          </cell>
          <cell r="B11219">
            <v>2</v>
          </cell>
          <cell r="C11219">
            <v>2</v>
          </cell>
        </row>
        <row r="11220">
          <cell r="A11220" t="str">
            <v>ИП Кулиев Э.Б.О., г. Донецк, Ленинский р-он, ул. Куйбышева, 2, магазин Металлург</v>
          </cell>
          <cell r="B11220">
            <v>3</v>
          </cell>
          <cell r="C11220">
            <v>3</v>
          </cell>
        </row>
        <row r="11221">
          <cell r="A11221" t="str">
            <v>ИП Титова Е.В., г. Донецк,Ленинский р-он., ул. Буковинская 2а. Магазин Анна.</v>
          </cell>
          <cell r="B11221">
            <v>1</v>
          </cell>
          <cell r="C11221">
            <v>1</v>
          </cell>
        </row>
        <row r="11222">
          <cell r="A11222" t="str">
            <v>ООО ДНПП Мираж,г.Донецк,Калининский р-он., Пр. Ильича 81,магазин Григорий</v>
          </cell>
          <cell r="B11222">
            <v>5</v>
          </cell>
          <cell r="C11222">
            <v>5</v>
          </cell>
        </row>
        <row r="11223">
          <cell r="A11223" t="str">
            <v>6562 СЕРВЕЛАТ КАРЕЛЬСКИЙ СН в/к в/у 0,28кг  ОСТАНКИНО</v>
          </cell>
          <cell r="B11223">
            <v>10</v>
          </cell>
          <cell r="C11223">
            <v>8</v>
          </cell>
        </row>
        <row r="11224">
          <cell r="A11224" t="str">
            <v>Мецлер Наталья Сергеевна</v>
          </cell>
          <cell r="B11224">
            <v>2</v>
          </cell>
          <cell r="C11224">
            <v>2</v>
          </cell>
        </row>
        <row r="11225">
          <cell r="A11225" t="str">
            <v>ИП Акимченко И.А., Дон. обл. г. Шахтёрск, Давыдовка, ул. Ленинградская, 22, магазин "У Саши"</v>
          </cell>
          <cell r="B11225">
            <v>2</v>
          </cell>
          <cell r="C11225">
            <v>2</v>
          </cell>
        </row>
        <row r="11226">
          <cell r="A11226" t="str">
            <v>Нагорнов Евгений Сергеевич</v>
          </cell>
          <cell r="B11226">
            <v>3</v>
          </cell>
          <cell r="C11226">
            <v>3</v>
          </cell>
        </row>
        <row r="11227">
          <cell r="A11227" t="str">
            <v>ИП Алекперов В.А.,г.Донецк, Буденновский р-н, ул. Тополевая 88, по светлому пути, маг. "Новинка", +7</v>
          </cell>
          <cell r="B11227">
            <v>1</v>
          </cell>
          <cell r="C11227">
            <v>1</v>
          </cell>
        </row>
        <row r="11228">
          <cell r="A11228" t="str">
            <v>ИП Фетисова М.А., Дон. обл. г. Моспино, ул. Школьная, 1а, (до 15-00)</v>
          </cell>
          <cell r="B11228">
            <v>2</v>
          </cell>
          <cell r="C11228">
            <v>2</v>
          </cell>
        </row>
        <row r="11229">
          <cell r="A11229" t="str">
            <v>Руденко Сергей Юрьевич</v>
          </cell>
          <cell r="B11229">
            <v>3</v>
          </cell>
          <cell r="C11229">
            <v>3</v>
          </cell>
        </row>
        <row r="11230">
          <cell r="A11230" t="str">
            <v>ИП Добров Н.В., г. Дебальцево, ул. Сосюры, 23а, магазин Черёмушки, +79493517710</v>
          </cell>
          <cell r="B11230">
            <v>2</v>
          </cell>
          <cell r="C11230">
            <v>2</v>
          </cell>
        </row>
        <row r="11231">
          <cell r="A11231" t="str">
            <v>ИП Костенко З. Д., Дон. обл., г. Углегорск, ул. Дружбы, 38а, маг. "Овощи рыба", +79493387025</v>
          </cell>
          <cell r="B11231">
            <v>1</v>
          </cell>
          <cell r="C11231">
            <v>1</v>
          </cell>
        </row>
        <row r="11232">
          <cell r="A11232" t="str">
            <v>Селютина Маргарита Александровна</v>
          </cell>
          <cell r="B11232">
            <v>2</v>
          </cell>
        </row>
        <row r="11233">
          <cell r="A11233" t="str">
            <v>ИП Доробляй В.А., г. Донецк, Ленинский р-он, ул. Днепродзержинская, 5а, магазин Первомайский</v>
          </cell>
          <cell r="B11233">
            <v>2</v>
          </cell>
        </row>
        <row r="11234">
          <cell r="A11234" t="str">
            <v>6602 БАВАРСКИЕ ПМ сос ц/о мгс 0,35кг 8шт  Останкино</v>
          </cell>
          <cell r="B11234">
            <v>83</v>
          </cell>
          <cell r="C11234">
            <v>72</v>
          </cell>
        </row>
        <row r="11235">
          <cell r="A11235" t="str">
            <v>Бетретдинова Гузяль Рашидовна</v>
          </cell>
          <cell r="B11235">
            <v>4</v>
          </cell>
          <cell r="C11235">
            <v>4</v>
          </cell>
        </row>
        <row r="11236">
          <cell r="A11236" t="str">
            <v>ИП Алиев Н.А. оглы, г. Макеевка, пос. Ханжонкова, ул. Калабухова, 9, магазин Продукты 2 (за магазино</v>
          </cell>
          <cell r="B11236">
            <v>4</v>
          </cell>
          <cell r="C11236">
            <v>4</v>
          </cell>
        </row>
        <row r="11237">
          <cell r="A11237" t="str">
            <v>Босых Евгений Константинович</v>
          </cell>
          <cell r="B11237">
            <v>29</v>
          </cell>
          <cell r="C11237">
            <v>26</v>
          </cell>
        </row>
        <row r="11238">
          <cell r="A11238" t="str">
            <v>ИП Беспаленко Г.М.,Дон. обл., г. Енакиево, ул. Свердлова, 82, +79493427994</v>
          </cell>
          <cell r="B11238">
            <v>3</v>
          </cell>
          <cell r="C11238">
            <v>2</v>
          </cell>
        </row>
        <row r="11239">
          <cell r="A11239" t="str">
            <v>ИП Высотский Д.П., г. Харцызск, ул. Октябрьская, 41, магазин Магнит, +79493895820 Ольга</v>
          </cell>
          <cell r="B11239">
            <v>2</v>
          </cell>
          <cell r="C11239">
            <v>2</v>
          </cell>
        </row>
        <row r="11240">
          <cell r="A11240" t="str">
            <v>ИП Глух О.А., г. Ждановка, ул. Квартал северный, 28/33, д15, магазин Эскимо, +79493501460</v>
          </cell>
          <cell r="B11240">
            <v>3</v>
          </cell>
          <cell r="C11240">
            <v>3</v>
          </cell>
        </row>
        <row r="11241">
          <cell r="A11241" t="str">
            <v>ИП Гурьков Р.П.,Дон. обл., г. Енакиево, ул. Фурманова, 15, магазин Щедрый кошик, +79494624353</v>
          </cell>
          <cell r="B11241">
            <v>6</v>
          </cell>
          <cell r="C11241">
            <v>6</v>
          </cell>
        </row>
        <row r="11242">
          <cell r="A11242" t="str">
            <v>ИП Мазлова Н.В., Дон. обл. г. Енакиево, ул. 60 лет СССР, 70/34, магазин Рассвет, +79493504204</v>
          </cell>
          <cell r="B11242">
            <v>2</v>
          </cell>
        </row>
        <row r="11243">
          <cell r="A11243" t="str">
            <v>ИП Мищерин С.А. Дон. обл. г.Енакиево м-н Юбилейный ул.Первомайская 8 +79494083406</v>
          </cell>
          <cell r="B11243">
            <v>2</v>
          </cell>
          <cell r="C11243">
            <v>2</v>
          </cell>
        </row>
        <row r="11244">
          <cell r="A11244" t="str">
            <v>ИП Петухов Р. С., Дон. обл. г. Енакиево, ул Восточная 2а/2, +79494894138</v>
          </cell>
          <cell r="B11244">
            <v>3</v>
          </cell>
          <cell r="C11244">
            <v>3</v>
          </cell>
        </row>
        <row r="11245">
          <cell r="A11245" t="str">
            <v>ИП Федотова А.А., Дон. обл. г.Енакиево, ул.Бабушкина, 60а(бабушкина1), +79494789124</v>
          </cell>
          <cell r="B11245">
            <v>6</v>
          </cell>
          <cell r="C11245">
            <v>6</v>
          </cell>
        </row>
        <row r="11246">
          <cell r="A11246" t="str">
            <v>ИП Ширинов Г.И., Дон обл г. Енакиево, ул. Коммунистическа, 43, магазин Улдуз, +79494085143</v>
          </cell>
          <cell r="B11246">
            <v>2</v>
          </cell>
          <cell r="C11246">
            <v>2</v>
          </cell>
        </row>
        <row r="11247">
          <cell r="A11247" t="str">
            <v>Зеленский Константин Витальевич</v>
          </cell>
          <cell r="B11247">
            <v>21</v>
          </cell>
          <cell r="C11247">
            <v>21</v>
          </cell>
        </row>
        <row r="11248">
          <cell r="A11248" t="str">
            <v>ИП Верзилова В.И., г.Макеевка, рынок Плеханова, магазин Сармат, (доставка до 15-00)</v>
          </cell>
          <cell r="B11248">
            <v>1</v>
          </cell>
          <cell r="C11248">
            <v>1</v>
          </cell>
        </row>
        <row r="11249">
          <cell r="A11249" t="str">
            <v>ИП Гриценко Н.В., г.Макеевка, Центрально-Городской р-н, р-к Плеханова, конт. 21,  +79494102574 Натал</v>
          </cell>
          <cell r="B11249">
            <v>1</v>
          </cell>
          <cell r="C11249">
            <v>1</v>
          </cell>
        </row>
        <row r="11250">
          <cell r="A11250" t="str">
            <v>ИП Данченко Ю.Ю., г. Макеевка, ул. Герцена, 20 (пересечение с яблочкино), магазин Продукты, +7949423</v>
          </cell>
          <cell r="B11250">
            <v>1</v>
          </cell>
          <cell r="C11250">
            <v>1</v>
          </cell>
        </row>
        <row r="11251">
          <cell r="A11251" t="str">
            <v>ИП Данченко Ю.Ю., г. Макеевка, Червоногвардейский р-он, (Восточный), ул. Героев Сталинграда, 19, +79</v>
          </cell>
          <cell r="B11251">
            <v>1</v>
          </cell>
          <cell r="C11251">
            <v>1</v>
          </cell>
        </row>
        <row r="11252">
          <cell r="A11252" t="str">
            <v>ИП Дорошенко С.В., г. Макеевка, Ценрально-городской район, рынок Плеханово 38 контейнер</v>
          </cell>
          <cell r="B11252">
            <v>1</v>
          </cell>
          <cell r="C11252">
            <v>1</v>
          </cell>
        </row>
        <row r="11253">
          <cell r="A11253" t="str">
            <v>ИП Дымова Т.В. г.Макеевка Червоногвардейский р-н  м-он Калининский д №11 магазин Виктория +794936806</v>
          </cell>
          <cell r="B11253">
            <v>1</v>
          </cell>
          <cell r="C11253">
            <v>1</v>
          </cell>
        </row>
        <row r="11254">
          <cell r="A11254" t="str">
            <v>ИП Зачиняев В.С., Дон. обл. г.Макеевка, кв-л Химик, 32, маг."Мария"</v>
          </cell>
          <cell r="B11254">
            <v>1</v>
          </cell>
          <cell r="C11254">
            <v>1</v>
          </cell>
        </row>
        <row r="11255">
          <cell r="A11255" t="str">
            <v>ИП Зубарева А.В. г. Макеевка, Центрально-Городской р-он, п.Новокалиново, ул. Карла Лихберта, д.142А,</v>
          </cell>
          <cell r="B11255">
            <v>1</v>
          </cell>
          <cell r="C11255">
            <v>1</v>
          </cell>
        </row>
        <row r="11256">
          <cell r="A11256" t="str">
            <v>ИП Иванова А.Н. , г.Макеевка, Центрально-городской район, ул. Воровского, магазин "Удача" +794936970</v>
          </cell>
          <cell r="B11256">
            <v>1</v>
          </cell>
          <cell r="C11256">
            <v>1</v>
          </cell>
        </row>
        <row r="11257">
          <cell r="A11257" t="str">
            <v>ИП Карпов А.С., г. Макеевка, Гвардейский р-он, ул. Шишкина,12, магазин Фазенда, +79493213130 Алексей</v>
          </cell>
          <cell r="B11257">
            <v>1</v>
          </cell>
          <cell r="C11257">
            <v>1</v>
          </cell>
        </row>
        <row r="11258">
          <cell r="A11258" t="str">
            <v>ИП Карташова О.А,, г. Макеевка, Червоногвардейский р-он, ул. Седого, 2, магазин Продукты, +794938471</v>
          </cell>
          <cell r="B11258">
            <v>1</v>
          </cell>
          <cell r="C11258">
            <v>1</v>
          </cell>
        </row>
        <row r="11259">
          <cell r="A11259" t="str">
            <v>ИП Кисляк Е.А., г.Макеевка, Центрально-Городской р-н, ул.Ленина, 132а, м."Эконом маркет", +794931344</v>
          </cell>
          <cell r="B11259">
            <v>1</v>
          </cell>
          <cell r="C11259">
            <v>1</v>
          </cell>
        </row>
        <row r="11260">
          <cell r="A11260" t="str">
            <v>ИП Коробей Н.А., Дон. обл. г. Макеевка, ул. Плеханова, 2, конт.45, +79494042901</v>
          </cell>
          <cell r="B11260">
            <v>2</v>
          </cell>
          <cell r="C11260">
            <v>2</v>
          </cell>
        </row>
        <row r="11261">
          <cell r="A11261" t="str">
            <v>ИП Пешая И.А.,Дон. обл., г. Макеевка, ул. Больничная, 1, магазин Продукты (на территории больницы)</v>
          </cell>
          <cell r="B11261">
            <v>2</v>
          </cell>
          <cell r="C11261">
            <v>2</v>
          </cell>
        </row>
        <row r="11262">
          <cell r="A11262" t="str">
            <v>ИП Подорожко Т.Н.,Дон. обл., г. Макеевка, Горняцкий р-он, ул. Стародубовская, 10/1 (район 95 школы),</v>
          </cell>
          <cell r="B11262">
            <v>1</v>
          </cell>
          <cell r="C11262">
            <v>1</v>
          </cell>
        </row>
        <row r="11263">
          <cell r="A11263" t="str">
            <v>ИП Целковая Н.С., Дон. обл. г. Макеевка, Центрально-городсой р-он, ул. Театральная, 40</v>
          </cell>
          <cell r="B11263">
            <v>2</v>
          </cell>
          <cell r="C11263">
            <v>2</v>
          </cell>
        </row>
        <row r="11264">
          <cell r="A11264" t="str">
            <v>ИП Шевцова И.Ф. Дон обл  г.Макеевка Горняцкий р-он ул.Репина 26 магазин Продукты +79493721394</v>
          </cell>
          <cell r="B11264">
            <v>2</v>
          </cell>
          <cell r="C11264">
            <v>2</v>
          </cell>
        </row>
        <row r="11265">
          <cell r="A11265" t="str">
            <v>Капченко Александр Валерьевич</v>
          </cell>
          <cell r="B11265">
            <v>2</v>
          </cell>
          <cell r="C11265">
            <v>2</v>
          </cell>
        </row>
        <row r="11266">
          <cell r="A11266" t="str">
            <v>ИП Емельянов А.П., г. Горловка, ул. Матросова, 75, "Артемида", +79494467835</v>
          </cell>
          <cell r="B11266">
            <v>2</v>
          </cell>
          <cell r="C11266">
            <v>2</v>
          </cell>
        </row>
        <row r="11267">
          <cell r="A11267" t="str">
            <v>Мецлер Наталья Сергеевна</v>
          </cell>
          <cell r="B11267">
            <v>13</v>
          </cell>
          <cell r="C11267">
            <v>7</v>
          </cell>
        </row>
        <row r="11268">
          <cell r="A11268" t="str">
            <v>ИП  Рыкова Т. И., Дон. обл. г.Шахтёрск, ул.Клиновая, 9а, м-н, "Блочок", +79493181130</v>
          </cell>
          <cell r="B11268">
            <v>1</v>
          </cell>
          <cell r="C11268">
            <v>1</v>
          </cell>
        </row>
        <row r="11269">
          <cell r="A11269" t="str">
            <v>ИП Бочарова Г.И., г. Зугрэс, ул. Карла Маркса, 15, магазин Продукты (с 7 до 17.00),+79493353274, +79</v>
          </cell>
          <cell r="B11269">
            <v>2</v>
          </cell>
          <cell r="C11269">
            <v>1</v>
          </cell>
        </row>
        <row r="11270">
          <cell r="A11270" t="str">
            <v>ИП Верёвкина С.В., г. Шахрёрск, пос. Давыдовка, ул. Ленинградская, 12а, магазин Шахтёр, +79493657209</v>
          </cell>
          <cell r="B11270">
            <v>2</v>
          </cell>
          <cell r="C11270">
            <v>1</v>
          </cell>
        </row>
        <row r="11271">
          <cell r="A11271" t="str">
            <v>ИП Обилец С.Н., Дон. обл. г. Шахтёрск, пос. Давыдовка, ул. Вентиляционная, 32 , магазин</v>
          </cell>
          <cell r="B11271">
            <v>1</v>
          </cell>
          <cell r="C11271">
            <v>1</v>
          </cell>
        </row>
        <row r="11272">
          <cell r="A11272" t="str">
            <v>ИП Огиенко А.В.,Дон. обл., г.Кировское,ул.Шевченко,17,маг.Продукты. До 20:00 , тел +79493582426</v>
          </cell>
          <cell r="B11272">
            <v>2</v>
          </cell>
          <cell r="C11272">
            <v>2</v>
          </cell>
        </row>
        <row r="11273">
          <cell r="A11273" t="str">
            <v>ИП Трилецкая А.А., Дон. обл. г Кировское, ул. Донецкая, 2а, маг "Обжорик", +79493974989</v>
          </cell>
          <cell r="B11273">
            <v>4</v>
          </cell>
        </row>
        <row r="11274">
          <cell r="A11274" t="str">
            <v>ИП Урывская Н.С. Дон. обл. Стожковое, Ул. Полтавская 43, Маг продукты, 8 до 18, +79493874549 Наталья</v>
          </cell>
          <cell r="B11274">
            <v>1</v>
          </cell>
          <cell r="C11274">
            <v>1</v>
          </cell>
        </row>
        <row r="11275">
          <cell r="A11275" t="str">
            <v>Нагорнов Евгений Сергеевич</v>
          </cell>
          <cell r="B11275">
            <v>10</v>
          </cell>
          <cell r="C11275">
            <v>10</v>
          </cell>
        </row>
        <row r="11276">
          <cell r="A11276" t="str">
            <v>ИП Жаркова И.Н.., г. Донецк, Будёновский р-он, ул. 230 Стрелковой Дивизии, 33, магазин Шоколад, +794</v>
          </cell>
          <cell r="B11276">
            <v>3</v>
          </cell>
          <cell r="C11276">
            <v>3</v>
          </cell>
        </row>
        <row r="11277">
          <cell r="A11277" t="str">
            <v>ИП Ломака В.В., г. Донецк, Пролетаский р-он, ул. Рокассовского, 2,магазин Ассорти</v>
          </cell>
          <cell r="B11277">
            <v>1</v>
          </cell>
          <cell r="C11277">
            <v>1</v>
          </cell>
        </row>
        <row r="11278">
          <cell r="A11278" t="str">
            <v>ИП Совпель Т. И. г.Донецк, Будёновский р-он, пересечение ул.Октября и ул. Высотной, с 07.00-22.00, м</v>
          </cell>
          <cell r="B11278">
            <v>3</v>
          </cell>
          <cell r="C11278">
            <v>3</v>
          </cell>
        </row>
        <row r="11279">
          <cell r="A11279" t="str">
            <v>ИП Столярова С.Ю., г. Донецк, Пролетарский р-н, ул. Коммунистическая 20, маг. Мясная традиция</v>
          </cell>
          <cell r="B11279">
            <v>1</v>
          </cell>
          <cell r="C11279">
            <v>1</v>
          </cell>
        </row>
        <row r="11280">
          <cell r="A11280" t="str">
            <v>ИП Харина С.А., г. Донецк, рынок Донской №51, +79493467435</v>
          </cell>
          <cell r="B11280">
            <v>1</v>
          </cell>
          <cell r="C11280">
            <v>1</v>
          </cell>
        </row>
        <row r="11281">
          <cell r="A11281" t="str">
            <v>ИП Шкатова Е.И., г. Донецк, Пролетарский р-он, ул. Раздольная, 11, магазин Дионис, +79499181714</v>
          </cell>
          <cell r="B11281">
            <v>1</v>
          </cell>
          <cell r="C11281">
            <v>1</v>
          </cell>
        </row>
        <row r="11282">
          <cell r="A11282" t="str">
            <v>Селютина Маргарита Александровна</v>
          </cell>
          <cell r="B11282">
            <v>4</v>
          </cell>
          <cell r="C11282">
            <v>2</v>
          </cell>
        </row>
        <row r="11283">
          <cell r="A11283" t="str">
            <v>ИП Доробляй В.А., г. Донецк, Ленинский р-он, ул. Днепродзержинская, 5а, магазин Первомайский</v>
          </cell>
          <cell r="B11283">
            <v>2</v>
          </cell>
          <cell r="C11283">
            <v>2</v>
          </cell>
        </row>
        <row r="11284">
          <cell r="A11284" t="str">
            <v>ИП Мумджян. СН. Г. Донецк. Ленинский р-он. Ул Ткаченко 159А. МАГАЗИН ХУТОРОК.</v>
          </cell>
          <cell r="B11284">
            <v>2</v>
          </cell>
        </row>
        <row r="11285">
          <cell r="A11285" t="str">
            <v>6609 С ГОВЯДИНОЙ ПМ сар б/о мгс 0,4 кг_45с</v>
          </cell>
          <cell r="B11285">
            <v>50.3</v>
          </cell>
          <cell r="C11285">
            <v>50.996000000000002</v>
          </cell>
        </row>
        <row r="11286">
          <cell r="A11286" t="str">
            <v>Бетретдинова Гузяль Рашидовна</v>
          </cell>
          <cell r="B11286">
            <v>5</v>
          </cell>
          <cell r="C11286">
            <v>2.996</v>
          </cell>
        </row>
        <row r="11287">
          <cell r="A11287" t="str">
            <v>ИП Орлова М.Н.,Дон. обл.,г.Макеевка пос.Шахта 21 магазин Спектр +79493804956</v>
          </cell>
          <cell r="B11287">
            <v>4</v>
          </cell>
          <cell r="C11287">
            <v>2</v>
          </cell>
        </row>
        <row r="11288">
          <cell r="A11288" t="str">
            <v>ИП Сербина В.А., Дон. обл. г. Макеевка, пос. Нижняя Крынка, кв-л 1 9, магазин Продукты, +79493544301</v>
          </cell>
          <cell r="B11288">
            <v>1</v>
          </cell>
          <cell r="C11288">
            <v>0.996</v>
          </cell>
        </row>
        <row r="11289">
          <cell r="A11289" t="str">
            <v>Зеленский Константин Витальевич</v>
          </cell>
          <cell r="B11289">
            <v>6</v>
          </cell>
          <cell r="C11289">
            <v>6</v>
          </cell>
        </row>
        <row r="11290">
          <cell r="A11290" t="str">
            <v>ИП Карлов И.С., Дон. обл. г. Макеевка, Центрально-городской р-он, переулок Автобусный1. рынок Полюс,</v>
          </cell>
          <cell r="B11290">
            <v>6</v>
          </cell>
          <cell r="C11290">
            <v>6</v>
          </cell>
        </row>
        <row r="11291">
          <cell r="A11291" t="str">
            <v>Капченко Александр Валерьевич</v>
          </cell>
          <cell r="B11291">
            <v>4</v>
          </cell>
          <cell r="C11291">
            <v>4</v>
          </cell>
        </row>
        <row r="11292">
          <cell r="A11292" t="str">
            <v>ИП Никогосян Г.В., Дон. обл. г.Горловка, ул.Горловской Дивизии, 2а, Овощ.база, до 12:00,</v>
          </cell>
          <cell r="B11292">
            <v>2</v>
          </cell>
          <cell r="C11292">
            <v>2</v>
          </cell>
        </row>
        <row r="11293">
          <cell r="A11293" t="str">
            <v>ИП Ужастова Е.В., Дон. обл. г. Горловка, ул. Комсомольская, 48, магазин Темп, +79493621859</v>
          </cell>
          <cell r="B11293">
            <v>2</v>
          </cell>
          <cell r="C11293">
            <v>2</v>
          </cell>
        </row>
        <row r="11294">
          <cell r="A11294" t="str">
            <v>Мецлер Наталья Сергеевна</v>
          </cell>
          <cell r="B11294">
            <v>23.3</v>
          </cell>
          <cell r="C11294">
            <v>26</v>
          </cell>
        </row>
        <row r="11295">
          <cell r="A11295" t="str">
            <v>ИП Антошина Е.А., Дон. обл. г. Кировское, ул. Панфиловцев, 36б, магазин Елена, +79494246080</v>
          </cell>
          <cell r="B11295">
            <v>21.3</v>
          </cell>
          <cell r="C11295">
            <v>24</v>
          </cell>
        </row>
        <row r="11296">
          <cell r="A11296" t="str">
            <v>ИП Борисенко Н.Т. Дон. обл. г. Шахтерск, Давыдовка, Ул Ленинградская 10а, Маг Джин, Гр с 8 до 17, +7</v>
          </cell>
          <cell r="B11296">
            <v>1</v>
          </cell>
          <cell r="C11296">
            <v>1</v>
          </cell>
        </row>
        <row r="11297">
          <cell r="A11297" t="str">
            <v>ИП Янчарук Я.В. Дон. обл. г. Шахтерск, Давыдовка, ул. Ленинградская, маг. магазинчик (возле шахтёра)</v>
          </cell>
          <cell r="B11297">
            <v>1</v>
          </cell>
          <cell r="C11297">
            <v>1</v>
          </cell>
        </row>
        <row r="11298">
          <cell r="A11298" t="str">
            <v>Нагорнов Евгений Сергеевич</v>
          </cell>
          <cell r="B11298">
            <v>2</v>
          </cell>
          <cell r="C11298">
            <v>2</v>
          </cell>
        </row>
        <row r="11299">
          <cell r="A11299" t="str">
            <v>ИП Гаспорян К.В., г. Донецк, Будёновский р-он, ул. Высотная, 2, магазин Продукты (за остановкой)</v>
          </cell>
          <cell r="B11299">
            <v>2</v>
          </cell>
          <cell r="C11299">
            <v>2</v>
          </cell>
        </row>
        <row r="11300">
          <cell r="A11300" t="str">
            <v>Руденко Сергей Юрьевич</v>
          </cell>
          <cell r="B11300">
            <v>5</v>
          </cell>
          <cell r="C11300">
            <v>5</v>
          </cell>
        </row>
        <row r="11301">
          <cell r="A11301" t="str">
            <v>ИП Заикина А. В., Дон. обл.  г. Енакиево, ул. Гагарина, 17А, магазин Аппетит, +79493526598</v>
          </cell>
          <cell r="B11301">
            <v>1</v>
          </cell>
          <cell r="C11301">
            <v>1</v>
          </cell>
        </row>
        <row r="11302">
          <cell r="A11302" t="str">
            <v>ИП Маркова Ю.Ю., Дон. обл. г. Енакиево, пос. Юнокоммунаровск, ул. Армейская, 112, +79493284317</v>
          </cell>
          <cell r="B11302">
            <v>2</v>
          </cell>
          <cell r="C11302">
            <v>2</v>
          </cell>
        </row>
        <row r="11303">
          <cell r="A11303" t="str">
            <v>ИП Савченко В.В. Дон. обл. г. Мироновка, ул. Октябрьская 18, маг. Каравай, тел. 79497330118 Екатерин</v>
          </cell>
          <cell r="B11303">
            <v>2</v>
          </cell>
          <cell r="C11303">
            <v>2</v>
          </cell>
        </row>
        <row r="11304">
          <cell r="A11304" t="str">
            <v>Селютина Маргарита Александровна</v>
          </cell>
          <cell r="B11304">
            <v>5</v>
          </cell>
          <cell r="C11304">
            <v>5</v>
          </cell>
        </row>
        <row r="11305">
          <cell r="A11305" t="str">
            <v>Д ИП Дадашова М.С., г.Донецк, Ленинский р-н, ул.Пухова, 1а, маг."Сокол" (прием товара до 15:00!)</v>
          </cell>
          <cell r="B11305">
            <v>3</v>
          </cell>
          <cell r="C11305">
            <v>3</v>
          </cell>
        </row>
        <row r="11306">
          <cell r="A11306" t="str">
            <v>ИП Мумджян. СН. Г. Донецк. Ленинский р-он. Ул Ткаченко 159А. МАГАЗИН ХУТОРОК.</v>
          </cell>
          <cell r="B11306">
            <v>2</v>
          </cell>
          <cell r="C11306">
            <v>2</v>
          </cell>
        </row>
        <row r="11307">
          <cell r="A11307" t="str">
            <v>6658 АРОМАТНАЯ С ЧЕСНОЧКОМ СН в/к мтс 0.330кг  ОСТАНКИНО</v>
          </cell>
          <cell r="B11307">
            <v>16</v>
          </cell>
          <cell r="C11307">
            <v>16</v>
          </cell>
        </row>
        <row r="11308">
          <cell r="A11308" t="str">
            <v>Босых Евгений Константинович</v>
          </cell>
          <cell r="B11308">
            <v>2</v>
          </cell>
          <cell r="C11308">
            <v>2</v>
          </cell>
        </row>
        <row r="11309">
          <cell r="A11309" t="str">
            <v>ИП Алигаев А.Г., Дон. обл. г. Енакиево, ул. Гайдара, 34а(киоск) до 14-00, +79493653370</v>
          </cell>
          <cell r="B11309">
            <v>2</v>
          </cell>
          <cell r="C11309">
            <v>2</v>
          </cell>
        </row>
        <row r="11310">
          <cell r="A11310" t="str">
            <v>Капченко Александр Валерьевич</v>
          </cell>
          <cell r="B11310">
            <v>4</v>
          </cell>
          <cell r="C11310">
            <v>4</v>
          </cell>
        </row>
        <row r="11311">
          <cell r="A11311" t="str">
            <v>ИП Никогосян Г.В., Дон. обл. г.Горловка, ул.Горловской Дивизии, 2а, Овощ.база, до 12:00,</v>
          </cell>
          <cell r="B11311">
            <v>2</v>
          </cell>
          <cell r="C11311">
            <v>2</v>
          </cell>
        </row>
        <row r="11312">
          <cell r="A11312" t="str">
            <v>ИП Ужастова Е.В., Дон. обл. г. Горловка, ул. Комсомольская, 48, магазин Темп, +79493621859</v>
          </cell>
          <cell r="B11312">
            <v>2</v>
          </cell>
          <cell r="C11312">
            <v>2</v>
          </cell>
        </row>
        <row r="11313">
          <cell r="A11313" t="str">
            <v>Руденко Сергей Юрьевич</v>
          </cell>
          <cell r="B11313">
            <v>10</v>
          </cell>
          <cell r="C11313">
            <v>10</v>
          </cell>
        </row>
        <row r="11314">
          <cell r="A11314" t="str">
            <v>ИП Костенко З. Д., Дон. обл., г. Углегорск, ул. Дружбы, 38а, маг. "Овощи рыба", +79493387025</v>
          </cell>
          <cell r="B11314">
            <v>1</v>
          </cell>
          <cell r="C11314">
            <v>1</v>
          </cell>
        </row>
        <row r="11315">
          <cell r="A11315" t="str">
            <v>ИП Рудакова Л. М, Дон обл, г. Енакиево ,ул. 50-лет Октября 36а маг. Эдем тел. 79494567858 Таня</v>
          </cell>
          <cell r="B11315">
            <v>7</v>
          </cell>
          <cell r="C11315">
            <v>7</v>
          </cell>
        </row>
        <row r="11316">
          <cell r="A11316" t="str">
            <v>ИП Самусь О.С.,Дон. обл.,  г. Енакиево, п. Карла Маркса, ул. Юбилейная, 9, магазин Покупайка (возле</v>
          </cell>
          <cell r="B11316">
            <v>2</v>
          </cell>
          <cell r="C11316">
            <v>2</v>
          </cell>
        </row>
        <row r="11317">
          <cell r="A11317" t="str">
            <v>6666 БОЯNСКАЯ Папа может п/к в/у 0,28кг 8шт  ОСТАНКИНО</v>
          </cell>
          <cell r="B11317">
            <v>60</v>
          </cell>
          <cell r="C11317">
            <v>56</v>
          </cell>
        </row>
        <row r="11318">
          <cell r="B11318">
            <v>1</v>
          </cell>
          <cell r="C11318">
            <v>1</v>
          </cell>
        </row>
        <row r="11319">
          <cell r="A11319" t="str">
            <v>ИП Габрилян Н.И., г. Кировское, ул. Шахтёрская, 51, магазин Толстяк, +79493504250,+79493209289 Аня</v>
          </cell>
          <cell r="B11319">
            <v>1</v>
          </cell>
          <cell r="C11319">
            <v>1</v>
          </cell>
        </row>
        <row r="11320">
          <cell r="A11320" t="str">
            <v>Бетретдинова Гузяль Рашидовна</v>
          </cell>
          <cell r="B11320">
            <v>2</v>
          </cell>
          <cell r="C11320">
            <v>2</v>
          </cell>
        </row>
        <row r="11321">
          <cell r="A11321" t="str">
            <v>ИП Коваль Н.В., Дон. обл. г. Макеевка, пос. Комунар, ул. Комсомольская, 18, магазин Экспресс, +79493</v>
          </cell>
          <cell r="B11321">
            <v>1</v>
          </cell>
          <cell r="C11321">
            <v>1</v>
          </cell>
        </row>
        <row r="11322">
          <cell r="A11322" t="str">
            <v>ИП Хавроненко А.Л., Дон. обл. г. Макеевка, мкн Зелёный, 63, магазин "В двух шагах"</v>
          </cell>
          <cell r="B11322">
            <v>1</v>
          </cell>
          <cell r="C11322">
            <v>1</v>
          </cell>
        </row>
        <row r="11323">
          <cell r="A11323" t="str">
            <v>Босых Евгений Константинович</v>
          </cell>
          <cell r="B11323">
            <v>19</v>
          </cell>
          <cell r="C11323">
            <v>18</v>
          </cell>
        </row>
        <row r="11324">
          <cell r="A11324" t="str">
            <v>ИП Беспаленко Г.М.,Дон. обл., г. Енакиево, ул. Свердлова, 82, +79493427994</v>
          </cell>
          <cell r="B11324">
            <v>1</v>
          </cell>
          <cell r="C11324">
            <v>1</v>
          </cell>
        </row>
        <row r="11325">
          <cell r="A11325" t="str">
            <v>ИП Высотский Д.П., г. Харцызск, ул. Октябрьская, 41, магазин Магнит, +79493895820 Ольга</v>
          </cell>
          <cell r="B11325">
            <v>1</v>
          </cell>
          <cell r="C11325">
            <v>1</v>
          </cell>
        </row>
        <row r="11326">
          <cell r="A11326" t="str">
            <v>ИП Глух О.А., г. Ждановка, ул. Квартал северный, 28/33, д15, магазин Эскимо, +79493501460</v>
          </cell>
          <cell r="B11326">
            <v>1</v>
          </cell>
          <cell r="C11326">
            <v>1</v>
          </cell>
        </row>
        <row r="11327">
          <cell r="A11327" t="str">
            <v>ИП Гурьков Р.П.,Дон. обл., г. Енакиево, ул. Фурманова, 15, магазин Щедрый кошик, +79494624353</v>
          </cell>
          <cell r="B11327">
            <v>2</v>
          </cell>
          <cell r="C11327">
            <v>2</v>
          </cell>
        </row>
        <row r="11328">
          <cell r="A11328" t="str">
            <v>Ип Зайцева Д.Ю., Дон. обл. г. Енакиево, пос. Роздоловка, ул. Толстого, 98, магазин Продукты (на оста</v>
          </cell>
          <cell r="B11328">
            <v>2</v>
          </cell>
          <cell r="C11328">
            <v>2</v>
          </cell>
        </row>
        <row r="11329">
          <cell r="A11329" t="str">
            <v>ИП Засовская Е.В., Дон. обл. г. Енакиево, ул. Тиунова, 110, магазин Продукты, +79493284404</v>
          </cell>
          <cell r="B11329">
            <v>1</v>
          </cell>
          <cell r="C11329">
            <v>1</v>
          </cell>
        </row>
        <row r="11330">
          <cell r="A11330" t="str">
            <v>ИП Крижан С.В., Дон. обл. г. Енакиево, ул. Ленина, 120 (трамвайная остановка), магазин Продукты, +79</v>
          </cell>
          <cell r="B11330">
            <v>1</v>
          </cell>
          <cell r="C11330">
            <v>1</v>
          </cell>
        </row>
        <row r="11331">
          <cell r="A11331" t="str">
            <v>ИП Мазлова Н.В., Дон. обл. г. Енакиево, ул. 60 лет СССР, 70/34, магазин Рассвет, +79493504204</v>
          </cell>
          <cell r="B11331">
            <v>1</v>
          </cell>
          <cell r="C11331">
            <v>1</v>
          </cell>
        </row>
        <row r="11332">
          <cell r="A11332" t="str">
            <v>ИП Мищерин С.А. Дон. обл. г.Енакиево м-н Юбилейный ул.Первомайская 8 +79494083406</v>
          </cell>
          <cell r="B11332">
            <v>2</v>
          </cell>
          <cell r="C11332">
            <v>2</v>
          </cell>
        </row>
        <row r="11333">
          <cell r="A11333" t="str">
            <v>ИП Павленко Е.В.,Дон. обл.,г.Ждановка квартал 28/33 д.3 магазин Магнит +79493602739</v>
          </cell>
          <cell r="B11333">
            <v>1</v>
          </cell>
        </row>
        <row r="11334">
          <cell r="A11334" t="str">
            <v>ИП Петухов Р. С., Дон. обл. г. Енакиево, ул Восточная 2а/2, +79494894138</v>
          </cell>
          <cell r="B11334">
            <v>1</v>
          </cell>
          <cell r="C11334">
            <v>1</v>
          </cell>
        </row>
        <row r="11335">
          <cell r="A11335" t="str">
            <v>ИП Светлова Ю.И., Дон. обл.,  г.Ждановка, ул.Больничная, 1а, (район псих больницы), до 13:00</v>
          </cell>
          <cell r="B11335">
            <v>1</v>
          </cell>
          <cell r="C11335">
            <v>1</v>
          </cell>
        </row>
        <row r="11336">
          <cell r="A11336" t="str">
            <v>ИП Сиренко А.А., Дон. обл. г. Ждановка, ул. Квартал северный, 2, +79493825692</v>
          </cell>
          <cell r="B11336">
            <v>1</v>
          </cell>
          <cell r="C11336">
            <v>1</v>
          </cell>
        </row>
        <row r="11337">
          <cell r="A11337" t="str">
            <v>ИП Федотова А.А., Дон. обл. г.Енакиево, ул.Бабушкина, 60а(бабушкина1), +79494789124</v>
          </cell>
          <cell r="B11337">
            <v>1</v>
          </cell>
          <cell r="C11337">
            <v>1</v>
          </cell>
        </row>
        <row r="11338">
          <cell r="A11338" t="str">
            <v>ИП Цымбаленко С.В., Дон. обл. г. Харцызск, ул. Недосенина, 1,+79493808993</v>
          </cell>
          <cell r="B11338">
            <v>1</v>
          </cell>
          <cell r="C11338">
            <v>1</v>
          </cell>
        </row>
        <row r="11339">
          <cell r="A11339" t="str">
            <v>ООО Импульс, Дон. обл. г.Харцызк, ул.Жуковского, 2в, маг."Продукты для всех"(на остановке)</v>
          </cell>
          <cell r="B11339">
            <v>1</v>
          </cell>
          <cell r="C11339">
            <v>1</v>
          </cell>
        </row>
        <row r="11340">
          <cell r="A11340" t="str">
            <v>Зеленский Константин Витальевич</v>
          </cell>
          <cell r="B11340">
            <v>9</v>
          </cell>
          <cell r="C11340">
            <v>9</v>
          </cell>
        </row>
        <row r="11341">
          <cell r="A11341" t="str">
            <v>Д ИП Ревякина Э.Д.,Дон. обл., г.Макеевка, ул.Чайковского, 87а, маг."Свежий", +79493996567 Анна</v>
          </cell>
          <cell r="B11341">
            <v>1</v>
          </cell>
          <cell r="C11341">
            <v>1</v>
          </cell>
        </row>
        <row r="11342">
          <cell r="A11342" t="str">
            <v>ИП Бабенко С.Г.,Дон. обл., г. Макеевка, квартал Шахтёрский, 3,магазин Амбар, +79493700432 Олеся</v>
          </cell>
          <cell r="B11342">
            <v>1</v>
          </cell>
          <cell r="C11342">
            <v>1</v>
          </cell>
        </row>
        <row r="11343">
          <cell r="A11343" t="str">
            <v>ИП Бочаров А. Д., г. Макеевка, Горняцкий р-н, ул. Успенского, 35, магазин Донбасс, +79493887617 Ната</v>
          </cell>
          <cell r="B11343">
            <v>3</v>
          </cell>
          <cell r="C11343">
            <v>3</v>
          </cell>
        </row>
        <row r="11344">
          <cell r="A11344" t="str">
            <v>ИП Пешая И.А.,Дон. обл., г. Макеевка, ул. Больничная, 1, магазин Продукты (на территории больницы)</v>
          </cell>
          <cell r="B11344">
            <v>1</v>
          </cell>
          <cell r="C11344">
            <v>1</v>
          </cell>
        </row>
        <row r="11345">
          <cell r="A11345" t="str">
            <v>ИП Рудницкий В.С.,Дон. обл., г.Макеевка, мкрн. Солнечный, ул.Степана Разина, 4а, маг. "Солнечный", +</v>
          </cell>
          <cell r="B11345">
            <v>1</v>
          </cell>
          <cell r="C11345">
            <v>1</v>
          </cell>
        </row>
        <row r="11346">
          <cell r="A11346" t="str">
            <v>ИП Самсонова В. А., Дон. обл.,г. Макеевка, ул. 250 лет Донбасса, возле Юбилейного (с 10:00), +794932</v>
          </cell>
          <cell r="B11346">
            <v>2</v>
          </cell>
          <cell r="C11346">
            <v>2</v>
          </cell>
        </row>
        <row r="11347">
          <cell r="A11347" t="str">
            <v>Мецлер Наталья Сергеевна</v>
          </cell>
          <cell r="B11347">
            <v>9</v>
          </cell>
          <cell r="C11347">
            <v>6</v>
          </cell>
        </row>
        <row r="11348">
          <cell r="A11348" t="str">
            <v>ИП  Рыкова Т. И., Дон. обл. г.Шахтёрск, ул.Клиновая, 9а, м-н, "Блочок", +79493181130</v>
          </cell>
          <cell r="B11348">
            <v>1</v>
          </cell>
          <cell r="C11348">
            <v>1</v>
          </cell>
        </row>
        <row r="11349">
          <cell r="A11349" t="str">
            <v>ИП Верёвкина С.В., г. Шахрёрск, пос. Давыдовка, ул. Ленинградская, 12а, магазин Шахтёр, +79493657209</v>
          </cell>
          <cell r="B11349">
            <v>2</v>
          </cell>
        </row>
        <row r="11350">
          <cell r="A11350" t="str">
            <v>ИП Лукашенко Е.П., Дон. обл. г. Зугрес-2, ул. 60 лет октября, 12, магазин Поляна-2, +79494438650</v>
          </cell>
          <cell r="B11350">
            <v>1</v>
          </cell>
          <cell r="C11350">
            <v>1</v>
          </cell>
        </row>
        <row r="11351">
          <cell r="A11351" t="str">
            <v>ИП Науменко Р.Г., Дон. обл. пгт. Троицкое, ул. Павленко, 6а, (с 7-00 до 14-00). магазин Продукты,+79</v>
          </cell>
          <cell r="B11351">
            <v>1</v>
          </cell>
          <cell r="C11351">
            <v>1</v>
          </cell>
        </row>
        <row r="11352">
          <cell r="A11352" t="str">
            <v>ИП Огиенко А.В.,Дон. обл., г.Кировское,ул.Шевченко,17,маг.Продукты. До 20:00 , тел +79493582426</v>
          </cell>
          <cell r="B11352">
            <v>1</v>
          </cell>
          <cell r="C11352">
            <v>1</v>
          </cell>
        </row>
        <row r="11353">
          <cell r="A11353" t="str">
            <v>ИП Павлова МА,Дон. обл., г Кировское, пгт Малоорловка,ул. Северная 29. магазин Базар,</v>
          </cell>
          <cell r="B11353">
            <v>1</v>
          </cell>
          <cell r="C11353">
            <v>1</v>
          </cell>
        </row>
        <row r="11354">
          <cell r="A11354" t="str">
            <v>ИП Питерская А.Н.,Дон. обл.,г. Кировское, ул. Шевченко, 15, маг. "Оскар", +79495279502, +79494363741</v>
          </cell>
          <cell r="B11354">
            <v>1</v>
          </cell>
          <cell r="C11354">
            <v>1</v>
          </cell>
        </row>
        <row r="11355">
          <cell r="A11355" t="str">
            <v>ИП Янчарук Я.В. Дон. обл. г. Шахтерск, Давыдовка, ул. Ленинградская, маг. магазинчик (возле шахтёра)</v>
          </cell>
          <cell r="B11355">
            <v>1</v>
          </cell>
        </row>
        <row r="11356">
          <cell r="A11356" t="str">
            <v>Нагорнов Евгений Сергеевич</v>
          </cell>
          <cell r="B11356">
            <v>8</v>
          </cell>
          <cell r="C11356">
            <v>8</v>
          </cell>
        </row>
        <row r="11357">
          <cell r="A11357" t="str">
            <v>ИП Масимова А.А,, г. Донецк, ул. Октября, 25б, магазин Гурман, +79494132219 Алла</v>
          </cell>
          <cell r="B11357">
            <v>1</v>
          </cell>
          <cell r="C11357">
            <v>1</v>
          </cell>
        </row>
        <row r="11358">
          <cell r="A11358" t="str">
            <v>ИП Совпель Т. И. г.Донецк, Будёновский р-он, пересечение ул.Октября и ул. Высотной, с 07.00-22.00, м</v>
          </cell>
          <cell r="B11358">
            <v>1</v>
          </cell>
          <cell r="C11358">
            <v>1</v>
          </cell>
        </row>
        <row r="11359">
          <cell r="A11359" t="str">
            <v>ИП Соловьёв В.Е., г. Донецк, Пролетарский р-н, ул Щетинина 23а, рынок контейнер 26а</v>
          </cell>
          <cell r="B11359">
            <v>3</v>
          </cell>
          <cell r="C11359">
            <v>3</v>
          </cell>
        </row>
        <row r="11360">
          <cell r="A11360" t="str">
            <v>ИП Фетисова М.А., Дон. обл. г. Моспино, ул. Школьная, 1а, (до 15-00)</v>
          </cell>
          <cell r="B11360">
            <v>2</v>
          </cell>
          <cell r="C11360">
            <v>2</v>
          </cell>
        </row>
        <row r="11361">
          <cell r="A11361" t="str">
            <v>ИП Харина С.А., г. Донецк, рынок Донской №51, +79493467435</v>
          </cell>
          <cell r="B11361">
            <v>1</v>
          </cell>
          <cell r="C11361">
            <v>1</v>
          </cell>
        </row>
        <row r="11362">
          <cell r="A11362" t="str">
            <v>Руденко Сергей Юрьевич</v>
          </cell>
          <cell r="B11362">
            <v>10</v>
          </cell>
          <cell r="C11362">
            <v>10</v>
          </cell>
        </row>
        <row r="11363">
          <cell r="A11363" t="str">
            <v>ИП Булгаков В.И., г. Енакиево, пос. Юнокоммунаровск, ул. Юбилейная, 11, магазин Юбилейный</v>
          </cell>
          <cell r="B11363">
            <v>2</v>
          </cell>
          <cell r="C11363">
            <v>2</v>
          </cell>
        </row>
        <row r="11364">
          <cell r="A11364" t="str">
            <v>ИП Крюкова Т.И., Дон. обл. г.Мироновка, ул.Советская, 8, маг."Гурман", +79497356495 Люба</v>
          </cell>
          <cell r="B11364">
            <v>5</v>
          </cell>
          <cell r="C11364">
            <v>5</v>
          </cell>
        </row>
        <row r="11365">
          <cell r="A11365" t="str">
            <v>ИП Панько Е.М.,Дон. обл., г. Енакиево, пос. Дружный, ул. Коломенская, 77а, магазин Продукты, +794932</v>
          </cell>
          <cell r="B11365">
            <v>2</v>
          </cell>
          <cell r="C11365">
            <v>2</v>
          </cell>
        </row>
        <row r="11366">
          <cell r="A11366" t="str">
            <v>ИП Чика. Дон.обл, Енакиево, пос. Карла Маркса, ул. Колхозная, 7, магазин Продукты, +79494369915</v>
          </cell>
          <cell r="B11366">
            <v>1</v>
          </cell>
          <cell r="C11366">
            <v>1</v>
          </cell>
        </row>
        <row r="11367">
          <cell r="A11367" t="str">
            <v>Селютина Маргарита Александровна</v>
          </cell>
          <cell r="B11367">
            <v>2</v>
          </cell>
          <cell r="C11367">
            <v>2</v>
          </cell>
        </row>
        <row r="11368">
          <cell r="A11368" t="str">
            <v>ИП Садовничая Е.П., г. Донецк, Ленинский р-он, ул. Пухова 8-Б, конт. 131,доставка до 12.00 +79493451</v>
          </cell>
          <cell r="B11368">
            <v>2</v>
          </cell>
          <cell r="C11368">
            <v>2</v>
          </cell>
        </row>
        <row r="11369">
          <cell r="A11369" t="str">
            <v>6669 ВЕНСКАЯ САЛЯМИ п/к в/у 0,28кг 8шт  ОСТАНКИНО</v>
          </cell>
          <cell r="B11369">
            <v>84</v>
          </cell>
          <cell r="C11369">
            <v>82</v>
          </cell>
        </row>
        <row r="11370">
          <cell r="B11370">
            <v>1</v>
          </cell>
          <cell r="C11370">
            <v>1</v>
          </cell>
        </row>
        <row r="11371">
          <cell r="A11371" t="str">
            <v>ИП Габрилян Н.И., г. Кировское, ул. Шахтёрская, 51, магазин Толстяк, +79493504250,+79493209289 Аня</v>
          </cell>
          <cell r="B11371">
            <v>1</v>
          </cell>
          <cell r="C11371">
            <v>1</v>
          </cell>
        </row>
        <row r="11372">
          <cell r="A11372" t="str">
            <v>Бетретдинова Гузяль Рашидовна</v>
          </cell>
          <cell r="B11372">
            <v>8</v>
          </cell>
          <cell r="C11372">
            <v>8</v>
          </cell>
        </row>
        <row r="11373">
          <cell r="A11373" t="str">
            <v>Жестовская Н. Е., Дон. обл. г. Макеевка, пос. Шахта 21, ул. 40 лет Октября 7, магазин Березка</v>
          </cell>
          <cell r="B11373">
            <v>1</v>
          </cell>
          <cell r="C11373">
            <v>1</v>
          </cell>
        </row>
        <row r="11374">
          <cell r="A11374" t="str">
            <v>ИП Гришин Н. Л.,Дон. обл.,г. Макеевка, пос. Ханженкова, ул. Гаврилова, 7, магазин "Продукты у Воров</v>
          </cell>
          <cell r="B11374">
            <v>2</v>
          </cell>
          <cell r="C11374">
            <v>2</v>
          </cell>
        </row>
        <row r="11375">
          <cell r="A11375" t="str">
            <v>ИП Коваль Н.В., Дон. обл. г. Макеевка, пос. Комунар, ул. Комсомольская, 18, магазин Экспресс, +79493</v>
          </cell>
          <cell r="B11375">
            <v>1</v>
          </cell>
          <cell r="C11375">
            <v>1</v>
          </cell>
        </row>
        <row r="11376">
          <cell r="A11376" t="str">
            <v>ИП Орлова М.Н.,Дон. обл.,г.Макеевка пос.Шахта 21 магазин Спектр +79493804956</v>
          </cell>
          <cell r="B11376">
            <v>1</v>
          </cell>
          <cell r="C11376">
            <v>1</v>
          </cell>
        </row>
        <row r="11377">
          <cell r="A11377" t="str">
            <v>ИП Постоутенко Т.В.,Дон. обл., г.Макеевка, пос.Нижняя Крынка, ул.Центральная, рынок Эра, ларек 38-39</v>
          </cell>
          <cell r="B11377">
            <v>1</v>
          </cell>
          <cell r="C11377">
            <v>1</v>
          </cell>
        </row>
        <row r="11378">
          <cell r="A11378" t="str">
            <v>ИП Скичко Л.В. Дон обл  г. Макеевка  пос. Буроз ул.Павлика Морозова 1 магазин  Галаган +79496365377</v>
          </cell>
          <cell r="B11378">
            <v>1</v>
          </cell>
          <cell r="C11378">
            <v>1</v>
          </cell>
        </row>
        <row r="11379">
          <cell r="A11379" t="str">
            <v>ИП Хавроненко А.Л., Дон. обл. г. Макеевка, мкн Зелёный, 63, магазин "В двух шагах"</v>
          </cell>
          <cell r="B11379">
            <v>1</v>
          </cell>
          <cell r="C11379">
            <v>1</v>
          </cell>
        </row>
        <row r="11380">
          <cell r="A11380" t="str">
            <v>Босых Евгений Константинович</v>
          </cell>
          <cell r="B11380">
            <v>13</v>
          </cell>
          <cell r="C11380">
            <v>13</v>
          </cell>
        </row>
        <row r="11381">
          <cell r="A11381" t="str">
            <v>ИП Беспаленко Г.М.,Дон. обл., г. Енакиево, ул. Свердлова, 82, +79493427994</v>
          </cell>
          <cell r="B11381">
            <v>1</v>
          </cell>
          <cell r="C11381">
            <v>1</v>
          </cell>
        </row>
        <row r="11382">
          <cell r="A11382" t="str">
            <v>ИП Глух О.А., г. Ждановка, ул. Квартал северный, 28/33, д15, магазин Эскимо, +79493501460</v>
          </cell>
          <cell r="B11382">
            <v>1</v>
          </cell>
          <cell r="C11382">
            <v>1</v>
          </cell>
        </row>
        <row r="11383">
          <cell r="A11383" t="str">
            <v>ИП Гурьков Р.П.,Дон. обл., г. Енакиево, ул. Фурманова, 15, магазин Щедрый кошик, +79494624353</v>
          </cell>
          <cell r="B11383">
            <v>2</v>
          </cell>
          <cell r="C11383">
            <v>2</v>
          </cell>
        </row>
        <row r="11384">
          <cell r="A11384" t="str">
            <v>ИП Засовская Е.В., Дон. обл. г. Енакиево, ул. Тиунова, 110, магазин Продукты, +79493284404</v>
          </cell>
          <cell r="B11384">
            <v>1</v>
          </cell>
          <cell r="C11384">
            <v>1</v>
          </cell>
        </row>
        <row r="11385">
          <cell r="A11385" t="str">
            <v>ИП Лукина Е.Д., Дон. обл. г. Енакиево, пр-т Металлургов, 27а, +79493994945</v>
          </cell>
          <cell r="B11385">
            <v>1</v>
          </cell>
          <cell r="C11385">
            <v>1</v>
          </cell>
        </row>
        <row r="11386">
          <cell r="A11386" t="str">
            <v>ИП Мазлова Н.В., Дон. обл. г. Енакиево, ул. 60 лет СССР, 70/34, магазин Рассвет, +79493504204</v>
          </cell>
          <cell r="B11386">
            <v>1</v>
          </cell>
          <cell r="C11386">
            <v>1</v>
          </cell>
        </row>
        <row r="11387">
          <cell r="A11387" t="str">
            <v>ИП Мищерин С.А. Дон. обл. г.Енакиево м-н Юбилейный ул.Первомайская 8 +79494083406</v>
          </cell>
          <cell r="B11387">
            <v>2</v>
          </cell>
          <cell r="C11387">
            <v>2</v>
          </cell>
        </row>
        <row r="11388">
          <cell r="A11388" t="str">
            <v>ИП Николенко О.Н., Дон. обл. г. Ждановка, с. Розовка, ул. Щорса, 11, магазин Визит, +79493285191</v>
          </cell>
          <cell r="B11388">
            <v>1</v>
          </cell>
          <cell r="C11388">
            <v>1</v>
          </cell>
        </row>
        <row r="11389">
          <cell r="A11389" t="str">
            <v>ИП Сиренко А.А., Дон. обл. г. Ждановка, ул. Квартал северный, 2, +79493825692</v>
          </cell>
          <cell r="B11389">
            <v>1</v>
          </cell>
          <cell r="C11389">
            <v>1</v>
          </cell>
        </row>
        <row r="11390">
          <cell r="A11390" t="str">
            <v>ИП Федотова А.А., Дон. обл. г.Енакиево, ул.Бабушкина, 60а(бабушкина1), +79494789124</v>
          </cell>
          <cell r="B11390">
            <v>1</v>
          </cell>
          <cell r="C11390">
            <v>1</v>
          </cell>
        </row>
        <row r="11391">
          <cell r="A11391" t="str">
            <v>ООО Импульс, Дон. обл. г.Харцызк, ул.Жуковского, 2в, маг."Продукты для всех"(на остановке)</v>
          </cell>
          <cell r="B11391">
            <v>1</v>
          </cell>
          <cell r="C11391">
            <v>1</v>
          </cell>
        </row>
        <row r="11392">
          <cell r="A11392" t="str">
            <v>Зеленский Константин Витальевич</v>
          </cell>
          <cell r="B11392">
            <v>1</v>
          </cell>
          <cell r="C11392">
            <v>1</v>
          </cell>
        </row>
        <row r="11393">
          <cell r="A11393" t="str">
            <v>ИП Пешая И.А.,Дон. обл., г. Макеевка, ул. Больничная, 1, магазин Продукты (на территории больницы)</v>
          </cell>
          <cell r="B11393">
            <v>1</v>
          </cell>
          <cell r="C11393">
            <v>1</v>
          </cell>
        </row>
        <row r="11394">
          <cell r="A11394" t="str">
            <v>Мецлер Наталья Сергеевна</v>
          </cell>
          <cell r="B11394">
            <v>17</v>
          </cell>
          <cell r="C11394">
            <v>17</v>
          </cell>
        </row>
        <row r="11395">
          <cell r="A11395" t="str">
            <v>ИП Антошина Е.А., Дон. обл. г. Кировское, ул. Панфиловцев, 36б, магазин Елена, +79494246080</v>
          </cell>
          <cell r="B11395">
            <v>1</v>
          </cell>
          <cell r="C11395">
            <v>1</v>
          </cell>
        </row>
        <row r="11396">
          <cell r="A11396" t="str">
            <v>ИП Вакуленко ВА,Дон. обл., г Шахтёрск, Давыдовка,ул Есенина,103 Магазин "Продукты" +79494264191 Моис</v>
          </cell>
          <cell r="B11396">
            <v>1</v>
          </cell>
          <cell r="C11396">
            <v>1</v>
          </cell>
        </row>
        <row r="11397">
          <cell r="A11397" t="str">
            <v>ИП Верёвкина С.В., г. Шахрёрск, пос. Давыдовка, ул. Ленинградская, 12а, магазин Шахтёр, +79493657209</v>
          </cell>
          <cell r="B11397">
            <v>1</v>
          </cell>
          <cell r="C11397">
            <v>1</v>
          </cell>
        </row>
        <row r="11398">
          <cell r="A11398" t="str">
            <v>ИП Верещак С.Г., г. Зугрэс_2, ул. 60 лет Октября, 50, +79493843929 Светлана</v>
          </cell>
          <cell r="B11398">
            <v>1</v>
          </cell>
          <cell r="C11398">
            <v>1</v>
          </cell>
        </row>
        <row r="11399">
          <cell r="A11399" t="str">
            <v>ИП Волошанюк О.В., г.Шахтёрск, пгт.Стожковское, ул.Комунистическая, 26, маг."Жасмин", +79494245184</v>
          </cell>
          <cell r="B11399">
            <v>1</v>
          </cell>
          <cell r="C11399">
            <v>1</v>
          </cell>
        </row>
        <row r="11400">
          <cell r="A11400" t="str">
            <v>ИП Лукашенко Е.П., Дон. обл. г. Зугрес-2, ул. 60 лет октября, 12, магазин Поляна-2, +79494438650</v>
          </cell>
          <cell r="B11400">
            <v>1</v>
          </cell>
          <cell r="C11400">
            <v>1</v>
          </cell>
        </row>
        <row r="11401">
          <cell r="A11401" t="str">
            <v>ИП Науменко Р.Г., Дон. обл. пгт. Троицкое, ул. Павленко, 6а, (с 7-00 до 14-00). магазин Продукты,+79</v>
          </cell>
          <cell r="B11401">
            <v>1</v>
          </cell>
          <cell r="C11401">
            <v>1</v>
          </cell>
        </row>
        <row r="11402">
          <cell r="A11402" t="str">
            <v>ИП Огиенко А.В.,Дон. обл., г.Кировское,ул.Шевченко,17,маг.Продукты. До 20:00 , тел +79493582426</v>
          </cell>
          <cell r="B11402">
            <v>2</v>
          </cell>
          <cell r="C11402">
            <v>2</v>
          </cell>
        </row>
        <row r="11403">
          <cell r="A11403" t="str">
            <v>ИП Олейник Е. П.,Дон. обл., г. Кировское, ул. Панфиловцев, 26, магазин Любимый (до 18:00), +79493106</v>
          </cell>
          <cell r="B11403">
            <v>2</v>
          </cell>
          <cell r="C11403">
            <v>2</v>
          </cell>
        </row>
        <row r="11404">
          <cell r="A11404" t="str">
            <v>ИП Павлова МА,Дон. обл., г Кировское, пгт Малоорловка,ул. Северная 29. магазин Базар,</v>
          </cell>
          <cell r="B11404">
            <v>1</v>
          </cell>
          <cell r="C11404">
            <v>1</v>
          </cell>
        </row>
        <row r="11405">
          <cell r="A11405" t="str">
            <v>ИП Ротамус, Дон. обл., г. Кировское, ул. Панфиловцев 23а (вверху улицы, возле площади), магазин мясн</v>
          </cell>
          <cell r="B11405">
            <v>1</v>
          </cell>
          <cell r="C11405">
            <v>1</v>
          </cell>
        </row>
        <row r="11406">
          <cell r="A11406" t="str">
            <v>ИП Савин А.И.,Дон. обл., г. Кировское, мкрн. Молодёжный, 11а, магазин Наталка, +79493581079</v>
          </cell>
          <cell r="B11406">
            <v>2</v>
          </cell>
          <cell r="C11406">
            <v>2</v>
          </cell>
        </row>
        <row r="11407">
          <cell r="A11407" t="str">
            <v>ИП Чучмарь А.Н.,  Дон обл.,  г. Кировское, пер. Ждановский, 1, магазин Элита, +79494623213</v>
          </cell>
          <cell r="B11407">
            <v>1</v>
          </cell>
          <cell r="C11407">
            <v>1</v>
          </cell>
        </row>
        <row r="11408">
          <cell r="A11408" t="str">
            <v>ИП Янчарук Я.В. Дон. обл. г. Шахтерск, Давыдовка, ул. Ленинградская, маг. магазинчик (возле шахтёра)</v>
          </cell>
          <cell r="B11408">
            <v>1</v>
          </cell>
          <cell r="C11408">
            <v>1</v>
          </cell>
        </row>
        <row r="11409">
          <cell r="A11409" t="str">
            <v>Нагорнов Евгений Сергеевич</v>
          </cell>
          <cell r="B11409">
            <v>6</v>
          </cell>
          <cell r="C11409">
            <v>6</v>
          </cell>
        </row>
        <row r="11410">
          <cell r="A11410" t="str">
            <v>Д ИП Мамедова О.М., г. Донецк, Будёновский р-он, ул. Бобруйская, 41, магазин Весёлый, +79493953969</v>
          </cell>
          <cell r="B11410">
            <v>1</v>
          </cell>
          <cell r="C11410">
            <v>1</v>
          </cell>
        </row>
        <row r="11411">
          <cell r="A11411" t="str">
            <v>ИП Алекперов В.А.,г.Донецк, Буденновский р-н, ул. Тополевая 88, по светлому пути, маг. "Новинка", +7</v>
          </cell>
          <cell r="B11411">
            <v>1</v>
          </cell>
          <cell r="C11411">
            <v>1</v>
          </cell>
        </row>
        <row r="11412">
          <cell r="A11412" t="str">
            <v>ИП Совпель Т. И. г.Донецк, Будёновский р-он, пересечение ул.Октября и ул. Высотной, с 07.00-22.00, м</v>
          </cell>
          <cell r="B11412">
            <v>2</v>
          </cell>
          <cell r="C11412">
            <v>2</v>
          </cell>
        </row>
        <row r="11413">
          <cell r="A11413" t="str">
            <v>ИП Фетисова М.А., Дон. обл. г. Моспино, ул. Школьная, 1а, (до 15-00)</v>
          </cell>
          <cell r="B11413">
            <v>2</v>
          </cell>
          <cell r="C11413">
            <v>2</v>
          </cell>
        </row>
        <row r="11414">
          <cell r="A11414" t="str">
            <v>Руденко Сергей Юрьевич</v>
          </cell>
          <cell r="B11414">
            <v>36</v>
          </cell>
          <cell r="C11414">
            <v>36</v>
          </cell>
        </row>
        <row r="11415">
          <cell r="A11415" t="str">
            <v>ИП Бабий А.А.,Дон. обл.,г. Енакиево, ул. Баратынского, 24а, +79493357174</v>
          </cell>
          <cell r="B11415">
            <v>1</v>
          </cell>
          <cell r="C11415">
            <v>1</v>
          </cell>
        </row>
        <row r="11416">
          <cell r="A11416" t="str">
            <v>ИП Божинская Е.В. г.Енакиево ул.Вильямса,18 магазин Золушка +79493208457</v>
          </cell>
          <cell r="B11416">
            <v>2</v>
          </cell>
          <cell r="C11416">
            <v>2</v>
          </cell>
        </row>
        <row r="11417">
          <cell r="A11417" t="str">
            <v>ИП Булгаков В.И., г. Енакиево, пос. Юнокоммунаровск, ул. Юбилейная, 11, магазин Юбилейный</v>
          </cell>
          <cell r="B11417">
            <v>2</v>
          </cell>
          <cell r="C11417">
            <v>2</v>
          </cell>
        </row>
        <row r="11418">
          <cell r="A11418" t="str">
            <v>ИП Гетманова С.А., г. Енакиево, ул. Брайляна, 7, магазин Теремок, +79495160405</v>
          </cell>
          <cell r="B11418">
            <v>2</v>
          </cell>
          <cell r="C11418">
            <v>2</v>
          </cell>
        </row>
        <row r="11419">
          <cell r="A11419" t="str">
            <v>ИП Дереш С. В.,Дон. обл., г. Енакиево, пр. 50-лет Октября, 11А, магазин "Горячий хлеб" (хлебозавод),</v>
          </cell>
          <cell r="B11419">
            <v>1</v>
          </cell>
          <cell r="C11419">
            <v>1</v>
          </cell>
        </row>
        <row r="11420">
          <cell r="A11420" t="str">
            <v>ИП Заикина А. В., Дон. обл.  г. Енакиево, ул. Гагарина, 17А, магазин Аппетит, +79493526598</v>
          </cell>
          <cell r="B11420">
            <v>2</v>
          </cell>
          <cell r="C11420">
            <v>2</v>
          </cell>
        </row>
        <row r="11421">
          <cell r="A11421" t="str">
            <v>ИП Маркова Ю.Ю., Дон. обл. г. Енакиево, пос. Юнокоммунаровск, ул. Армейская, 112, +79493284317</v>
          </cell>
          <cell r="B11421">
            <v>1</v>
          </cell>
          <cell r="C11421">
            <v>1</v>
          </cell>
        </row>
        <row r="11422">
          <cell r="A11422" t="str">
            <v>ИП Новикова Т. Н., Дон. обл. г. Енакиево, ул. Трунова, 64 Б, Центральный рынок, магазин Весенний</v>
          </cell>
          <cell r="B11422">
            <v>10</v>
          </cell>
          <cell r="C11422">
            <v>10</v>
          </cell>
        </row>
        <row r="11423">
          <cell r="A11423" t="str">
            <v>ИП Панько Е.М.,Дон. обл., г. Енакиево, пос. Дружный, ул. Коломенская, 77а, магазин Продукты, +794932</v>
          </cell>
          <cell r="B11423">
            <v>2</v>
          </cell>
          <cell r="C11423">
            <v>2</v>
          </cell>
        </row>
        <row r="11424">
          <cell r="A11424" t="str">
            <v>ИП Романов Ю.Г.,Дон. обл., г. Енакиево, ул. Межлаука, 19-1, магазин Смак, +79493387194 Елена</v>
          </cell>
          <cell r="B11424">
            <v>3</v>
          </cell>
          <cell r="C11424">
            <v>3</v>
          </cell>
        </row>
        <row r="11425">
          <cell r="A11425" t="str">
            <v>ИП Салтыков С.Ю.,Дон. обл.,г. Енакиево, ул. Горняков, 17 (блочок), магазин Ассорти</v>
          </cell>
          <cell r="B11425">
            <v>5</v>
          </cell>
          <cell r="C11425">
            <v>5</v>
          </cell>
        </row>
        <row r="11426">
          <cell r="A11426" t="str">
            <v>ИП Сардарова Т. В.,Дон. обл., г. Углегорск, ул. Дружба, 9, маг. "Продукты", +79493723948</v>
          </cell>
          <cell r="B11426">
            <v>1</v>
          </cell>
          <cell r="C11426">
            <v>1</v>
          </cell>
        </row>
        <row r="11427">
          <cell r="A11427" t="str">
            <v>ИП Страшненко Д.А., Дон. обл. г. Енакиево, п. Карла Маркса, ул. Космонавтов, 1, магазин Натали,</v>
          </cell>
          <cell r="B11427">
            <v>1</v>
          </cell>
          <cell r="C11427">
            <v>1</v>
          </cell>
        </row>
        <row r="11428">
          <cell r="A11428" t="str">
            <v>ИП Чика. Дон.обл, Енакиево, пос. Карла Маркса, ул. Колхозная, 7, магазин Продукты, +79494369915</v>
          </cell>
          <cell r="B11428">
            <v>1</v>
          </cell>
          <cell r="C11428">
            <v>1</v>
          </cell>
        </row>
        <row r="11429">
          <cell r="A11429" t="str">
            <v>ИП Щерба Ю.Р., г. Енакиево, пл. Бурмистрова, 4, (блочок), магазин "Ваш магазин", +79493431638</v>
          </cell>
          <cell r="B11429">
            <v>2</v>
          </cell>
          <cell r="C11429">
            <v>2</v>
          </cell>
        </row>
        <row r="11430">
          <cell r="A11430" t="str">
            <v>Селютина Маргарита Александровна</v>
          </cell>
          <cell r="B11430">
            <v>2</v>
          </cell>
        </row>
        <row r="11431">
          <cell r="A11431" t="str">
            <v>ИП Кулиев Ш.Б.О. г. Донецк, Ленинский р-н, ул. героев Панфиловцев 1</v>
          </cell>
          <cell r="B11431">
            <v>2</v>
          </cell>
        </row>
        <row r="11432">
          <cell r="A11432" t="str">
            <v>6683 СЕРВЕЛАТ ЗЕРНИСТЫЙ ПМ в/к в/у 0,35кг  ОСТАНКИНО</v>
          </cell>
          <cell r="B11432">
            <v>99</v>
          </cell>
          <cell r="C11432">
            <v>97</v>
          </cell>
        </row>
        <row r="11433">
          <cell r="B11433">
            <v>1</v>
          </cell>
          <cell r="C11433">
            <v>1</v>
          </cell>
        </row>
        <row r="11434">
          <cell r="A11434" t="str">
            <v>ИП Габрилян Н.И., г. Кировское, ул. Шахтёрская, 51, магазин Толстяк, +79493504250,+79493209289 Аня</v>
          </cell>
          <cell r="B11434">
            <v>1</v>
          </cell>
          <cell r="C11434">
            <v>1</v>
          </cell>
        </row>
        <row r="11435">
          <cell r="A11435" t="str">
            <v>Бетретдинова Гузяль Рашидовна</v>
          </cell>
          <cell r="B11435">
            <v>4</v>
          </cell>
          <cell r="C11435">
            <v>4</v>
          </cell>
        </row>
        <row r="11436">
          <cell r="A11436" t="str">
            <v>ИП Коваль Н.В., Дон. обл. г. Макеевка, пос. Комунар, ул. Комсомольская, 18, магазин Экспресс, +79493</v>
          </cell>
          <cell r="B11436">
            <v>1</v>
          </cell>
          <cell r="C11436">
            <v>1</v>
          </cell>
        </row>
        <row r="11437">
          <cell r="A11437" t="str">
            <v>ИП Орлова М.Н.,Дон. обл.,г.Макеевка пос.Шахта 21 магазин Спектр +79493804956</v>
          </cell>
          <cell r="B11437">
            <v>1</v>
          </cell>
          <cell r="C11437">
            <v>1</v>
          </cell>
        </row>
        <row r="11438">
          <cell r="A11438" t="str">
            <v>ИП Постоутенко Т.В.,Дон. обл., г.Макеевка, пос.Нижняя Крынка, ул.Центральная, рынок Эра, ларек 38-39</v>
          </cell>
          <cell r="B11438">
            <v>1</v>
          </cell>
          <cell r="C11438">
            <v>1</v>
          </cell>
        </row>
        <row r="11439">
          <cell r="A11439" t="str">
            <v>ИП Хавроненко А.Л., Дон. обл. г. Макеевка, мкн Зелёный, 63, магазин "В двух шагах"</v>
          </cell>
          <cell r="B11439">
            <v>1</v>
          </cell>
          <cell r="C11439">
            <v>1</v>
          </cell>
        </row>
        <row r="11440">
          <cell r="A11440" t="str">
            <v>Босых Евгений Константинович</v>
          </cell>
          <cell r="B11440">
            <v>32</v>
          </cell>
          <cell r="C11440">
            <v>30</v>
          </cell>
        </row>
        <row r="11441">
          <cell r="A11441" t="str">
            <v>ИП Алиев М. И., Дон. обл., г. Харцызск,ул. Жуковского 4 ,маг. "Олеся". +79497207084</v>
          </cell>
          <cell r="B11441">
            <v>1</v>
          </cell>
          <cell r="C11441">
            <v>1</v>
          </cell>
        </row>
        <row r="11442">
          <cell r="A11442" t="str">
            <v>ИП Беспаленко Г.М.,Дон. обл., г. Енакиево, ул. Свердлова, 82, +79493427994</v>
          </cell>
          <cell r="B11442">
            <v>1</v>
          </cell>
          <cell r="C11442">
            <v>1</v>
          </cell>
        </row>
        <row r="11443">
          <cell r="A11443" t="str">
            <v>ИП Высотский Д.П., г. Харцызск, ул. Октябрьская, 41, магазин Магнит, +79493895820 Ольга</v>
          </cell>
          <cell r="B11443">
            <v>2</v>
          </cell>
          <cell r="C11443">
            <v>2</v>
          </cell>
        </row>
        <row r="11444">
          <cell r="A11444" t="str">
            <v>ИП Глух О.А., г. Ждановка, ул. Квартал северный, 28/33, д15, магазин Эскимо, +79493501460</v>
          </cell>
          <cell r="B11444">
            <v>1</v>
          </cell>
          <cell r="C11444">
            <v>1</v>
          </cell>
        </row>
        <row r="11445">
          <cell r="A11445" t="str">
            <v>ИП Гурьков Р.П.,Дон. обл., г. Енакиево, ул. Фурманова, 15, магазин Щедрый кошик, +79494624353</v>
          </cell>
          <cell r="B11445">
            <v>4</v>
          </cell>
          <cell r="C11445">
            <v>2</v>
          </cell>
        </row>
        <row r="11446">
          <cell r="A11446" t="str">
            <v>Ип Зайцева Д.Ю., Дон. обл. г. Енакиево, пос. Роздоловка, ул. Толстого, 98, магазин Продукты (на оста</v>
          </cell>
          <cell r="B11446">
            <v>1</v>
          </cell>
          <cell r="C11446">
            <v>1</v>
          </cell>
        </row>
        <row r="11447">
          <cell r="A11447" t="str">
            <v>ИП Засовская Е.В., Дон. обл. г. Енакиево, ул. Тиунова, 110, магазин Продукты, +79493284404</v>
          </cell>
          <cell r="B11447">
            <v>1</v>
          </cell>
          <cell r="C11447">
            <v>1</v>
          </cell>
        </row>
        <row r="11448">
          <cell r="A11448" t="str">
            <v>ИП Захаренкова О.Н., Дон. обл. г. Енакиево, ул. Саратовская, 1а, магазин Социальный, +79494261797</v>
          </cell>
          <cell r="B11448">
            <v>3</v>
          </cell>
          <cell r="C11448">
            <v>3</v>
          </cell>
        </row>
        <row r="11449">
          <cell r="A11449" t="str">
            <v>ИП Крижан С.В., Дон. обл. г. Енакиево, ул. Ленина, 120 (трамвайная остановка), магазин Продукты, +79</v>
          </cell>
          <cell r="B11449">
            <v>2</v>
          </cell>
          <cell r="C11449">
            <v>2</v>
          </cell>
        </row>
        <row r="11450">
          <cell r="A11450" t="str">
            <v>ИП Лукина Е.Д., Дон. обл. г. Енакиево, пр-т Металлургов, 27а, +79493994945</v>
          </cell>
          <cell r="B11450">
            <v>1</v>
          </cell>
          <cell r="C11450">
            <v>1</v>
          </cell>
        </row>
        <row r="11451">
          <cell r="A11451" t="str">
            <v>ИП Мазлова Н.В., Дон. обл. г. Енакиево, ул. 60 лет СССР, 70/34, магазин Рассвет, +79493504204</v>
          </cell>
          <cell r="B11451">
            <v>3</v>
          </cell>
          <cell r="C11451">
            <v>3</v>
          </cell>
        </row>
        <row r="11452">
          <cell r="A11452" t="str">
            <v>ИП Меренчук И.В. Дон. обл. г.Енакиево, ул.Коммунистическая,63 магазин Ласточка, +79493320593</v>
          </cell>
          <cell r="B11452">
            <v>2</v>
          </cell>
          <cell r="C11452">
            <v>2</v>
          </cell>
        </row>
        <row r="11453">
          <cell r="A11453" t="str">
            <v>ИП Михайловская Е.И., Дон. обл. г.Енакиево, пр-кт Берегового, 38а, маг."Калинка"</v>
          </cell>
          <cell r="B11453">
            <v>2</v>
          </cell>
          <cell r="C11453">
            <v>2</v>
          </cell>
        </row>
        <row r="11454">
          <cell r="A11454" t="str">
            <v>ИП Мищерин С.А. Дон. обл. г.Енакиево м-н Юбилейный ул.Первомайская 8 +79494083406</v>
          </cell>
          <cell r="B11454">
            <v>1</v>
          </cell>
          <cell r="C11454">
            <v>1</v>
          </cell>
        </row>
        <row r="11455">
          <cell r="A11455" t="str">
            <v>ИП Мунтян Н.П., Дон. обл. г. Ждановка, пгт Розовка, ул. Щорса, 6, магазин Продукты, +79493582142</v>
          </cell>
          <cell r="B11455">
            <v>2</v>
          </cell>
          <cell r="C11455">
            <v>2</v>
          </cell>
        </row>
        <row r="11456">
          <cell r="A11456" t="str">
            <v>ИП Николенко О.Н., Дон. обл. г. Ждановка, с. Розовка, ул. Щорса, 11, магазин Визит, +79493285191</v>
          </cell>
          <cell r="B11456">
            <v>1</v>
          </cell>
          <cell r="C11456">
            <v>1</v>
          </cell>
        </row>
        <row r="11457">
          <cell r="A11457" t="str">
            <v>ИП Петухов Р. С., Дон. обл. г. Енакиево, ул Восточная 2а/2, +79494894138</v>
          </cell>
          <cell r="B11457">
            <v>1</v>
          </cell>
          <cell r="C11457">
            <v>1</v>
          </cell>
        </row>
        <row r="11458">
          <cell r="A11458" t="str">
            <v>ИП Сиренко А.А., Дон. обл. г. Ждановка, ул. Квартал северный, 2, +79493825692</v>
          </cell>
          <cell r="B11458">
            <v>1</v>
          </cell>
          <cell r="C11458">
            <v>1</v>
          </cell>
        </row>
        <row r="11459">
          <cell r="A11459" t="str">
            <v>ИП Федотова А.А., Дон. обл. г.Енакиево, ул.Бабушкина, 60а(бабушкина1), +79494789124</v>
          </cell>
          <cell r="B11459">
            <v>1</v>
          </cell>
          <cell r="C11459">
            <v>1</v>
          </cell>
        </row>
        <row r="11460">
          <cell r="A11460" t="str">
            <v>ООО Импульс, Дон. обл. г.Харцызк, ул.Жуковского, 2в, маг."Продукты для всех"(на остановке)</v>
          </cell>
          <cell r="B11460">
            <v>1</v>
          </cell>
          <cell r="C11460">
            <v>1</v>
          </cell>
        </row>
        <row r="11461">
          <cell r="A11461" t="str">
            <v>Зеленский Константин Витальевич</v>
          </cell>
          <cell r="B11461">
            <v>11</v>
          </cell>
          <cell r="C11461">
            <v>11</v>
          </cell>
        </row>
        <row r="11462">
          <cell r="A11462" t="str">
            <v>ИП Бабенко С.Г.,Дон. обл., г. Макеевка, квартал Шахтёрский, 3,магазин Амбар, +79493700432 Олеся</v>
          </cell>
          <cell r="B11462">
            <v>1</v>
          </cell>
          <cell r="C11462">
            <v>1</v>
          </cell>
        </row>
        <row r="11463">
          <cell r="A11463" t="str">
            <v>ИП Бочаров А. Д., г. Макеевка, Горняцкий р-н, ул. Успенского, 35, магазин Донбасс, +79493887617 Ната</v>
          </cell>
          <cell r="B11463">
            <v>3</v>
          </cell>
          <cell r="C11463">
            <v>3</v>
          </cell>
        </row>
        <row r="11464">
          <cell r="A11464" t="str">
            <v>ИП Мельникова Л.В., Дон. обл. г. Макеевка, мкрн Даки, кв Шахтёрский,18а, магазин Теремок</v>
          </cell>
          <cell r="B11464">
            <v>1</v>
          </cell>
          <cell r="C11464">
            <v>1</v>
          </cell>
        </row>
        <row r="11465">
          <cell r="A11465" t="str">
            <v>ИП Пешая И.А.,Дон. обл., г. Макеевка, ул. Больничная, 1, магазин Продукты (на территории больницы)</v>
          </cell>
          <cell r="B11465">
            <v>1</v>
          </cell>
          <cell r="C11465">
            <v>1</v>
          </cell>
        </row>
        <row r="11466">
          <cell r="A11466" t="str">
            <v>ИП Рудницкий В.С.,Дон. обл., г.Макеевка, мкрн. Солнечный, ул.Степана Разина, 4а, маг. "Солнечный", +</v>
          </cell>
          <cell r="B11466">
            <v>1</v>
          </cell>
          <cell r="C11466">
            <v>1</v>
          </cell>
        </row>
        <row r="11467">
          <cell r="A11467" t="str">
            <v>ИП Самсонова В. А., Дон. обл.,г. Макеевка, ул. 250 лет Донбасса, возле Юбилейного (с 10:00), +794932</v>
          </cell>
          <cell r="B11467">
            <v>4</v>
          </cell>
          <cell r="C11467">
            <v>4</v>
          </cell>
        </row>
        <row r="11468">
          <cell r="A11468" t="str">
            <v>Капченко Александр Валерьевич</v>
          </cell>
          <cell r="B11468">
            <v>5</v>
          </cell>
          <cell r="C11468">
            <v>5</v>
          </cell>
        </row>
        <row r="11469">
          <cell r="A11469" t="str">
            <v>ИП Бездушная И.А.,Дон. обл.,г.Горловка, ул.Герцына, 11, маг. "У ДОМА"</v>
          </cell>
          <cell r="B11469">
            <v>1</v>
          </cell>
          <cell r="C11469">
            <v>1</v>
          </cell>
        </row>
        <row r="11470">
          <cell r="A11470" t="str">
            <v>ИП Бондаренко Н.М., г. Горловка, ул. А. Павловна, 18, магазин Авалон</v>
          </cell>
          <cell r="B11470">
            <v>1</v>
          </cell>
          <cell r="C11470">
            <v>1</v>
          </cell>
        </row>
        <row r="11471">
          <cell r="A11471" t="str">
            <v>ИП Зелинская И.Н., Дон. обл. г. Горловка,.ул. Артёма. 12. магазин Сундучок</v>
          </cell>
          <cell r="B11471">
            <v>1</v>
          </cell>
          <cell r="C11471">
            <v>1</v>
          </cell>
        </row>
        <row r="11472">
          <cell r="A11472" t="str">
            <v>ИП Серёженко Н.А.,Дон. обл.,  г. Горловка, пр-т Победы 42, магазин Мария, +79493369472</v>
          </cell>
          <cell r="B11472">
            <v>1</v>
          </cell>
          <cell r="C11472">
            <v>1</v>
          </cell>
        </row>
        <row r="11473">
          <cell r="A11473" t="str">
            <v>ИП Ужастова Е.В., Дон. обл. г. Горловка, ул. Комсомольская, 48, магазин Темп, +79493621859</v>
          </cell>
          <cell r="B11473">
            <v>1</v>
          </cell>
          <cell r="C11473">
            <v>1</v>
          </cell>
        </row>
        <row r="11474">
          <cell r="A11474" t="str">
            <v>Мецлер Наталья Сергеевна</v>
          </cell>
          <cell r="B11474">
            <v>26</v>
          </cell>
          <cell r="C11474">
            <v>26</v>
          </cell>
        </row>
        <row r="11475">
          <cell r="A11475" t="str">
            <v>ИП Антошина Е.А., Дон. обл. г. Кировское, ул. Панфиловцев, 36б, магазин Елена, +79494246080</v>
          </cell>
          <cell r="B11475">
            <v>1</v>
          </cell>
          <cell r="C11475">
            <v>1</v>
          </cell>
        </row>
        <row r="11476">
          <cell r="A11476" t="str">
            <v>ИП Вакуленко ВА,Дон. обл., г Шахтёрск, Давыдовка,ул Есенина,103 Магазин "Продукты" +79494264191 Моис</v>
          </cell>
          <cell r="B11476">
            <v>1</v>
          </cell>
          <cell r="C11476">
            <v>1</v>
          </cell>
        </row>
        <row r="11477">
          <cell r="A11477" t="str">
            <v>ИП Верёвкина С.В., г. Шахрёрск, пос. Давыдовка, ул. Ленинградская, 12а, магазин Шахтёр, +79493657209</v>
          </cell>
          <cell r="B11477">
            <v>3</v>
          </cell>
          <cell r="C11477">
            <v>3</v>
          </cell>
        </row>
        <row r="11478">
          <cell r="A11478" t="str">
            <v>ИП Верещак С.Г., г. Зугрэс_2, ул. 60 лет Октября, 50, +79493843929 Светлана</v>
          </cell>
          <cell r="B11478">
            <v>1</v>
          </cell>
          <cell r="C11478">
            <v>1</v>
          </cell>
        </row>
        <row r="11479">
          <cell r="A11479" t="str">
            <v>ИП Лукашенко Е.П., Дон. обл. г. Зугрес-2, ул. 60 лет октября, 12, магазин Поляна-2, +79494438650</v>
          </cell>
          <cell r="B11479">
            <v>1</v>
          </cell>
          <cell r="C11479">
            <v>1</v>
          </cell>
        </row>
        <row r="11480">
          <cell r="A11480" t="str">
            <v>ИП Науменко Р.Г., Дон. обл. пгт. Троицкое, ул. Павленко, 6а, (с 7-00 до 14-00). магазин Продукты,+79</v>
          </cell>
          <cell r="B11480">
            <v>1</v>
          </cell>
          <cell r="C11480">
            <v>1</v>
          </cell>
        </row>
        <row r="11481">
          <cell r="A11481" t="str">
            <v>ИП Ободовская В.Б., Дон. обл. г. Кировское, мкрн Горняцкий, б/н, магазин Чик, +79494263140</v>
          </cell>
          <cell r="B11481">
            <v>3</v>
          </cell>
          <cell r="C11481">
            <v>3</v>
          </cell>
        </row>
        <row r="11482">
          <cell r="A11482" t="str">
            <v>ИП Огиенко А.В.,Дон. обл., г.Кировское,ул.Шевченко,17,маг.Продукты. До 20:00 , тел +79493582426</v>
          </cell>
          <cell r="B11482">
            <v>2</v>
          </cell>
          <cell r="C11482">
            <v>2</v>
          </cell>
        </row>
        <row r="11483">
          <cell r="A11483" t="str">
            <v>ИП Олейник Е. П.,Дон. обл., г. Кировское, ул. Панфиловцев, 26, магазин Любимый (до 18:00), +79493106</v>
          </cell>
          <cell r="B11483">
            <v>1</v>
          </cell>
          <cell r="C11483">
            <v>1</v>
          </cell>
        </row>
        <row r="11484">
          <cell r="A11484" t="str">
            <v>ИП Павлова МА,Дон. обл., г Кировское, пгт Малоорловка,ул. Северная 29. магазин Базар,</v>
          </cell>
          <cell r="B11484">
            <v>1</v>
          </cell>
          <cell r="C11484">
            <v>1</v>
          </cell>
        </row>
        <row r="11485">
          <cell r="A11485" t="str">
            <v>ИП Ротамус, Дон. обл., г. Кировское, ул. Панфиловцев 23а (вверху улицы, возле площади), магазин мясн</v>
          </cell>
          <cell r="B11485">
            <v>1</v>
          </cell>
          <cell r="C11485">
            <v>1</v>
          </cell>
        </row>
        <row r="11486">
          <cell r="A11486" t="str">
            <v>ИП Савин А.И.,Дон. обл., г. Кировское, мкрн. Молодёжный, 11а, магазин Наталка, +79493581079</v>
          </cell>
          <cell r="B11486">
            <v>2</v>
          </cell>
          <cell r="C11486">
            <v>2</v>
          </cell>
        </row>
        <row r="11487">
          <cell r="A11487" t="str">
            <v>ИП Сурженко М.Н., Дон. обл. г.Шахтёрск, пгт.Стожковское, ул.Армейская, 51, маг."Для Вас",</v>
          </cell>
          <cell r="B11487">
            <v>1</v>
          </cell>
          <cell r="C11487">
            <v>1</v>
          </cell>
        </row>
        <row r="11488">
          <cell r="A11488" t="str">
            <v>ИП Трилецкая А.А., Дон. обл. г Кировское, ул. Донецкая, 2а, маг "Обжорик", +79493974989</v>
          </cell>
          <cell r="B11488">
            <v>5</v>
          </cell>
          <cell r="C11488">
            <v>5</v>
          </cell>
        </row>
        <row r="11489">
          <cell r="A11489" t="str">
            <v>ИП Чучмарь А.Н.,  Дон обл.,  г. Кировское, пер. Ждановский, 1, магазин Элита, +79494623213</v>
          </cell>
          <cell r="B11489">
            <v>1</v>
          </cell>
          <cell r="C11489">
            <v>1</v>
          </cell>
        </row>
        <row r="11490">
          <cell r="A11490" t="str">
            <v>ИП Янчарук Я.В. Дон. обл. г. Шахтерск, Давыдовка, ул. Ленинградская, маг. магазинчик (возле шахтёра)</v>
          </cell>
          <cell r="B11490">
            <v>1</v>
          </cell>
          <cell r="C11490">
            <v>1</v>
          </cell>
        </row>
        <row r="11491">
          <cell r="A11491" t="str">
            <v>Нагорнов Евгений Сергеевич</v>
          </cell>
          <cell r="B11491">
            <v>10</v>
          </cell>
          <cell r="C11491">
            <v>10</v>
          </cell>
        </row>
        <row r="11492">
          <cell r="A11492" t="str">
            <v>Д ИП Мамедова О.М., г. Донецк, Будёновский р-он, ул. Бобруйская, 41, магазин Весёлый, +79493953969</v>
          </cell>
          <cell r="B11492">
            <v>1</v>
          </cell>
          <cell r="C11492">
            <v>1</v>
          </cell>
        </row>
        <row r="11493">
          <cell r="A11493" t="str">
            <v>ИП Андрущенко В.В. г. Донецк, Пролетарский р-н, ул Иноземцева 1а, магазин Универсальный</v>
          </cell>
          <cell r="B11493">
            <v>1</v>
          </cell>
          <cell r="C11493">
            <v>1</v>
          </cell>
        </row>
        <row r="11494">
          <cell r="A11494" t="str">
            <v>ИП Импульс, г.Донецк, Пролетарский р-н, ул.Коммунистическая, 9б, маг."Импульс", +79493300919</v>
          </cell>
          <cell r="B11494">
            <v>1</v>
          </cell>
          <cell r="C11494">
            <v>1</v>
          </cell>
        </row>
        <row r="11495">
          <cell r="A11495" t="str">
            <v>ИП Масимова А.А,, г. Донецк, ул. Октября, 25б, магазин Гурман, +79494132219 Алла</v>
          </cell>
          <cell r="B11495">
            <v>1</v>
          </cell>
          <cell r="C11495">
            <v>1</v>
          </cell>
        </row>
        <row r="11496">
          <cell r="A11496" t="str">
            <v>ИП Осинняя И.С., г. Донецк, Будёновский р-он, ул. Енисейская, 1г, +79493171969</v>
          </cell>
          <cell r="B11496">
            <v>1</v>
          </cell>
          <cell r="C11496">
            <v>1</v>
          </cell>
        </row>
        <row r="11497">
          <cell r="A11497" t="str">
            <v>ИП Совпель Т. И. г.Донецк, Будёновский р-он, пересечение ул.Октября и ул. Высотной, с 07.00-22.00, м</v>
          </cell>
          <cell r="B11497">
            <v>2</v>
          </cell>
          <cell r="C11497">
            <v>2</v>
          </cell>
        </row>
        <row r="11498">
          <cell r="A11498" t="str">
            <v>ИП Столярова С.Ю., г. Донецк, Пролетарский р-н, ул. Коммунистическая 20, маг. Мясная традиция</v>
          </cell>
          <cell r="B11498">
            <v>1</v>
          </cell>
          <cell r="C11498">
            <v>1</v>
          </cell>
        </row>
        <row r="11499">
          <cell r="A11499" t="str">
            <v>ИП Фетисова М.А., Дон. обл. г. Моспино, ул. Школьная, 1а, (до 15-00)</v>
          </cell>
          <cell r="B11499">
            <v>2</v>
          </cell>
          <cell r="C11499">
            <v>2</v>
          </cell>
        </row>
        <row r="11500">
          <cell r="A11500" t="str">
            <v>Руденко Сергей Юрьевич</v>
          </cell>
          <cell r="B11500">
            <v>10</v>
          </cell>
          <cell r="C11500">
            <v>10</v>
          </cell>
        </row>
        <row r="11501">
          <cell r="A11501" t="str">
            <v>ИП Булгаков В.И., г. Енакиево, пос. Юнокоммунаровск, ул. Юбилейная, 11, магазин Юбилейный</v>
          </cell>
          <cell r="B11501">
            <v>2</v>
          </cell>
          <cell r="C11501">
            <v>2</v>
          </cell>
        </row>
        <row r="11502">
          <cell r="A11502" t="str">
            <v>ИП Добров Н.В., г. Дебальцево, ул. Сосюры, 23а, магазин Черёмушки, +79493517710</v>
          </cell>
          <cell r="B11502">
            <v>2</v>
          </cell>
          <cell r="C11502">
            <v>2</v>
          </cell>
        </row>
        <row r="11503">
          <cell r="A11503" t="str">
            <v>ИП Страшненко Д.А., Дон. обл. г. Енакиево, п. Карла Маркса, ул. Космонавтов, 1, магазин Натали,</v>
          </cell>
          <cell r="B11503">
            <v>1</v>
          </cell>
          <cell r="C11503">
            <v>1</v>
          </cell>
        </row>
        <row r="11504">
          <cell r="A11504" t="str">
            <v>ИП Чика. Дон.обл, Енакиево, пос. Карла Маркса, ул. Колхозная, 7, магазин Продукты, +79494369915</v>
          </cell>
          <cell r="B11504">
            <v>1</v>
          </cell>
          <cell r="C11504">
            <v>1</v>
          </cell>
        </row>
        <row r="11505">
          <cell r="A11505" t="str">
            <v>ИП Щерба Ю.Р., г. Енакиево, пл. Бурмистрова, 4, (блочок), магазин "Ваш магазин", +79493431638</v>
          </cell>
          <cell r="B11505">
            <v>4</v>
          </cell>
          <cell r="C11505">
            <v>4</v>
          </cell>
        </row>
        <row r="11506">
          <cell r="A11506" t="str">
            <v>6684 СЕРВЕЛАТ КАРЕЛЬСКИЙ ПМ в/к в/у 0,28кг  ОСТАНКИНО</v>
          </cell>
          <cell r="B11506">
            <v>12</v>
          </cell>
        </row>
        <row r="11507">
          <cell r="A11507" t="str">
            <v>Бетретдинова Гузяль Рашидовна</v>
          </cell>
          <cell r="B11507">
            <v>1</v>
          </cell>
        </row>
        <row r="11508">
          <cell r="A11508" t="str">
            <v>ИП Коваль Н.В., Дон. обл. г. Макеевка, пос. Комунар, ул. Комсомольская, 18, магазин Экспресс, +79493</v>
          </cell>
          <cell r="B11508">
            <v>1</v>
          </cell>
        </row>
        <row r="11509">
          <cell r="A11509" t="str">
            <v>Босых Евгений Константинович</v>
          </cell>
          <cell r="B11509">
            <v>3</v>
          </cell>
        </row>
        <row r="11510">
          <cell r="A11510" t="str">
            <v>ИП Высотский Д.П., г. Харцызск, ул. Октябрьская, 41, магазин Магнит, +79493895820 Ольга</v>
          </cell>
          <cell r="B11510">
            <v>1</v>
          </cell>
        </row>
        <row r="11511">
          <cell r="A11511" t="str">
            <v>ИП Гурьков Р.П.,Дон. обл., г. Енакиево, ул. Фурманова, 15, магазин Щедрый кошик, +79494624353</v>
          </cell>
          <cell r="B11511">
            <v>2</v>
          </cell>
        </row>
        <row r="11512">
          <cell r="A11512" t="str">
            <v>Зеленский Константин Витальевич</v>
          </cell>
          <cell r="B11512">
            <v>2</v>
          </cell>
        </row>
        <row r="11513">
          <cell r="A11513" t="str">
            <v>ИП Самсонова В. А., Дон. обл.,г. Макеевка, ул. 250 лет Донбасса, возле Юбилейного (с 10:00), +794932</v>
          </cell>
          <cell r="B11513">
            <v>2</v>
          </cell>
        </row>
        <row r="11514">
          <cell r="A11514" t="str">
            <v>Мецлер Наталья Сергеевна</v>
          </cell>
          <cell r="B11514">
            <v>4</v>
          </cell>
        </row>
        <row r="11515">
          <cell r="A11515" t="str">
            <v>ИП Гущина И.М.,Дон. обл., г. Кировское, ул. Панфиловцев, 30, магазин Колос (до 17-00), +79494082535</v>
          </cell>
          <cell r="B11515">
            <v>2</v>
          </cell>
        </row>
        <row r="11516">
          <cell r="A11516" t="str">
            <v>ИП Огиенко А.В.,Дон. обл., г.Кировское,ул.Шевченко,17,маг.Продукты. До 20:00 , тел +79493582426</v>
          </cell>
          <cell r="B11516">
            <v>2</v>
          </cell>
        </row>
        <row r="11517">
          <cell r="A11517" t="str">
            <v>Нагорнов Евгений Сергеевич</v>
          </cell>
          <cell r="B11517">
            <v>1</v>
          </cell>
        </row>
        <row r="11518">
          <cell r="A11518" t="str">
            <v>ИП Масимова А.А,, г. Донецк, ул. Октября, 25б, магазин Гурман, +79494132219 Алла</v>
          </cell>
          <cell r="B11518">
            <v>1</v>
          </cell>
        </row>
        <row r="11519">
          <cell r="A11519" t="str">
            <v>Руденко Сергей Юрьевич</v>
          </cell>
          <cell r="B11519">
            <v>1</v>
          </cell>
        </row>
        <row r="11520">
          <cell r="A11520" t="str">
            <v>ИП Бабий А.А.,Дон. обл.,г. Енакиево, ул. Баратынского, 24а, +79493357174</v>
          </cell>
          <cell r="B11520">
            <v>1</v>
          </cell>
        </row>
        <row r="11521">
          <cell r="A11521" t="str">
            <v>6689 СЕРВЕЛАТ ОХОТНИЧИЙ ПМ в/к в/у 0,35кг 8шт  ОСТАНКИНО</v>
          </cell>
          <cell r="B11521">
            <v>138</v>
          </cell>
          <cell r="C11521">
            <v>104</v>
          </cell>
        </row>
        <row r="11522">
          <cell r="B11522">
            <v>1</v>
          </cell>
        </row>
        <row r="11523">
          <cell r="A11523" t="str">
            <v>ИП Габрилян Н.И., г. Кировское, ул. Шахтёрская, 51, магазин Толстяк, +79493504250,+79493209289 Аня</v>
          </cell>
          <cell r="B11523">
            <v>1</v>
          </cell>
        </row>
        <row r="11524">
          <cell r="A11524" t="str">
            <v>Бетретдинова Гузяль Рашидовна</v>
          </cell>
          <cell r="B11524">
            <v>4</v>
          </cell>
          <cell r="C11524">
            <v>3</v>
          </cell>
        </row>
        <row r="11525">
          <cell r="A11525" t="str">
            <v>ИП Коваль Н.В., Дон. обл. г. Макеевка, пос. Комунар, ул. Комсомольская, 18, магазин Экспресс, +79493</v>
          </cell>
          <cell r="B11525">
            <v>1</v>
          </cell>
        </row>
        <row r="11526">
          <cell r="A11526" t="str">
            <v>ИП Орлова М.Н.,Дон. обл.,г.Макеевка пос.Шахта 21 магазин Спектр +79493804956</v>
          </cell>
          <cell r="B11526">
            <v>1</v>
          </cell>
          <cell r="C11526">
            <v>1</v>
          </cell>
        </row>
        <row r="11527">
          <cell r="A11527" t="str">
            <v>ИП Постоутенко Т.В.,Дон. обл., г.Макеевка, пос.Нижняя Крынка, ул.Центральная, рынок Эра, ларек 38-39</v>
          </cell>
          <cell r="B11527">
            <v>1</v>
          </cell>
          <cell r="C11527">
            <v>1</v>
          </cell>
        </row>
        <row r="11528">
          <cell r="A11528" t="str">
            <v>ИП Скичко Л.В. Дон обл  г. Макеевка  пос. Буроз ул.Павлика Морозова 1 магазин  Галаган +79496365377</v>
          </cell>
          <cell r="B11528">
            <v>1</v>
          </cell>
          <cell r="C11528">
            <v>1</v>
          </cell>
        </row>
        <row r="11529">
          <cell r="A11529" t="str">
            <v>Босых Евгений Константинович</v>
          </cell>
          <cell r="B11529">
            <v>49</v>
          </cell>
          <cell r="C11529">
            <v>40</v>
          </cell>
        </row>
        <row r="11530">
          <cell r="A11530" t="str">
            <v>ИП Алигаев А.Г., Дон. обл. г. Енакиево, ул. Гайдара, 34а(киоск) до 14-00, +79493653370</v>
          </cell>
          <cell r="B11530">
            <v>2</v>
          </cell>
          <cell r="C11530">
            <v>2</v>
          </cell>
        </row>
        <row r="11531">
          <cell r="A11531" t="str">
            <v>ИП Алиев М. И., Дон. обл., г. Харцызск,ул. Жуковского 4 ,маг. "Олеся". +79497207084</v>
          </cell>
          <cell r="B11531">
            <v>1</v>
          </cell>
          <cell r="C11531">
            <v>1</v>
          </cell>
        </row>
        <row r="11532">
          <cell r="A11532" t="str">
            <v>ИП Беспаленко Г.М.,Дон. обл., г. Енакиево, ул. Свердлова, 82, +79493427994</v>
          </cell>
          <cell r="B11532">
            <v>1</v>
          </cell>
          <cell r="C11532">
            <v>1</v>
          </cell>
        </row>
        <row r="11533">
          <cell r="A11533" t="str">
            <v>ИП Высотский Д.П., г. Харцызск, ул. Октябрьская, 41, магазин Магнит, +79493895820 Ольга</v>
          </cell>
          <cell r="B11533">
            <v>1</v>
          </cell>
          <cell r="C11533">
            <v>1</v>
          </cell>
        </row>
        <row r="11534">
          <cell r="A11534" t="str">
            <v>ИП Глух О.А., г. Ждановка, ул. Квартал северный, 28/33, д15, магазин Эскимо, +79493501460</v>
          </cell>
          <cell r="B11534">
            <v>1</v>
          </cell>
          <cell r="C11534">
            <v>1</v>
          </cell>
        </row>
        <row r="11535">
          <cell r="A11535" t="str">
            <v>ИП Губа Р.Ю.,Дон. обл., г. Енакиево, ул. Коммунистическая, 21а, магазин Звёздочка, +79493176906</v>
          </cell>
          <cell r="B11535">
            <v>3</v>
          </cell>
          <cell r="C11535">
            <v>2</v>
          </cell>
        </row>
        <row r="11536">
          <cell r="A11536" t="str">
            <v>ИП Гурьков Р.П.,Дон. обл., г. Енакиево, ул. Фурманова, 15, магазин Щедрый кошик, +79494624353</v>
          </cell>
          <cell r="B11536">
            <v>4</v>
          </cell>
          <cell r="C11536">
            <v>2</v>
          </cell>
        </row>
        <row r="11537">
          <cell r="A11537" t="str">
            <v>Ип Зайцева Д.Ю., Дон. обл. г. Енакиево, пос. Роздоловка, ул. Толстого, 98, магазин Продукты (на оста</v>
          </cell>
          <cell r="B11537">
            <v>2</v>
          </cell>
          <cell r="C11537">
            <v>2</v>
          </cell>
        </row>
        <row r="11538">
          <cell r="A11538" t="str">
            <v>ИП Засовская Е.В., Дон. обл. г. Енакиево, ул. Тиунова, 110, магазин Продукты, +79493284404</v>
          </cell>
          <cell r="B11538">
            <v>1</v>
          </cell>
        </row>
        <row r="11539">
          <cell r="A11539" t="str">
            <v>ИП Захаренкова О.Н., Дон. обл. г. Енакиево, ул. Саратовская, 1а, магазин Социальный, +79494261797</v>
          </cell>
          <cell r="B11539">
            <v>3</v>
          </cell>
          <cell r="C11539">
            <v>3</v>
          </cell>
        </row>
        <row r="11540">
          <cell r="A11540" t="str">
            <v>ИП Кривоченкова Л.И., Дон. обл. пос. Розовка, ул. Островского, 29/1, +79493427858</v>
          </cell>
          <cell r="B11540">
            <v>2</v>
          </cell>
          <cell r="C11540">
            <v>2</v>
          </cell>
        </row>
        <row r="11541">
          <cell r="A11541" t="str">
            <v>ИП Крижан С.В., Дон. обл. г. Енакиево, ул. Ленина, 120 (трамвайная остановка), магазин Продукты, +79</v>
          </cell>
          <cell r="B11541">
            <v>3</v>
          </cell>
          <cell r="C11541">
            <v>3</v>
          </cell>
        </row>
        <row r="11542">
          <cell r="A11542" t="str">
            <v>ИП Лукина Е.Д., Дон. обл. г. Енакиево, пр-т Металлургов, 27а, +79493994945</v>
          </cell>
          <cell r="B11542">
            <v>1</v>
          </cell>
          <cell r="C11542">
            <v>1</v>
          </cell>
        </row>
        <row r="11543">
          <cell r="A11543" t="str">
            <v>ИП Мазлова Н.В., Дон. обл. г. Енакиево, ул. 60 лет СССР, 70/34, магазин Рассвет, +79493504204</v>
          </cell>
          <cell r="B11543">
            <v>2</v>
          </cell>
        </row>
        <row r="11544">
          <cell r="A11544" t="str">
            <v>ИП Меренчук И.В. Дон. обл. г.Енакиево, ул.Коммунистическая,63 магазин Ласточка, +79493320593</v>
          </cell>
          <cell r="B11544">
            <v>4</v>
          </cell>
          <cell r="C11544">
            <v>4</v>
          </cell>
        </row>
        <row r="11545">
          <cell r="A11545" t="str">
            <v>ИП Михайловская Е.И., Дон. обл. г.Енакиево, пр-кт Берегового, 38а, маг."Калинка"</v>
          </cell>
          <cell r="B11545">
            <v>6</v>
          </cell>
          <cell r="C11545">
            <v>3</v>
          </cell>
        </row>
        <row r="11546">
          <cell r="A11546" t="str">
            <v>ИП Мищерин С.А. Дон. обл. г.Енакиево м-н Юбилейный ул.Первомайская 8 +79494083406</v>
          </cell>
          <cell r="B11546">
            <v>3</v>
          </cell>
          <cell r="C11546">
            <v>3</v>
          </cell>
        </row>
        <row r="11547">
          <cell r="A11547" t="str">
            <v>ИП Мунтян Н.П., Дон. обл. г. Ждановка, пгт Розовка, ул. Щорса, 6, магазин Продукты, +79493582142</v>
          </cell>
          <cell r="B11547">
            <v>2</v>
          </cell>
          <cell r="C11547">
            <v>2</v>
          </cell>
        </row>
        <row r="11548">
          <cell r="A11548" t="str">
            <v>ИП Николенко О.Н., Дон. обл. г. Ждановка, с. Розовка, ул. Щорса, 11, магазин Визит, +79493285191</v>
          </cell>
          <cell r="B11548">
            <v>1</v>
          </cell>
          <cell r="C11548">
            <v>1</v>
          </cell>
        </row>
        <row r="11549">
          <cell r="A11549" t="str">
            <v>ИП Павленко Е.В.,Дон. обл.,г.Ждановка квартал 28/33 д.3 магазин Магнит +79493602739</v>
          </cell>
          <cell r="B11549">
            <v>2</v>
          </cell>
          <cell r="C11549">
            <v>2</v>
          </cell>
        </row>
        <row r="11550">
          <cell r="A11550" t="str">
            <v>ИП Петухов Р. С., Дон. обл. г. Енакиево, ул Восточная 2а/2, +79494894138</v>
          </cell>
          <cell r="B11550">
            <v>1</v>
          </cell>
          <cell r="C11550">
            <v>1</v>
          </cell>
        </row>
        <row r="11551">
          <cell r="A11551" t="str">
            <v>ИП Светлова Ю.И.,Дон. обл., г.Ждановка ул. Толбухина 9а магазин Кристал +79493240535</v>
          </cell>
          <cell r="B11551">
            <v>1</v>
          </cell>
          <cell r="C11551">
            <v>1</v>
          </cell>
        </row>
        <row r="11552">
          <cell r="A11552" t="str">
            <v>ИП Сиренко А.А., Дон. обл. г. Ждановка, ул. Квартал северный, 2, +79493825692</v>
          </cell>
          <cell r="B11552">
            <v>1</v>
          </cell>
          <cell r="C11552">
            <v>1</v>
          </cell>
        </row>
        <row r="11553">
          <cell r="A11553" t="str">
            <v>ИП Федотова А.А., Дон. обл. г.Енакиево, ул.Бабушкина, 60а(бабушкина1), +79494789124</v>
          </cell>
          <cell r="B11553">
            <v>1</v>
          </cell>
          <cell r="C11553">
            <v>1</v>
          </cell>
        </row>
        <row r="11554">
          <cell r="A11554" t="str">
            <v>Зеленский Константин Витальевич</v>
          </cell>
          <cell r="B11554">
            <v>10</v>
          </cell>
          <cell r="C11554">
            <v>2</v>
          </cell>
        </row>
        <row r="11555">
          <cell r="A11555" t="str">
            <v>Д ИП Ревякина Э.Д.,Дон. обл., г.Макеевка, ул.Чайковского, 87а, маг."Свежий", +79493996567 Анна</v>
          </cell>
          <cell r="B11555">
            <v>1</v>
          </cell>
          <cell r="C11555">
            <v>1</v>
          </cell>
        </row>
        <row r="11556">
          <cell r="A11556" t="str">
            <v>ИП Ашихина Н.А.,Дон. обл., г. Макеевка, Горняцкий р-он, ул. Панченко, 1, магазин Горняк, +7949399852</v>
          </cell>
          <cell r="B11556">
            <v>1</v>
          </cell>
        </row>
        <row r="11557">
          <cell r="A11557" t="str">
            <v>ИП Бочаров А. Д., г. Макеевка, Горняцкий р-н, ул. Успенского, 35, магазин Донбасс, +79493887617 Ната</v>
          </cell>
          <cell r="B11557">
            <v>3</v>
          </cell>
        </row>
        <row r="11558">
          <cell r="A11558" t="str">
            <v>ИП Мельникова Л.В., Дон. обл. г. Макеевка, мкрн Даки, кв Шахтёрский,18а, магазин Теремок</v>
          </cell>
          <cell r="B11558">
            <v>1</v>
          </cell>
          <cell r="C11558">
            <v>1</v>
          </cell>
        </row>
        <row r="11559">
          <cell r="A11559" t="str">
            <v>ИП Пешая И.А.,Дон. обл., г. Макеевка, ул. Больничная, 1, магазин Продукты (на территории больницы)</v>
          </cell>
          <cell r="B11559">
            <v>1</v>
          </cell>
        </row>
        <row r="11560">
          <cell r="A11560" t="str">
            <v>ИП Рудницкий В.С.,Дон. обл., г.Макеевка, мкрн. Солнечный, ул.Степана Разина, 4а, маг. "Солнечный", +</v>
          </cell>
          <cell r="B11560">
            <v>1</v>
          </cell>
        </row>
        <row r="11561">
          <cell r="A11561" t="str">
            <v>ИП Самсонова В. А., Дон. обл.,г. Макеевка, ул. 250 лет Донбасса, возле Юбилейного (с 10:00), +794932</v>
          </cell>
          <cell r="B11561">
            <v>2</v>
          </cell>
        </row>
        <row r="11562">
          <cell r="A11562" t="str">
            <v>Капченко Александр Валерьевич</v>
          </cell>
          <cell r="B11562">
            <v>5</v>
          </cell>
          <cell r="C11562">
            <v>5</v>
          </cell>
        </row>
        <row r="11563">
          <cell r="A11563" t="str">
            <v>ИП Бездушная И.А.,Дон. обл.,г.Горловка, ул.Герцына, 11, маг. "У ДОМА"</v>
          </cell>
          <cell r="B11563">
            <v>1</v>
          </cell>
          <cell r="C11563">
            <v>1</v>
          </cell>
        </row>
        <row r="11564">
          <cell r="A11564" t="str">
            <v>ИП Зелинская И.Н., Дон. обл. г. Горловка,.ул. Артёма. 12. магазин Сундучок</v>
          </cell>
          <cell r="B11564">
            <v>1</v>
          </cell>
          <cell r="C11564">
            <v>1</v>
          </cell>
        </row>
        <row r="11565">
          <cell r="A11565" t="str">
            <v>ИП Кравченко И.В., Дон. обл. г. Горловка, пр. Ленина, 180а, магазин Миг (приём до 12-00), работает д</v>
          </cell>
          <cell r="B11565">
            <v>1</v>
          </cell>
          <cell r="C11565">
            <v>1</v>
          </cell>
        </row>
        <row r="11566">
          <cell r="A11566" t="str">
            <v>ИП Серёженко Н.А.,Дон. обл.,  г. Горловка, пр-т Победы 42, магазин Мария, +79493369472</v>
          </cell>
          <cell r="B11566">
            <v>1</v>
          </cell>
          <cell r="C11566">
            <v>1</v>
          </cell>
        </row>
        <row r="11567">
          <cell r="A11567" t="str">
            <v>ИП Ужастова Е.В., Дон. обл. г. Горловка, ул. Комсомольская, 48, магазин Темп, +79493621859</v>
          </cell>
          <cell r="B11567">
            <v>1</v>
          </cell>
          <cell r="C11567">
            <v>1</v>
          </cell>
        </row>
        <row r="11568">
          <cell r="A11568" t="str">
            <v>Мецлер Наталья Сергеевна</v>
          </cell>
          <cell r="B11568">
            <v>28</v>
          </cell>
          <cell r="C11568">
            <v>26</v>
          </cell>
        </row>
        <row r="11569">
          <cell r="A11569" t="str">
            <v>ИП  Рыкова Т. И., Дон. обл. г.Шахтёрск, ул.Клиновая, 9а, м-н, "Блочок", +79493181130</v>
          </cell>
          <cell r="B11569">
            <v>1</v>
          </cell>
          <cell r="C11569">
            <v>1</v>
          </cell>
        </row>
        <row r="11570">
          <cell r="A11570" t="str">
            <v>ИП Борисенко Н.Т. Дон. обл. г. Шахтерск, Давыдовка, Ул Ленинградская 10а, Маг Джин, Гр с 8 до 17, +7</v>
          </cell>
          <cell r="B11570">
            <v>1</v>
          </cell>
          <cell r="C11570">
            <v>1</v>
          </cell>
        </row>
        <row r="11571">
          <cell r="A11571" t="str">
            <v>ИП Вакуленко ВА,Дон. обл., г Шахтёрск, Давыдовка,ул Есенина,103 Магазин "Продукты" +79494264191 Моис</v>
          </cell>
          <cell r="B11571">
            <v>1</v>
          </cell>
          <cell r="C11571">
            <v>1</v>
          </cell>
        </row>
        <row r="11572">
          <cell r="A11572" t="str">
            <v>ИП Верёвкина С.В., г. Шахрёрск, пос. Давыдовка, ул. Ленинградская, 12а, магазин Шахтёр, +79493657209</v>
          </cell>
          <cell r="B11572">
            <v>1</v>
          </cell>
          <cell r="C11572">
            <v>1</v>
          </cell>
        </row>
        <row r="11573">
          <cell r="A11573" t="str">
            <v>ИП Верещак С.Г., г. Зугрэс_2, ул. 60 лет Октября, 50, +79493843929 Светлана</v>
          </cell>
          <cell r="B11573">
            <v>1</v>
          </cell>
          <cell r="C11573">
            <v>1</v>
          </cell>
        </row>
        <row r="11574">
          <cell r="A11574" t="str">
            <v>ИП Лукашенко Е.П., Дон. обл. г. Зугрес-2, ул. 60 лет октября, 12, магазин Поляна-2, +79494438650</v>
          </cell>
          <cell r="B11574">
            <v>1</v>
          </cell>
          <cell r="C11574">
            <v>1</v>
          </cell>
        </row>
        <row r="11575">
          <cell r="A11575" t="str">
            <v>ИП Морозов Р.В., Дон. обл. г.Кировское, ул.Панфиловцев, 35, маг."Тэмп", +79494327641</v>
          </cell>
          <cell r="B11575">
            <v>1</v>
          </cell>
          <cell r="C11575">
            <v>1</v>
          </cell>
        </row>
        <row r="11576">
          <cell r="A11576" t="str">
            <v>ИП Огиенко А.В.,Дон. обл., г.Кировское,ул.Шевченко,17,маг.Продукты. До 20:00 , тел +79493582426</v>
          </cell>
          <cell r="B11576">
            <v>2</v>
          </cell>
          <cell r="C11576">
            <v>2</v>
          </cell>
        </row>
        <row r="11577">
          <cell r="A11577" t="str">
            <v>ИП Олейник Е. П.,Дон. обл., г. Кировское, ул. Панфиловцев, 26, магазин Любимый (до 18:00), +79493106</v>
          </cell>
          <cell r="B11577">
            <v>2</v>
          </cell>
          <cell r="C11577">
            <v>1</v>
          </cell>
        </row>
        <row r="11578">
          <cell r="A11578" t="str">
            <v>ИП Павлова МА,Дон. обл., г Кировское, пгт Малоорловка,ул. Северная 29. магазин Базар,</v>
          </cell>
          <cell r="B11578">
            <v>1</v>
          </cell>
          <cell r="C11578">
            <v>1</v>
          </cell>
        </row>
        <row r="11579">
          <cell r="A11579" t="str">
            <v>ИП Питерская А.Н.,Дон. обл.,г. Кировское, ул. Шевченко, 15, маг. "Оскар", +79495279502, +79494363741</v>
          </cell>
          <cell r="B11579">
            <v>3</v>
          </cell>
          <cell r="C11579">
            <v>2</v>
          </cell>
        </row>
        <row r="11580">
          <cell r="A11580" t="str">
            <v>ИП Пономаренко Т. Г.,Дон. обл., г. Кировское, мк-н Горняцкий, 12 Б, магазин Огонёк (до 19:00), +7949</v>
          </cell>
          <cell r="B11580">
            <v>1</v>
          </cell>
          <cell r="C11580">
            <v>1</v>
          </cell>
        </row>
        <row r="11581">
          <cell r="A11581" t="str">
            <v>ИП Ротамус, Дон. обл., г. Кировское, ул. Панфиловцев 23а (вверху улицы, возле площади), магазин мясн</v>
          </cell>
          <cell r="B11581">
            <v>1</v>
          </cell>
          <cell r="C11581">
            <v>1</v>
          </cell>
        </row>
        <row r="11582">
          <cell r="A11582" t="str">
            <v>ИП Рыкова Т.А., Дон.обл., г.Шахтёрск, ул. Белгородская 10</v>
          </cell>
          <cell r="B11582">
            <v>1</v>
          </cell>
          <cell r="C11582">
            <v>1</v>
          </cell>
        </row>
        <row r="11583">
          <cell r="A11583" t="str">
            <v>ИП Савин А.И.,Дон. обл., г. Кировское, мкрн. Молодёжный, 11а, магазин Наталка, +79493581079</v>
          </cell>
          <cell r="B11583">
            <v>1</v>
          </cell>
          <cell r="C11583">
            <v>1</v>
          </cell>
        </row>
        <row r="11584">
          <cell r="A11584" t="str">
            <v>ИП Трилецкая А.А., Дон. обл. г Кировское, ул. Донецкая, 2а, маг "Обжорик", +79493974989</v>
          </cell>
          <cell r="B11584">
            <v>5</v>
          </cell>
          <cell r="C11584">
            <v>5</v>
          </cell>
        </row>
        <row r="11585">
          <cell r="A11585" t="str">
            <v>ИП Чернецкий Р. Н., Дон. обл. г. Кировское, м-он Горняцкий, д 2 (орент д сад Сказка во дворах), Маг</v>
          </cell>
          <cell r="B11585">
            <v>1</v>
          </cell>
          <cell r="C11585">
            <v>1</v>
          </cell>
        </row>
        <row r="11586">
          <cell r="A11586" t="str">
            <v>ИП Чучмарь А.Н.,  Дон обл.,  г. Кировское, пер. Ждановский, 1, магазин Элита, +79494623213</v>
          </cell>
          <cell r="B11586">
            <v>2</v>
          </cell>
          <cell r="C11586">
            <v>2</v>
          </cell>
        </row>
        <row r="11587">
          <cell r="A11587" t="str">
            <v>ИП Янчарук Я.В. Дон. обл. г. Шахтерск, Давыдовка, ул. Ленинградская, маг. магазинчик (возле шахтёра)</v>
          </cell>
          <cell r="B11587">
            <v>1</v>
          </cell>
          <cell r="C11587">
            <v>1</v>
          </cell>
        </row>
        <row r="11588">
          <cell r="A11588" t="str">
            <v>Нагорнов Евгений Сергеевич</v>
          </cell>
          <cell r="B11588">
            <v>8</v>
          </cell>
          <cell r="C11588">
            <v>5</v>
          </cell>
        </row>
        <row r="11589">
          <cell r="A11589" t="str">
            <v>Д ИП Мамедова О.М., г. Донецк, Будёновский р-он, ул. Бобруйская, 41, магазин Весёлый, +79493953969</v>
          </cell>
          <cell r="B11589">
            <v>1</v>
          </cell>
          <cell r="C11589">
            <v>1</v>
          </cell>
        </row>
        <row r="11590">
          <cell r="A11590" t="str">
            <v>ИП Андрущенко В.В. г. Донецк, Пролетарский р-н, ул Иноземцева 1а, магазин Универсальный</v>
          </cell>
          <cell r="B11590">
            <v>1</v>
          </cell>
          <cell r="C11590">
            <v>1</v>
          </cell>
        </row>
        <row r="11591">
          <cell r="A11591" t="str">
            <v>ИП Коляда М.В., г. Донецк, Пролетарский р-он, ул. Щетинина, 28, магазин Домашний (в торце дома), +79</v>
          </cell>
          <cell r="B11591">
            <v>1</v>
          </cell>
          <cell r="C11591">
            <v>1</v>
          </cell>
        </row>
        <row r="11592">
          <cell r="A11592" t="str">
            <v>ИП Марочкин Д.А., г. Донецк, Будёновский р-он, ул. Левобережная, 84б (на плитах)</v>
          </cell>
          <cell r="B11592">
            <v>1</v>
          </cell>
          <cell r="C11592">
            <v>1</v>
          </cell>
        </row>
        <row r="11593">
          <cell r="A11593" t="str">
            <v>ИП Масимова А.А,, г. Донецк, ул. Октября, 25б, магазин Гурман, +79494132219 Алла</v>
          </cell>
          <cell r="B11593">
            <v>1</v>
          </cell>
        </row>
        <row r="11594">
          <cell r="A11594" t="str">
            <v>ИП Петрунько Е.Г., г. Донецк, Будёновский р-он, ул. Искры, 19/1, магазин Александрит, (перерыв с 14-</v>
          </cell>
          <cell r="B11594">
            <v>1</v>
          </cell>
        </row>
        <row r="11595">
          <cell r="A11595" t="str">
            <v>ИП Совпель Т. И. г.Донецк, Будёновский р-он, пересечение ул.Октября и ул. Высотной, с 07.00-22.00, м</v>
          </cell>
          <cell r="B11595">
            <v>2</v>
          </cell>
          <cell r="C11595">
            <v>1</v>
          </cell>
        </row>
        <row r="11596">
          <cell r="A11596" t="str">
            <v>Руденко Сергей Юрьевич</v>
          </cell>
          <cell r="B11596">
            <v>30</v>
          </cell>
          <cell r="C11596">
            <v>20</v>
          </cell>
        </row>
        <row r="11597">
          <cell r="A11597" t="str">
            <v>ИП Гетманова С.А., г. Енакиево, ул. Брайляна, 7, магазин Теремок, +79495160405</v>
          </cell>
          <cell r="B11597">
            <v>2</v>
          </cell>
          <cell r="C11597">
            <v>2</v>
          </cell>
        </row>
        <row r="11598">
          <cell r="A11598" t="str">
            <v>ИП Дереш С. В.,Дон. обл., г. Енакиево, пр. 50-лет Октября, 11А, магазин "Горячий хлеб" (хлебозавод),</v>
          </cell>
          <cell r="B11598">
            <v>1</v>
          </cell>
          <cell r="C11598">
            <v>1</v>
          </cell>
        </row>
        <row r="11599">
          <cell r="A11599" t="str">
            <v>ИП Заикина А. В., Дон. обл.  г. Енакиево, ул. Гагарина, 17А, магазин Аппетит, +79493526598</v>
          </cell>
          <cell r="B11599">
            <v>2</v>
          </cell>
          <cell r="C11599">
            <v>2</v>
          </cell>
        </row>
        <row r="11600">
          <cell r="A11600" t="str">
            <v>ИП Костенко З. Д., Дон. обл., г. Углегорск, ул. Дружбы, 38а, маг. "Овощи рыба", +79493387025</v>
          </cell>
          <cell r="B11600">
            <v>1</v>
          </cell>
          <cell r="C11600">
            <v>1</v>
          </cell>
        </row>
        <row r="11601">
          <cell r="A11601" t="str">
            <v>ИП Маркова Ю.Ю., Дон. обл. г. Енакиево, пос. Юнокоммунаровск, ул. Армейская, 112, +79493284317</v>
          </cell>
          <cell r="B11601">
            <v>1</v>
          </cell>
          <cell r="C11601">
            <v>1</v>
          </cell>
        </row>
        <row r="11602">
          <cell r="A11602" t="str">
            <v>ИП Новикова Т. Н., Дон. обл. г. Енакиево, ул. Трунова, 64 Б, Центральный рынок, магазин Весенний</v>
          </cell>
          <cell r="B11602">
            <v>10</v>
          </cell>
          <cell r="C11602">
            <v>5</v>
          </cell>
        </row>
        <row r="11603">
          <cell r="A11603" t="str">
            <v>ИП Салтыков С.Ю.,Дон. обл.,г. Енакиево, ул. Горняков, 17 (блочок), магазин Ассорти</v>
          </cell>
          <cell r="B11603">
            <v>5</v>
          </cell>
        </row>
        <row r="11604">
          <cell r="A11604" t="str">
            <v>ИП Самусь О.С.,Дон. обл.,  г. Енакиево, п. Карла Маркса, ул. Юбилейная, 9, магазин Покупайка (возле</v>
          </cell>
          <cell r="B11604">
            <v>1</v>
          </cell>
          <cell r="C11604">
            <v>1</v>
          </cell>
        </row>
        <row r="11605">
          <cell r="A11605" t="str">
            <v>ИП Сардарова Т. В.,Дон. обл., г. Углегорск, ул. Дружба, 9, маг. "Продукты", +79493723948</v>
          </cell>
          <cell r="B11605">
            <v>1</v>
          </cell>
          <cell r="C11605">
            <v>1</v>
          </cell>
        </row>
        <row r="11606">
          <cell r="A11606" t="str">
            <v>ИП Страшненко Д.А., Дон. обл. г. Енакиево, п. Карла Маркса, ул. Космонавтов, 1, магазин Натали,</v>
          </cell>
          <cell r="B11606">
            <v>1</v>
          </cell>
          <cell r="C11606">
            <v>1</v>
          </cell>
        </row>
        <row r="11607">
          <cell r="A11607" t="str">
            <v>ИП Черных А.В., Дон. обл. г.Енакиево, п. Юнокоммунаровск, ул. Юбилейная, 9, магазин "Подвал чик"</v>
          </cell>
          <cell r="B11607">
            <v>1</v>
          </cell>
          <cell r="C11607">
            <v>1</v>
          </cell>
        </row>
        <row r="11608">
          <cell r="A11608" t="str">
            <v>ИП Чика. Дон.обл, Енакиево, пос. Карла Маркса, ул. Колхозная, 7, магазин Продукты, +79494369915</v>
          </cell>
          <cell r="B11608">
            <v>1</v>
          </cell>
          <cell r="C11608">
            <v>1</v>
          </cell>
        </row>
        <row r="11609">
          <cell r="A11609" t="str">
            <v>ИП Шукаль Л. В, Дон обл  г. Енакиево, ул. Торговая, 2а, +79493432583</v>
          </cell>
          <cell r="B11609">
            <v>1</v>
          </cell>
          <cell r="C11609">
            <v>1</v>
          </cell>
        </row>
        <row r="11610">
          <cell r="A11610" t="str">
            <v>ИП Щерба Ю.Р., г. Енакиево, пл. Бурмистрова, 4, (блочок), магазин "Ваш магазин", +79493431638</v>
          </cell>
          <cell r="B11610">
            <v>2</v>
          </cell>
          <cell r="C11610">
            <v>2</v>
          </cell>
        </row>
        <row r="11611">
          <cell r="A11611" t="str">
            <v>Селютина Маргарита Александровна</v>
          </cell>
          <cell r="B11611">
            <v>3</v>
          </cell>
          <cell r="C11611">
            <v>3</v>
          </cell>
        </row>
        <row r="11612">
          <cell r="A11612" t="str">
            <v>ИП Колесова О.В., г. Донецк, Ленинский р-он, ул. Речная, 44д, магазин Лекса</v>
          </cell>
          <cell r="B11612">
            <v>1</v>
          </cell>
          <cell r="C11612">
            <v>1</v>
          </cell>
        </row>
        <row r="11613">
          <cell r="A11613" t="str">
            <v>ИП Кулиев Ш.Б.О. г. Донецк, Ленинский р-н, ул. героев Панфиловцев 1</v>
          </cell>
          <cell r="B11613">
            <v>2</v>
          </cell>
          <cell r="C11613">
            <v>2</v>
          </cell>
        </row>
        <row r="11614">
          <cell r="A11614" t="str">
            <v>6692 СЕРВЕЛАТ ПРИМА в/к в/у 0.28кг 8шт.  ОСТАНКИНО</v>
          </cell>
          <cell r="B11614">
            <v>185</v>
          </cell>
          <cell r="C11614">
            <v>173</v>
          </cell>
        </row>
        <row r="11615">
          <cell r="B11615">
            <v>1</v>
          </cell>
          <cell r="C11615">
            <v>1</v>
          </cell>
        </row>
        <row r="11616">
          <cell r="A11616" t="str">
            <v>ИП Габрилян Н.И., г. Кировское, ул. Шахтёрская, 51, магазин Толстяк, +79493504250,+79493209289 Аня</v>
          </cell>
          <cell r="B11616">
            <v>1</v>
          </cell>
          <cell r="C11616">
            <v>1</v>
          </cell>
        </row>
        <row r="11617">
          <cell r="A11617" t="str">
            <v>Бетретдинова Гузяль Рашидовна</v>
          </cell>
          <cell r="B11617">
            <v>77</v>
          </cell>
          <cell r="C11617">
            <v>74</v>
          </cell>
        </row>
        <row r="11618">
          <cell r="A11618" t="str">
            <v>ИП Гришин Н. Л.,Дон. обл.,г. Макеевка, пос. Ханженкова, ул. Гаврилова, 7, магазин "Продукты у Воров</v>
          </cell>
          <cell r="B11618">
            <v>3</v>
          </cell>
        </row>
        <row r="11619">
          <cell r="A11619" t="str">
            <v>ИП Коваль Н.В., Дон. обл. г. Макеевка, пос. Комунар, ул. Комсомольская, 18, магазин Экспресс, +79493</v>
          </cell>
          <cell r="B11619">
            <v>1</v>
          </cell>
          <cell r="C11619">
            <v>1</v>
          </cell>
        </row>
        <row r="11620">
          <cell r="A11620" t="str">
            <v>ИП Орлова М.Н.,Дон. обл.,г.Макеевка пос.Шахта 21 магазин Спектр +79493804956</v>
          </cell>
          <cell r="B11620">
            <v>1</v>
          </cell>
        </row>
        <row r="11621">
          <cell r="A11621" t="str">
            <v>ИП Постоутенко Т.В.,Дон. обл., г.Макеевка, пос.Нижняя Крынка, ул.Центральная, рынок Эра, ларек 38-39</v>
          </cell>
          <cell r="B11621">
            <v>1</v>
          </cell>
          <cell r="C11621">
            <v>1</v>
          </cell>
        </row>
        <row r="11622">
          <cell r="A11622" t="str">
            <v>ИП Федорова Т.Н., Дон. обл. г.Макеевка, ул. Кирова, 9 (вывоз до 15-00)</v>
          </cell>
          <cell r="B11622">
            <v>40</v>
          </cell>
          <cell r="C11622">
            <v>40</v>
          </cell>
        </row>
        <row r="11623">
          <cell r="A11623" t="str">
            <v>ИП Федорова Т.Н., Дон. обл. г.Макеевка, ул.Репина, 23, ТЦ Октябрьский, роллет 1</v>
          </cell>
          <cell r="B11623">
            <v>30</v>
          </cell>
          <cell r="C11623">
            <v>31</v>
          </cell>
        </row>
        <row r="11624">
          <cell r="A11624" t="str">
            <v>ИП Хавроненко А.Л., Дон. обл. г. Макеевка, мкн Зелёный, 63, магазин "В двух шагах"</v>
          </cell>
          <cell r="B11624">
            <v>1</v>
          </cell>
          <cell r="C11624">
            <v>1</v>
          </cell>
        </row>
        <row r="11625">
          <cell r="A11625" t="str">
            <v>Босых Евгений Константинович</v>
          </cell>
          <cell r="B11625">
            <v>37</v>
          </cell>
          <cell r="C11625">
            <v>37</v>
          </cell>
        </row>
        <row r="11626">
          <cell r="A11626" t="str">
            <v>ИП Алиев М. И., Дон. обл., г. Харцызск,ул. Жуковского 4 ,маг. "Олеся". +79497207084</v>
          </cell>
          <cell r="B11626">
            <v>2</v>
          </cell>
          <cell r="C11626">
            <v>2</v>
          </cell>
        </row>
        <row r="11627">
          <cell r="A11627" t="str">
            <v>ИП Беспаленко Г.М.,Дон. обл., г. Енакиево, ул. Свердлова, 82, +79493427994</v>
          </cell>
          <cell r="B11627">
            <v>1</v>
          </cell>
          <cell r="C11627">
            <v>1</v>
          </cell>
        </row>
        <row r="11628">
          <cell r="A11628" t="str">
            <v>ИП Высотский Д.П., г. Харцызск, ул. Октябрьская, 41, магазин Магнит, +79493895820 Ольга</v>
          </cell>
          <cell r="B11628">
            <v>1</v>
          </cell>
          <cell r="C11628">
            <v>1</v>
          </cell>
        </row>
        <row r="11629">
          <cell r="A11629" t="str">
            <v>ИП Габуния Л.Б., г. Енакиево, ул. Турутина, 156, +79493884018</v>
          </cell>
          <cell r="B11629">
            <v>2</v>
          </cell>
          <cell r="C11629">
            <v>2</v>
          </cell>
        </row>
        <row r="11630">
          <cell r="A11630" t="str">
            <v>ИП Глух О.А., г. Ждановка, ул. Квартал северный, 28/33, д15, магазин Эскимо, +79493501460</v>
          </cell>
          <cell r="B11630">
            <v>1</v>
          </cell>
          <cell r="C11630">
            <v>1</v>
          </cell>
        </row>
        <row r="11631">
          <cell r="A11631" t="str">
            <v>ИП Губа Р.Ю.,Дон. обл., г. Енакиево, ул. Коммунистическая, 21а, магазин Звёздочка, +79493176906</v>
          </cell>
          <cell r="B11631">
            <v>2</v>
          </cell>
          <cell r="C11631">
            <v>2</v>
          </cell>
        </row>
        <row r="11632">
          <cell r="A11632" t="str">
            <v>ИП Гурьков Р.П.,Дон. обл., г. Енакиево, ул. Фурманова, 15, магазин Щедрый кошик, +79494624353</v>
          </cell>
          <cell r="B11632">
            <v>2</v>
          </cell>
          <cell r="C11632">
            <v>2</v>
          </cell>
        </row>
        <row r="11633">
          <cell r="A11633" t="str">
            <v>Ип Зайцева Д.Ю., Дон. обл. г. Енакиево, пос. Роздоловка, ул. Толстого, 98, магазин Продукты (на оста</v>
          </cell>
          <cell r="B11633">
            <v>2</v>
          </cell>
          <cell r="C11633">
            <v>2</v>
          </cell>
        </row>
        <row r="11634">
          <cell r="A11634" t="str">
            <v>ИП Засовская Е.В., Дон. обл. г. Енакиево, ул. Тиунова, 110, магазин Продукты, +79493284404</v>
          </cell>
          <cell r="B11634">
            <v>1</v>
          </cell>
          <cell r="C11634">
            <v>1</v>
          </cell>
        </row>
        <row r="11635">
          <cell r="A11635" t="str">
            <v>ИП Захаренкова О.Н., Дон. обл. г. Енакиево, ул. Саратовская, 1а, магазин Социальный, +79494261797</v>
          </cell>
          <cell r="B11635">
            <v>3</v>
          </cell>
          <cell r="C11635">
            <v>3</v>
          </cell>
        </row>
        <row r="11636">
          <cell r="A11636" t="str">
            <v>ИП Кривоченкова Л.И., Дон. обл. пос. Розовка, ул. Островского, 29/1, +79493427858</v>
          </cell>
          <cell r="B11636">
            <v>2</v>
          </cell>
          <cell r="C11636">
            <v>2</v>
          </cell>
        </row>
        <row r="11637">
          <cell r="A11637" t="str">
            <v>ИП Крижан С.В., Дон. обл. г. Енакиево, ул. Ленина, 120 (трамвайная остановка), магазин Продукты, +79</v>
          </cell>
          <cell r="B11637">
            <v>2</v>
          </cell>
          <cell r="C11637">
            <v>2</v>
          </cell>
        </row>
        <row r="11638">
          <cell r="A11638" t="str">
            <v>ИП Лукина Е.Д., Дон. обл. г. Енакиево, пр-т Металлургов, 27а, +79493994945</v>
          </cell>
          <cell r="B11638">
            <v>1</v>
          </cell>
          <cell r="C11638">
            <v>1</v>
          </cell>
        </row>
        <row r="11639">
          <cell r="A11639" t="str">
            <v>ИП Мазлова Н.В., Дон. обл. г. Енакиево, ул. 60 лет СССР, 70/34, магазин Рассвет, +79493504204</v>
          </cell>
          <cell r="B11639">
            <v>1</v>
          </cell>
          <cell r="C11639">
            <v>1</v>
          </cell>
        </row>
        <row r="11640">
          <cell r="A11640" t="str">
            <v>ИП Меренчук И.В. Дон. обл. г.Енакиево, ул.Коммунистическая,63 магазин Ласточка, +79493320593</v>
          </cell>
          <cell r="B11640">
            <v>1</v>
          </cell>
          <cell r="C11640">
            <v>1</v>
          </cell>
        </row>
        <row r="11641">
          <cell r="A11641" t="str">
            <v>ИП Мищерин С.А. Дон. обл. г.Енакиево м-н Юбилейный ул.Первомайская 8 +79494083406</v>
          </cell>
          <cell r="B11641">
            <v>3</v>
          </cell>
          <cell r="C11641">
            <v>3</v>
          </cell>
        </row>
        <row r="11642">
          <cell r="A11642" t="str">
            <v>ИП Мунтян Н.П., Дон. обл. г. Ждановка, пгт Розовка, ул. Щорса, 6, магазин Продукты, +79493582142</v>
          </cell>
          <cell r="B11642">
            <v>2</v>
          </cell>
          <cell r="C11642">
            <v>2</v>
          </cell>
        </row>
        <row r="11643">
          <cell r="A11643" t="str">
            <v>ИП Николенко О.Н., Дон. обл. г. Ждановка, с. Розовка, ул. Щорса, 11, магазин Визит, +79493285191</v>
          </cell>
          <cell r="B11643">
            <v>1</v>
          </cell>
          <cell r="C11643">
            <v>1</v>
          </cell>
        </row>
        <row r="11644">
          <cell r="A11644" t="str">
            <v>ИП Павленко Е.В.,Дон. обл.,г.Ждановка квартал 28/33 д.3 магазин Магнит +79493602739</v>
          </cell>
          <cell r="B11644">
            <v>1</v>
          </cell>
          <cell r="C11644">
            <v>1</v>
          </cell>
        </row>
        <row r="11645">
          <cell r="A11645" t="str">
            <v>ИП Петухов Р. С., Дон. обл. г. Енакиево, ул Восточная 2а/2, +79494894138</v>
          </cell>
          <cell r="B11645">
            <v>1</v>
          </cell>
          <cell r="C11645">
            <v>1</v>
          </cell>
        </row>
        <row r="11646">
          <cell r="A11646" t="str">
            <v>ИП Светлова Ю.И.,Дон. обл., г.Ждановка ул. Толбухина 9а магазин Кристал +79493240535</v>
          </cell>
          <cell r="B11646">
            <v>1</v>
          </cell>
          <cell r="C11646">
            <v>1</v>
          </cell>
        </row>
        <row r="11647">
          <cell r="A11647" t="str">
            <v>ИП Сиренко А.А., Дон. обл. г. Ждановка, ул. Квартал северный, 2, +79493825692</v>
          </cell>
          <cell r="B11647">
            <v>1</v>
          </cell>
          <cell r="C11647">
            <v>1</v>
          </cell>
        </row>
        <row r="11648">
          <cell r="A11648" t="str">
            <v>ИП Федотова А.А., Дон. обл. г.Енакиево, ул.Бабушкина, 60а(бабушкина1), +79494789124</v>
          </cell>
          <cell r="B11648">
            <v>1</v>
          </cell>
          <cell r="C11648">
            <v>1</v>
          </cell>
        </row>
        <row r="11649">
          <cell r="A11649" t="str">
            <v>ИП Цымбаленко С.В., Дон. обл. г. Харцызск, ул. Недосенина, 1,+79493808993</v>
          </cell>
          <cell r="B11649">
            <v>1</v>
          </cell>
          <cell r="C11649">
            <v>1</v>
          </cell>
        </row>
        <row r="11650">
          <cell r="A11650" t="str">
            <v>ООО Импульс, Дон. обл. г.Харцызк, ул.Жуковского, 2в, маг."Продукты для всех"(на остановке)</v>
          </cell>
          <cell r="B11650">
            <v>1</v>
          </cell>
          <cell r="C11650">
            <v>1</v>
          </cell>
        </row>
        <row r="11651">
          <cell r="A11651" t="str">
            <v>Зеленский Константин Витальевич</v>
          </cell>
          <cell r="B11651">
            <v>2</v>
          </cell>
          <cell r="C11651">
            <v>2</v>
          </cell>
        </row>
        <row r="11652">
          <cell r="A11652" t="str">
            <v>ИП Самсонова В. А., Дон. обл.,г. Макеевка, ул. 250 лет Донбасса, возле Юбилейного (с 10:00), +794932</v>
          </cell>
          <cell r="B11652">
            <v>2</v>
          </cell>
          <cell r="C11652">
            <v>2</v>
          </cell>
        </row>
        <row r="11653">
          <cell r="A11653" t="str">
            <v>Капченко Александр Валерьевич</v>
          </cell>
          <cell r="B11653">
            <v>6</v>
          </cell>
          <cell r="C11653">
            <v>2</v>
          </cell>
        </row>
        <row r="11654">
          <cell r="A11654" t="str">
            <v>ИП Бездушная И.А.,Дон. обл.,г.Горловка, ул.Герцына, 11, маг. "У ДОМА"</v>
          </cell>
          <cell r="B11654">
            <v>1</v>
          </cell>
        </row>
        <row r="11655">
          <cell r="A11655" t="str">
            <v>ИП Бондаренко Н.М., г. Горловка, ул. А. Павловна, 18, магазин Авалон</v>
          </cell>
          <cell r="B11655">
            <v>1</v>
          </cell>
        </row>
        <row r="11656">
          <cell r="A11656" t="str">
            <v>ИП Бондаренко Н.М., г.Горловка, ул.Рудакова, 42/3, магазин "ПРОДУКТЫ", +79494272240</v>
          </cell>
          <cell r="B11656">
            <v>1</v>
          </cell>
        </row>
        <row r="11657">
          <cell r="A11657" t="str">
            <v>ИП Зелинская И.Н., Дон. обл. г. Горловка,.ул. Артёма. 12. магазин Сундучок</v>
          </cell>
          <cell r="B11657">
            <v>1</v>
          </cell>
          <cell r="C11657">
            <v>1</v>
          </cell>
        </row>
        <row r="11658">
          <cell r="A11658" t="str">
            <v>ИП Серёженко Н.А.,Дон. обл.,  г. Горловка, пр-т Победы 42, магазин Мария, +79493369472</v>
          </cell>
          <cell r="B11658">
            <v>1</v>
          </cell>
        </row>
        <row r="11659">
          <cell r="A11659" t="str">
            <v>ИП Ужастова Е.В., Дон. обл. г. Горловка, ул. Комсомольская, 48, магазин Темп, +79493621859</v>
          </cell>
          <cell r="B11659">
            <v>1</v>
          </cell>
          <cell r="C11659">
            <v>1</v>
          </cell>
        </row>
        <row r="11660">
          <cell r="A11660" t="str">
            <v>Мецлер Наталья Сергеевна</v>
          </cell>
          <cell r="B11660">
            <v>23</v>
          </cell>
          <cell r="C11660">
            <v>22</v>
          </cell>
        </row>
        <row r="11661">
          <cell r="A11661" t="str">
            <v>ИП  Рыкова Т. И., Дон. обл. г.Шахтёрск, ул.Клиновая, 9а, м-н, "Блочок", +79493181130</v>
          </cell>
          <cell r="B11661">
            <v>1</v>
          </cell>
          <cell r="C11661">
            <v>1</v>
          </cell>
        </row>
        <row r="11662">
          <cell r="A11662" t="str">
            <v>ИП Акимченко И.А., Дон. обл. г. Шахтёрск, Давыдовка, ул. Ленинградская, 22, магазин "У Саши"</v>
          </cell>
          <cell r="B11662">
            <v>2</v>
          </cell>
          <cell r="C11662">
            <v>2</v>
          </cell>
        </row>
        <row r="11663">
          <cell r="A11663" t="str">
            <v>ИП Борисенко Н.Т. Дон. обл. г. Шахтерск, Давыдовка, Ул Ленинградская 10а, Маг Джин, Гр с 8 до 17, +7</v>
          </cell>
          <cell r="B11663">
            <v>1</v>
          </cell>
          <cell r="C11663">
            <v>1</v>
          </cell>
        </row>
        <row r="11664">
          <cell r="A11664" t="str">
            <v>ИП Верещак С.Г., г. Зугрэс_2, ул. 60 лет Октября, 50, +79493843929 Светлана</v>
          </cell>
          <cell r="B11664">
            <v>1</v>
          </cell>
          <cell r="C11664">
            <v>1</v>
          </cell>
        </row>
        <row r="11665">
          <cell r="A11665" t="str">
            <v>ИП Волошанюк О.В., г.Шахтёрск, пгт.Стожковское, ул.Комунистическая, 26, маг."Жасмин", +79494245184</v>
          </cell>
          <cell r="B11665">
            <v>1</v>
          </cell>
          <cell r="C11665">
            <v>1</v>
          </cell>
        </row>
        <row r="11666">
          <cell r="A11666" t="str">
            <v>ИП Лукашенко Е.П., Дон. обл. г. Зугрес-2, ул. 60 лет октября, 12, магазин Поляна-2, +79494438650</v>
          </cell>
          <cell r="B11666">
            <v>1</v>
          </cell>
          <cell r="C11666">
            <v>1</v>
          </cell>
        </row>
        <row r="11667">
          <cell r="A11667" t="str">
            <v>ИП Морозов Р.В., Дон. обл. г.Кировское, ул.Панфиловцев, 35, маг."Тэмп", +79494327641</v>
          </cell>
          <cell r="B11667">
            <v>1</v>
          </cell>
          <cell r="C11667">
            <v>1</v>
          </cell>
        </row>
        <row r="11668">
          <cell r="A11668" t="str">
            <v>ИП Науменко Р.Г., Дон. обл. пгт. Троицкое, ул. Павленко, 6а, (с 7-00 до 14-00). магазин Продукты,+79</v>
          </cell>
          <cell r="B11668">
            <v>1</v>
          </cell>
          <cell r="C11668">
            <v>1</v>
          </cell>
        </row>
        <row r="11669">
          <cell r="A11669" t="str">
            <v>ИП Огиенко А.В.,Дон. обл., г.Кировское,ул.Шевченко,17,маг.Продукты. До 20:00 , тел +79493582426</v>
          </cell>
          <cell r="B11669">
            <v>1</v>
          </cell>
          <cell r="C11669">
            <v>1</v>
          </cell>
        </row>
        <row r="11670">
          <cell r="A11670" t="str">
            <v>ИП Олейник Е. П.,Дон. обл., г. Кировское, ул. Панфиловцев, 26, магазин Любимый (до 18:00), +79493106</v>
          </cell>
          <cell r="B11670">
            <v>2</v>
          </cell>
          <cell r="C11670">
            <v>2</v>
          </cell>
        </row>
        <row r="11671">
          <cell r="A11671" t="str">
            <v>ИП Павлова МА,Дон. обл., г Кировское, пгт Малоорловка,ул. Северная 29. магазин Базар,</v>
          </cell>
          <cell r="B11671">
            <v>1</v>
          </cell>
          <cell r="C11671">
            <v>1</v>
          </cell>
        </row>
        <row r="11672">
          <cell r="A11672" t="str">
            <v>ИП Пономаренко Т. Г.,Дон. обл., г. Кировское, мк-н Горняцкий, 12 Б, магазин Огонёк (до 19:00), +7949</v>
          </cell>
          <cell r="B11672">
            <v>1</v>
          </cell>
          <cell r="C11672">
            <v>1</v>
          </cell>
        </row>
        <row r="11673">
          <cell r="A11673" t="str">
            <v>ИП Рыкова Т.А., Дон.обл., г.Шахтёрск, ул. Белгородская 10</v>
          </cell>
          <cell r="B11673">
            <v>1</v>
          </cell>
          <cell r="C11673">
            <v>1</v>
          </cell>
        </row>
        <row r="11674">
          <cell r="A11674" t="str">
            <v>ИП Савин А.И.,Дон. обл., г. Кировское, мкрн. Молодёжный, 11а, магазин Наталка, +79493581079</v>
          </cell>
          <cell r="B11674">
            <v>3</v>
          </cell>
          <cell r="C11674">
            <v>3</v>
          </cell>
        </row>
        <row r="11675">
          <cell r="A11675" t="str">
            <v>ИП Тарасюк О. Е., Дон. обл. г. Шахтёрск, пос. Давыдовка, ул. Голосного 13, Магазин "Удача"</v>
          </cell>
          <cell r="B11675">
            <v>1</v>
          </cell>
          <cell r="C11675">
            <v>1</v>
          </cell>
        </row>
        <row r="11676">
          <cell r="A11676" t="str">
            <v>ИП Урывская Н.С. Дон. обл. Стожковое, Ул. Полтавская 43, Маг продукты, 8 до 18, +79493874549 Наталья</v>
          </cell>
          <cell r="B11676">
            <v>1</v>
          </cell>
          <cell r="C11676">
            <v>1</v>
          </cell>
        </row>
        <row r="11677">
          <cell r="A11677" t="str">
            <v>ИП Чернецкий Р. Н., Дон. обл. г. Кировское, м-он Горняцкий, д 2 (орент д сад Сказка во дворах), Маг</v>
          </cell>
          <cell r="B11677">
            <v>1</v>
          </cell>
        </row>
        <row r="11678">
          <cell r="A11678" t="str">
            <v>ИП Чучмарь А.Н.,  Дон обл.,  г. Кировское, пер. Ждановский, 1, магазин Элита, +79494623213</v>
          </cell>
          <cell r="B11678">
            <v>1</v>
          </cell>
          <cell r="C11678">
            <v>1</v>
          </cell>
        </row>
        <row r="11679">
          <cell r="A11679" t="str">
            <v>ИП Янчарук Я.В. Дон. обл. г. Шахтерск, Давыдовка, ул. Ленинградская, маг. магазинчик (возле шахтёра)</v>
          </cell>
          <cell r="B11679">
            <v>1</v>
          </cell>
          <cell r="C11679">
            <v>1</v>
          </cell>
        </row>
        <row r="11680">
          <cell r="A11680" t="str">
            <v>Нагорнов Евгений Сергеевич</v>
          </cell>
          <cell r="B11680">
            <v>6</v>
          </cell>
          <cell r="C11680">
            <v>5</v>
          </cell>
        </row>
        <row r="11681">
          <cell r="A11681" t="str">
            <v>ИП Алекперов В.А.,г.Донецк, Буденновский р-н, ул. Тополевая 88, по светлому пути, маг. "Новинка", +7</v>
          </cell>
          <cell r="B11681">
            <v>1</v>
          </cell>
          <cell r="C11681">
            <v>1</v>
          </cell>
        </row>
        <row r="11682">
          <cell r="A11682" t="str">
            <v>ИП Вороная М.А., Дон. обл., г. Донецк. Будёновский р-он, ул. Карагандинская, 29, магазин Люкс,+79494</v>
          </cell>
          <cell r="B11682">
            <v>1</v>
          </cell>
        </row>
        <row r="11683">
          <cell r="A11683" t="str">
            <v>ИП Лозовая Р.Н., Дон. обл. п. Моспино, ул. Горняцкая, 5, +79494131262</v>
          </cell>
          <cell r="B11683">
            <v>1</v>
          </cell>
          <cell r="C11683">
            <v>1</v>
          </cell>
        </row>
        <row r="11684">
          <cell r="A11684" t="str">
            <v>ИП Совпель Т. И. г.Донецк, Будёновский р-он, пересечение ул.Октября и ул. Высотной, с 07.00-22.00, м</v>
          </cell>
          <cell r="B11684">
            <v>1</v>
          </cell>
          <cell r="C11684">
            <v>1</v>
          </cell>
        </row>
        <row r="11685">
          <cell r="A11685" t="str">
            <v>ИП Фетисова М.А., Дон. обл. г. Моспино, ул. Школьная, 1а, (до 15-00)</v>
          </cell>
          <cell r="B11685">
            <v>2</v>
          </cell>
          <cell r="C11685">
            <v>2</v>
          </cell>
        </row>
        <row r="11686">
          <cell r="A11686" t="str">
            <v>Руденко Сергей Юрьевич</v>
          </cell>
          <cell r="B11686">
            <v>31</v>
          </cell>
          <cell r="C11686">
            <v>28</v>
          </cell>
        </row>
        <row r="11687">
          <cell r="A11687" t="str">
            <v>ИП Бабий А.А.,Дон. обл.,г. Енакиево, ул. Баратынского, 24а, +79493357174</v>
          </cell>
          <cell r="B11687">
            <v>1</v>
          </cell>
          <cell r="C11687">
            <v>1</v>
          </cell>
        </row>
        <row r="11688">
          <cell r="A11688" t="str">
            <v>ИП Божинская Е.В. г.Енакиево ул.Вильямса,18 магазин Золушка +79493208457</v>
          </cell>
          <cell r="B11688">
            <v>2</v>
          </cell>
          <cell r="C11688">
            <v>2</v>
          </cell>
        </row>
        <row r="11689">
          <cell r="A11689" t="str">
            <v>ИП Бочкова В. В., Дон. обл., г. Енакиево, пр. Горняков 17, маг. Айс Маркет</v>
          </cell>
          <cell r="B11689">
            <v>1</v>
          </cell>
          <cell r="C11689">
            <v>1</v>
          </cell>
        </row>
        <row r="11690">
          <cell r="A11690" t="str">
            <v>ИП Булгаков В.И., г. Енакиево, пос. Юнокоммунаровск, ул. Юбилейная, 11, магазин Юбилейный</v>
          </cell>
          <cell r="B11690">
            <v>2</v>
          </cell>
          <cell r="C11690">
            <v>2</v>
          </cell>
        </row>
        <row r="11691">
          <cell r="A11691" t="str">
            <v>ИП Быканова Л.В., г. Енакиево, пр. Забойщиков,4, магазин Вираж, +79494128263</v>
          </cell>
          <cell r="B11691">
            <v>3</v>
          </cell>
          <cell r="C11691">
            <v>3</v>
          </cell>
        </row>
        <row r="11692">
          <cell r="A11692" t="str">
            <v>ИП Дереш С. В.,Дон. обл., г. Енакиево, пр. 50-лет Октября, 11А, магазин "Горячий хлеб" (хлебозавод),</v>
          </cell>
          <cell r="B11692">
            <v>1</v>
          </cell>
        </row>
        <row r="11693">
          <cell r="A11693" t="str">
            <v>ИП Добров Н.В., г. Дебальцево, ул. Сосюры, 23а, магазин Черёмушки, +79493517710</v>
          </cell>
          <cell r="B11693">
            <v>2</v>
          </cell>
          <cell r="C11693">
            <v>2</v>
          </cell>
        </row>
        <row r="11694">
          <cell r="A11694" t="str">
            <v>ИП Костенко З. Д., Дон. обл., г. Углегорск, ул. Дружбы, 38а, маг. "Овощи рыба", +79493387025</v>
          </cell>
          <cell r="B11694">
            <v>1</v>
          </cell>
          <cell r="C11694">
            <v>1</v>
          </cell>
        </row>
        <row r="11695">
          <cell r="A11695" t="str">
            <v>ИП Крюкова Т.И., Дон. обл. г.Мироновка, ул.Советская, 8, маг."Гурман", +79497356495 Люба</v>
          </cell>
          <cell r="B11695">
            <v>5</v>
          </cell>
          <cell r="C11695">
            <v>5</v>
          </cell>
        </row>
        <row r="11696">
          <cell r="A11696" t="str">
            <v>ИП Панько Е.М.,Дон. обл., г. Енакиево, пос. Дружный, ул. Коломенская, 77а, магазин Продукты, +794932</v>
          </cell>
          <cell r="B11696">
            <v>2</v>
          </cell>
          <cell r="C11696">
            <v>2</v>
          </cell>
        </row>
        <row r="11697">
          <cell r="A11697" t="str">
            <v>ИП Романов Ю.Г.,Дон. обл., г. Енакиево, ул. Межлаука, 19-1, магазин Смак, +79493387194 Елена</v>
          </cell>
          <cell r="B11697">
            <v>3</v>
          </cell>
          <cell r="C11697">
            <v>3</v>
          </cell>
        </row>
        <row r="11698">
          <cell r="A11698" t="str">
            <v>ИП Самусь О.С.,Дон. обл.,  г. Енакиево, п. Карла Маркса, ул. Юбилейная, 9, магазин Покупайка (возле</v>
          </cell>
          <cell r="B11698">
            <v>1</v>
          </cell>
          <cell r="C11698">
            <v>1</v>
          </cell>
        </row>
        <row r="11699">
          <cell r="A11699" t="str">
            <v>ИП Страшненко Д.А., Дон. обл. г. Енакиево, п. Карла Маркса, ул. Космонавтов, 1, магазин Натали,</v>
          </cell>
          <cell r="B11699">
            <v>1</v>
          </cell>
          <cell r="C11699">
            <v>1</v>
          </cell>
        </row>
        <row r="11700">
          <cell r="A11700" t="str">
            <v>ИП Черных А.В., Дон. обл. г.Енакиево, п. Юнокоммунаровск, ул. Юбилейная, 9, магазин "Подвал чик"</v>
          </cell>
          <cell r="B11700">
            <v>1</v>
          </cell>
          <cell r="C11700">
            <v>1</v>
          </cell>
        </row>
        <row r="11701">
          <cell r="A11701" t="str">
            <v>ИП Чика. Дон.обл, Енакиево, пос. Карла Маркса, ул. Колхозная, 7, магазин Продукты, +79494369915</v>
          </cell>
          <cell r="B11701">
            <v>1</v>
          </cell>
          <cell r="C11701">
            <v>1</v>
          </cell>
        </row>
        <row r="11702">
          <cell r="A11702" t="str">
            <v>ИП Щерба Ю.Р., г. Енакиево, пл. Бурмистрова, 4, (блочок), магазин "Ваш магазин", +79493431638</v>
          </cell>
          <cell r="B11702">
            <v>4</v>
          </cell>
          <cell r="C11702">
            <v>2</v>
          </cell>
        </row>
        <row r="11703">
          <cell r="A11703" t="str">
            <v>Селютина Маргарита Александровна</v>
          </cell>
          <cell r="B11703">
            <v>2</v>
          </cell>
          <cell r="C11703">
            <v>2</v>
          </cell>
        </row>
        <row r="11704">
          <cell r="A11704" t="str">
            <v>ИП Садовничая Е.П., г. Донецк, Ленинский р-он, ул. Пухова 8-Б, конт. 131,доставка до 12.00 +79493451</v>
          </cell>
          <cell r="B11704">
            <v>2</v>
          </cell>
          <cell r="C11704">
            <v>2</v>
          </cell>
        </row>
        <row r="11705">
          <cell r="A11705" t="str">
            <v>6697 СЕРВЕЛАТ ФИНСКИЙ ПМ в/к в/у 0,35кг 8шт  ОСТАНКИНО</v>
          </cell>
          <cell r="B11705">
            <v>137</v>
          </cell>
          <cell r="C11705">
            <v>137</v>
          </cell>
        </row>
        <row r="11706">
          <cell r="A11706" t="str">
            <v>Бетретдинова Гузяль Рашидовна</v>
          </cell>
          <cell r="B11706">
            <v>5</v>
          </cell>
          <cell r="C11706">
            <v>5</v>
          </cell>
        </row>
        <row r="11707">
          <cell r="A11707" t="str">
            <v>Жестовская Н. Е., Дон. обл. г. Макеевка, пос. Шахта 21, ул. 40 лет Октября 7, магазин Березка</v>
          </cell>
          <cell r="B11707">
            <v>1</v>
          </cell>
          <cell r="C11707">
            <v>1</v>
          </cell>
        </row>
        <row r="11708">
          <cell r="A11708" t="str">
            <v>ИП Орлова М.Н.,Дон. обл.,г.Макеевка пос.Шахта 21 магазин Спектр +79493804956</v>
          </cell>
          <cell r="B11708">
            <v>1</v>
          </cell>
          <cell r="C11708">
            <v>1</v>
          </cell>
        </row>
        <row r="11709">
          <cell r="A11709" t="str">
            <v>ИП Постоутенко Т.В.,Дон. обл., г.Макеевка, пос.Нижняя Крынка, ул.Центральная, рынок Эра, ларек 38-39</v>
          </cell>
          <cell r="B11709">
            <v>1</v>
          </cell>
          <cell r="C11709">
            <v>1</v>
          </cell>
        </row>
        <row r="11710">
          <cell r="A11710" t="str">
            <v>ИП Скичко Л.В. Дон обл  г. Макеевка  пос. Буроз ул.Павлика Морозова 1 магазин  Галаган +79496365377</v>
          </cell>
          <cell r="B11710">
            <v>1</v>
          </cell>
          <cell r="C11710">
            <v>1</v>
          </cell>
        </row>
        <row r="11711">
          <cell r="A11711" t="str">
            <v>ИП Хавроненко А.Л., Дон. обл. г. Макеевка, мкн Зелёный, 63, магазин "В двух шагах"</v>
          </cell>
          <cell r="B11711">
            <v>1</v>
          </cell>
          <cell r="C11711">
            <v>1</v>
          </cell>
        </row>
        <row r="11712">
          <cell r="A11712" t="str">
            <v>Босых Евгений Константинович</v>
          </cell>
          <cell r="B11712">
            <v>47</v>
          </cell>
          <cell r="C11712">
            <v>47</v>
          </cell>
        </row>
        <row r="11713">
          <cell r="A11713" t="str">
            <v>ИП Алиев М. И., Дон. обл., г. Харцызск,ул. Жуковского 4 ,маг. "Олеся". +79497207084</v>
          </cell>
          <cell r="B11713">
            <v>2</v>
          </cell>
          <cell r="C11713">
            <v>2</v>
          </cell>
        </row>
        <row r="11714">
          <cell r="A11714" t="str">
            <v>ИП Беспаленко Г.М.,Дон. обл., г. Енакиево, ул. Свердлова, 82, +79493427994</v>
          </cell>
          <cell r="B11714">
            <v>1</v>
          </cell>
          <cell r="C11714">
            <v>1</v>
          </cell>
        </row>
        <row r="11715">
          <cell r="A11715" t="str">
            <v>ИП Высотский Д.П., г. Харцызск, ул. Октябрьская, 41, магазин Магнит, +79493895820 Ольга</v>
          </cell>
          <cell r="B11715">
            <v>1</v>
          </cell>
          <cell r="C11715">
            <v>1</v>
          </cell>
        </row>
        <row r="11716">
          <cell r="A11716" t="str">
            <v>ИП Габуния Л.Б., г. Енакиево, ул. Турутина, 156, +79493884018</v>
          </cell>
          <cell r="B11716">
            <v>2</v>
          </cell>
          <cell r="C11716">
            <v>2</v>
          </cell>
        </row>
        <row r="11717">
          <cell r="A11717" t="str">
            <v>ИП Глух О.А., г. Ждановка, ул. Квартал северный, 28/33, д15, магазин Эскимо, +79493501460</v>
          </cell>
          <cell r="B11717">
            <v>1</v>
          </cell>
          <cell r="C11717">
            <v>1</v>
          </cell>
        </row>
        <row r="11718">
          <cell r="A11718" t="str">
            <v>ИП Губа Р.Ю.,Дон. обл., г. Енакиево, ул. Коммунистическая, 21а, магазин Звёздочка, +79493176906</v>
          </cell>
          <cell r="B11718">
            <v>2</v>
          </cell>
          <cell r="C11718">
            <v>2</v>
          </cell>
        </row>
        <row r="11719">
          <cell r="A11719" t="str">
            <v>ИП Гурьков Р.П.,Дон. обл., г. Енакиево, ул. Фурманова, 15, магазин Щедрый кошик, +79494624353</v>
          </cell>
          <cell r="B11719">
            <v>2</v>
          </cell>
          <cell r="C11719">
            <v>2</v>
          </cell>
        </row>
        <row r="11720">
          <cell r="A11720" t="str">
            <v>Ип Зайцева Д.Ю., Дон. обл. г. Енакиево, пос. Роздоловка, ул. Толстого, 98, магазин Продукты (на оста</v>
          </cell>
          <cell r="B11720">
            <v>2</v>
          </cell>
          <cell r="C11720">
            <v>2</v>
          </cell>
        </row>
        <row r="11721">
          <cell r="A11721" t="str">
            <v>ИП Захаренкова О.Н., Дон. обл. г. Енакиево, ул. Саратовская, 1а, магазин Социальный, +79494261797</v>
          </cell>
          <cell r="B11721">
            <v>3</v>
          </cell>
          <cell r="C11721">
            <v>3</v>
          </cell>
        </row>
        <row r="11722">
          <cell r="A11722" t="str">
            <v>ИП Кривоченкова Л.И., Дон. обл. пос. Розовка, ул. Островского, 29/1, +79493427858</v>
          </cell>
          <cell r="B11722">
            <v>2</v>
          </cell>
          <cell r="C11722">
            <v>2</v>
          </cell>
        </row>
        <row r="11723">
          <cell r="A11723" t="str">
            <v>ИП Крижан С.В., Дон. обл. г. Енакиево, ул. Ленина, 120 (трамвайная остановка), магазин Продукты, +79</v>
          </cell>
          <cell r="B11723">
            <v>3</v>
          </cell>
          <cell r="C11723">
            <v>3</v>
          </cell>
        </row>
        <row r="11724">
          <cell r="A11724" t="str">
            <v>ИП Лукина Е.Д., Дон. обл. г. Енакиево, пр-т Металлургов, 27а, +79493994945</v>
          </cell>
          <cell r="B11724">
            <v>1</v>
          </cell>
          <cell r="C11724">
            <v>1</v>
          </cell>
        </row>
        <row r="11725">
          <cell r="A11725" t="str">
            <v>ИП Мазлова Н.В., Дон. обл. г. Енакиево, ул. 60 лет СССР, 70/34, магазин Рассвет, +79493504204</v>
          </cell>
          <cell r="B11725">
            <v>2</v>
          </cell>
          <cell r="C11725">
            <v>2</v>
          </cell>
        </row>
        <row r="11726">
          <cell r="A11726" t="str">
            <v>ИП Меренчук И.В. Дон. обл. г.Енакиево, ул.Коммунистическая,63 магазин Ласточка, +79493320593</v>
          </cell>
          <cell r="B11726">
            <v>6</v>
          </cell>
          <cell r="C11726">
            <v>6</v>
          </cell>
        </row>
        <row r="11727">
          <cell r="A11727" t="str">
            <v>ИП Михайловская Е.И., Дон. обл. г.Енакиево, пр-кт Берегового, 38а, маг."Калинка"</v>
          </cell>
          <cell r="B11727">
            <v>2</v>
          </cell>
          <cell r="C11727">
            <v>2</v>
          </cell>
        </row>
        <row r="11728">
          <cell r="A11728" t="str">
            <v>ИП Мищерин С.А. Дон. обл. г.Енакиево м-н Юбилейный ул.Первомайская 8 +79494083406</v>
          </cell>
          <cell r="B11728">
            <v>4</v>
          </cell>
          <cell r="C11728">
            <v>4</v>
          </cell>
        </row>
        <row r="11729">
          <cell r="A11729" t="str">
            <v>ИП Николенко О.Н., Дон. обл. г. Ждановка, с. Розовка, ул. Щорса, 11, магазин Визит, +79493285191</v>
          </cell>
          <cell r="B11729">
            <v>1</v>
          </cell>
          <cell r="C11729">
            <v>1</v>
          </cell>
        </row>
        <row r="11730">
          <cell r="A11730" t="str">
            <v>ИП Павленко Е.В.,Дон. обл.,г.Ждановка квартал 28/33 д.3 магазин Магнит +79493602739</v>
          </cell>
          <cell r="B11730">
            <v>3</v>
          </cell>
          <cell r="C11730">
            <v>3</v>
          </cell>
        </row>
        <row r="11731">
          <cell r="A11731" t="str">
            <v>ИП Петухов Р. С., Дон. обл. г. Енакиево, ул Восточная 2а/2, +79494894138</v>
          </cell>
          <cell r="B11731">
            <v>1</v>
          </cell>
          <cell r="C11731">
            <v>1</v>
          </cell>
        </row>
        <row r="11732">
          <cell r="A11732" t="str">
            <v>ИП Светлова Ю.И., Дон. обл.,  г.Ждановка, ул.Больничная, 1а, (район псих больницы), до 13:00</v>
          </cell>
          <cell r="B11732">
            <v>1</v>
          </cell>
          <cell r="C11732">
            <v>1</v>
          </cell>
        </row>
        <row r="11733">
          <cell r="A11733" t="str">
            <v>ИП Светлова Ю.И.,Дон. обл., г.Ждановка ул. Толбухина 9а магазин Кристал +79493240535</v>
          </cell>
          <cell r="B11733">
            <v>1</v>
          </cell>
          <cell r="C11733">
            <v>1</v>
          </cell>
        </row>
        <row r="11734">
          <cell r="A11734" t="str">
            <v>ИП Сиренко А.А., Дон. обл. г. Ждановка, ул. Квартал северный, 2, +79493825692</v>
          </cell>
          <cell r="B11734">
            <v>1</v>
          </cell>
          <cell r="C11734">
            <v>1</v>
          </cell>
        </row>
        <row r="11735">
          <cell r="A11735" t="str">
            <v>ИП Федотова А.А., Дон. обл. г.Енакиево, ул.Бабушкина, 60а(бабушкина1), +79494789124</v>
          </cell>
          <cell r="B11735">
            <v>1</v>
          </cell>
          <cell r="C11735">
            <v>1</v>
          </cell>
        </row>
        <row r="11736">
          <cell r="A11736" t="str">
            <v>ИП Цымбаленко С.В., Дон. обл. г. Харцызск, ул. Недосенина, 1,+79493808993</v>
          </cell>
          <cell r="B11736">
            <v>1</v>
          </cell>
          <cell r="C11736">
            <v>1</v>
          </cell>
        </row>
        <row r="11737">
          <cell r="A11737" t="str">
            <v>ООО Импульс, Дон. обл. г.Харцызк, ул.Жуковского, 2в, маг."Продукты для всех"(на остановке)</v>
          </cell>
          <cell r="B11737">
            <v>1</v>
          </cell>
          <cell r="C11737">
            <v>1</v>
          </cell>
        </row>
        <row r="11738">
          <cell r="A11738" t="str">
            <v>Зеленский Константин Витальевич</v>
          </cell>
          <cell r="B11738">
            <v>6</v>
          </cell>
          <cell r="C11738">
            <v>6</v>
          </cell>
        </row>
        <row r="11739">
          <cell r="A11739" t="str">
            <v>Д ИП Ревякина Э.Д.,Дон. обл., г.Макеевка, ул.Чайковского, 87а, маг."Свежий", +79493996567 Анна</v>
          </cell>
          <cell r="B11739">
            <v>1</v>
          </cell>
          <cell r="C11739">
            <v>1</v>
          </cell>
        </row>
        <row r="11740">
          <cell r="A11740" t="str">
            <v>ИП Бабенко С.Г.,Дон. обл., г. Макеевка, квартал Шахтёрский, 3,магазин Амбар, +79493700432 Олеся</v>
          </cell>
          <cell r="B11740">
            <v>1</v>
          </cell>
          <cell r="C11740">
            <v>1</v>
          </cell>
        </row>
        <row r="11741">
          <cell r="A11741" t="str">
            <v>ИП Мельникова Л.В., Дон. обл. г. Макеевка, мкрн Даки, кв Шахтёрский,18а, магазин Теремок</v>
          </cell>
          <cell r="B11741">
            <v>1</v>
          </cell>
          <cell r="C11741">
            <v>1</v>
          </cell>
        </row>
        <row r="11742">
          <cell r="A11742" t="str">
            <v>ИП Самсонова В. А., Дон. обл.,г. Макеевка, ул. 250 лет Донбасса, возле Юбилейного (с 10:00), +794932</v>
          </cell>
          <cell r="B11742">
            <v>2</v>
          </cell>
          <cell r="C11742">
            <v>2</v>
          </cell>
        </row>
        <row r="11743">
          <cell r="A11743" t="str">
            <v>ИП Целковая Н.С., Дон. обл. г. Макеевка, Центрально-городсой р-он, ул. Театральная, 40</v>
          </cell>
          <cell r="B11743">
            <v>1</v>
          </cell>
          <cell r="C11743">
            <v>1</v>
          </cell>
        </row>
        <row r="11744">
          <cell r="A11744" t="str">
            <v>Капченко Александр Валерьевич</v>
          </cell>
          <cell r="B11744">
            <v>5</v>
          </cell>
          <cell r="C11744">
            <v>5</v>
          </cell>
        </row>
        <row r="11745">
          <cell r="A11745" t="str">
            <v>ИП Бондаренко Н.М., г. Горловка, ул. А. Павловна, 18, магазин Авалон</v>
          </cell>
          <cell r="B11745">
            <v>1</v>
          </cell>
          <cell r="C11745">
            <v>1</v>
          </cell>
        </row>
        <row r="11746">
          <cell r="A11746" t="str">
            <v>ИП Бондаренко Н.М., г.Горловка, ул.Рудакова, 42/3, магазин "ПРОДУКТЫ", +79494272240</v>
          </cell>
          <cell r="B11746">
            <v>1</v>
          </cell>
          <cell r="C11746">
            <v>1</v>
          </cell>
        </row>
        <row r="11747">
          <cell r="A11747" t="str">
            <v>ИП Зелинская И.Н., Дон. обл. г. Горловка,.ул. Артёма. 12. магазин Сундучок</v>
          </cell>
          <cell r="B11747">
            <v>1</v>
          </cell>
          <cell r="C11747">
            <v>1</v>
          </cell>
        </row>
        <row r="11748">
          <cell r="A11748" t="str">
            <v>ИП Кравченко И.В., Дон. обл. г. Горловка, пр. Ленина, 180а, магазин Миг (приём до 12-00), работает д</v>
          </cell>
          <cell r="B11748">
            <v>1</v>
          </cell>
          <cell r="C11748">
            <v>1</v>
          </cell>
        </row>
        <row r="11749">
          <cell r="A11749" t="str">
            <v>ИП Ужастова Е.В., Дон. обл. г. Горловка, ул. Комсомольская, 48, магазин Темп, +79493621859</v>
          </cell>
          <cell r="B11749">
            <v>1</v>
          </cell>
          <cell r="C11749">
            <v>1</v>
          </cell>
        </row>
        <row r="11750">
          <cell r="A11750" t="str">
            <v>Мецлер Наталья Сергеевна</v>
          </cell>
          <cell r="B11750">
            <v>32</v>
          </cell>
          <cell r="C11750">
            <v>32</v>
          </cell>
        </row>
        <row r="11751">
          <cell r="A11751" t="str">
            <v>ИП  Рыкова Т. И., Дон. обл. г.Шахтёрск, ул.Клиновая, 9а, м-н, "Блочок", +79493181130</v>
          </cell>
          <cell r="B11751">
            <v>1</v>
          </cell>
          <cell r="C11751">
            <v>1</v>
          </cell>
        </row>
        <row r="11752">
          <cell r="A11752" t="str">
            <v>ИП Акимченко И.А., Дон. обл. г. Шахтёрск, Давыдовка, ул. Ленинградская, 22, магазин "У Саши"</v>
          </cell>
          <cell r="B11752">
            <v>2</v>
          </cell>
          <cell r="C11752">
            <v>2</v>
          </cell>
        </row>
        <row r="11753">
          <cell r="A11753" t="str">
            <v>ИП Антошина Е.А., Дон. обл. г. Кировское, ул. Панфиловцев, 36б, магазин Елена, +79494246080</v>
          </cell>
          <cell r="B11753">
            <v>1</v>
          </cell>
          <cell r="C11753">
            <v>1</v>
          </cell>
        </row>
        <row r="11754">
          <cell r="A11754" t="str">
            <v>ИП Вакуленко ВА,Дон. обл., г Шахтёрск, Давыдовка,ул Есенина,103 Магазин "Продукты" +79494264191 Моис</v>
          </cell>
          <cell r="B11754">
            <v>1</v>
          </cell>
          <cell r="C11754">
            <v>1</v>
          </cell>
        </row>
        <row r="11755">
          <cell r="A11755" t="str">
            <v>ИП Верёвкина С.В., г. Шахрёрск, пос. Давыдовка, ул. Ленинградская, 12а, магазин Шахтёр, +79493657209</v>
          </cell>
          <cell r="B11755">
            <v>1</v>
          </cell>
          <cell r="C11755">
            <v>1</v>
          </cell>
        </row>
        <row r="11756">
          <cell r="A11756" t="str">
            <v>ИП Волошанюк О.В., г.Шахтёрск, пгт.Стожковское, ул.Комунистическая, 26, маг."Жасмин", +79494245184</v>
          </cell>
          <cell r="B11756">
            <v>1</v>
          </cell>
          <cell r="C11756">
            <v>1</v>
          </cell>
        </row>
        <row r="11757">
          <cell r="A11757" t="str">
            <v>ИП Лукашенко Е.П., Дон. обл. г. Зугрес-2, ул. 60 лет октября, 12, магазин Поляна-2, +79494438650</v>
          </cell>
          <cell r="B11757">
            <v>1</v>
          </cell>
          <cell r="C11757">
            <v>1</v>
          </cell>
        </row>
        <row r="11758">
          <cell r="A11758" t="str">
            <v>ИП Науменко Р.Г., Дон. обл. пгт. Троицкое, ул. Павленко, 6а, (с 7-00 до 14-00). магазин Продукты,+79</v>
          </cell>
          <cell r="B11758">
            <v>1</v>
          </cell>
          <cell r="C11758">
            <v>1</v>
          </cell>
        </row>
        <row r="11759">
          <cell r="A11759" t="str">
            <v>ИП Ободовская В.Б., Дон. обл. г. Кировское, мкрн Горняцкий, б/н, магазин Чик, +79494263140</v>
          </cell>
          <cell r="B11759">
            <v>2</v>
          </cell>
          <cell r="C11759">
            <v>2</v>
          </cell>
        </row>
        <row r="11760">
          <cell r="A11760" t="str">
            <v>ИП Огиенко А.В.,Дон. обл., г.Кировское,ул.Шевченко,17,маг.Продукты. До 20:00 , тел +79493582426</v>
          </cell>
          <cell r="B11760">
            <v>1</v>
          </cell>
          <cell r="C11760">
            <v>1</v>
          </cell>
        </row>
        <row r="11761">
          <cell r="A11761" t="str">
            <v>ИП Олейник Е. П.,Дон. обл., г. Кировское, ул. Панфиловцев, 26, магазин Любимый (до 18:00), +79493106</v>
          </cell>
          <cell r="B11761">
            <v>1</v>
          </cell>
          <cell r="C11761">
            <v>1</v>
          </cell>
        </row>
        <row r="11762">
          <cell r="A11762" t="str">
            <v>ИП Павлова МА,Дон. обл., г Кировское, пгт Малоорловка,ул. Северная 29. магазин Базар,</v>
          </cell>
          <cell r="B11762">
            <v>1</v>
          </cell>
          <cell r="C11762">
            <v>1</v>
          </cell>
        </row>
        <row r="11763">
          <cell r="A11763" t="str">
            <v>ИП Питерская А.Н.,Дон. обл.,г. Кировское, ул. Шевченко, 15, маг. "Оскар", +79495279502, +79494363741</v>
          </cell>
          <cell r="B11763">
            <v>2</v>
          </cell>
          <cell r="C11763">
            <v>2</v>
          </cell>
        </row>
        <row r="11764">
          <cell r="A11764" t="str">
            <v>ИП Пономаренко Т. Г.,Дон. обл., г. Кировское, мк-н Горняцкий, 12 Б, магазин Огонёк (до 19:00), +7949</v>
          </cell>
          <cell r="B11764">
            <v>1</v>
          </cell>
          <cell r="C11764">
            <v>1</v>
          </cell>
        </row>
        <row r="11765">
          <cell r="A11765" t="str">
            <v>ИП Ротамус, Дон. обл., г. Кировское, ул. Панфиловцев 23а (вверху улицы, возле площади), магазин мясн</v>
          </cell>
          <cell r="B11765">
            <v>1</v>
          </cell>
          <cell r="C11765">
            <v>1</v>
          </cell>
        </row>
        <row r="11766">
          <cell r="A11766" t="str">
            <v>ИП Рыкова Т.А., Дон.обл., г.Шахтёрск, ул. Белгородская 10</v>
          </cell>
          <cell r="B11766">
            <v>2</v>
          </cell>
          <cell r="C11766">
            <v>2</v>
          </cell>
        </row>
        <row r="11767">
          <cell r="A11767" t="str">
            <v>ИП Савин А.И.,Дон. обл., г. Кировское, мкрн. Молодёжный, 11а, магазин Наталка, +79493581079</v>
          </cell>
          <cell r="B11767">
            <v>1</v>
          </cell>
          <cell r="C11767">
            <v>1</v>
          </cell>
        </row>
        <row r="11768">
          <cell r="A11768" t="str">
            <v>ИП Сытор Л.И., Дон. обл. г. Шахтёрск, пгт Стожковское, ул. Артёма, 18, магазин Микс, +79494209648</v>
          </cell>
          <cell r="B11768">
            <v>1</v>
          </cell>
          <cell r="C11768">
            <v>1</v>
          </cell>
        </row>
        <row r="11769">
          <cell r="A11769" t="str">
            <v>ИП Тарасюк О. Е., Дон. обл. г. Шахтёрск, пос. Давыдовка, ул. Голосного 13, Магазин "Удача"</v>
          </cell>
          <cell r="B11769">
            <v>1</v>
          </cell>
          <cell r="C11769">
            <v>1</v>
          </cell>
        </row>
        <row r="11770">
          <cell r="A11770" t="str">
            <v>ИП Трилецкая А.А., Дон. обл. г Кировское, ул. Донецкая, 2а, маг "Обжорик", +79493974989</v>
          </cell>
          <cell r="B11770">
            <v>5</v>
          </cell>
          <cell r="C11770">
            <v>5</v>
          </cell>
        </row>
        <row r="11771">
          <cell r="A11771" t="str">
            <v>ИП Чернецкий Р. Н., Дон. обл. г. Кировское, м-он Горняцкий, д 2 (орент д сад Сказка во дворах), Маг</v>
          </cell>
          <cell r="B11771">
            <v>1</v>
          </cell>
          <cell r="C11771">
            <v>1</v>
          </cell>
        </row>
        <row r="11772">
          <cell r="A11772" t="str">
            <v>ИП Чучмарь А.Н.,  Дон обл.,  г. Кировское, пер. Ждановский, 1, магазин Элита, +79494623213</v>
          </cell>
          <cell r="B11772">
            <v>2</v>
          </cell>
          <cell r="C11772">
            <v>2</v>
          </cell>
        </row>
        <row r="11773">
          <cell r="A11773" t="str">
            <v>ИП Янчарук Я.В. Дон. обл. г. Шахтерск, Давыдовка, ул. Ленинградская, маг. магазинчик (возле шахтёра)</v>
          </cell>
          <cell r="B11773">
            <v>1</v>
          </cell>
          <cell r="C11773">
            <v>1</v>
          </cell>
        </row>
        <row r="11774">
          <cell r="A11774" t="str">
            <v>Нагорнов Евгений Сергеевич</v>
          </cell>
          <cell r="B11774">
            <v>15</v>
          </cell>
          <cell r="C11774">
            <v>15</v>
          </cell>
        </row>
        <row r="11775">
          <cell r="A11775" t="str">
            <v>Д ИП Мамедова О.М., г. Донецк, Будёновский р-он, ул. Бобруйская, 41, магазин Весёлый, +79493953969</v>
          </cell>
          <cell r="B11775">
            <v>1</v>
          </cell>
          <cell r="C11775">
            <v>1</v>
          </cell>
        </row>
        <row r="11776">
          <cell r="A11776" t="str">
            <v>ИП Андрущенко В.В. г. Донецк, Пролетарский р-н, ул Иноземцева 1а, магазин Универсальный</v>
          </cell>
          <cell r="B11776">
            <v>1</v>
          </cell>
          <cell r="C11776">
            <v>1</v>
          </cell>
        </row>
        <row r="11777">
          <cell r="A11777" t="str">
            <v>ИП Вороная М.А., Дон. обл., г. Донецк. Будёновский р-он, ул. Карагандинская, 29, магазин Люкс,+79494</v>
          </cell>
          <cell r="B11777">
            <v>1</v>
          </cell>
          <cell r="C11777">
            <v>1</v>
          </cell>
        </row>
        <row r="11778">
          <cell r="A11778" t="str">
            <v>ИП Импульс, г.Донецк, Пролетарский р-н, ул.Коммунистическая, 9б, маг."Импульс", +79493300919</v>
          </cell>
          <cell r="B11778">
            <v>1</v>
          </cell>
          <cell r="C11778">
            <v>1</v>
          </cell>
        </row>
        <row r="11779">
          <cell r="A11779" t="str">
            <v>ИП Коляда М.В., г. Донецк, Пролетарский р-он, ул. Щетинина, 28, магазин Домашний (в торце дома), +79</v>
          </cell>
          <cell r="B11779">
            <v>1</v>
          </cell>
          <cell r="C11779">
            <v>1</v>
          </cell>
        </row>
        <row r="11780">
          <cell r="A11780" t="str">
            <v>ИП Лозовая Р.Н., Дон. обл. п. Моспино, ул. Горняцкая, 5, +79494131262</v>
          </cell>
          <cell r="B11780">
            <v>1</v>
          </cell>
          <cell r="C11780">
            <v>1</v>
          </cell>
        </row>
        <row r="11781">
          <cell r="A11781" t="str">
            <v>ИП Марочкин Д.А., г. Донецк, Будёновский р-он, ул. Левобережная, 84б (на плитах)</v>
          </cell>
          <cell r="B11781">
            <v>1</v>
          </cell>
          <cell r="C11781">
            <v>1</v>
          </cell>
        </row>
        <row r="11782">
          <cell r="A11782" t="str">
            <v>ИП Осинняя И.С., г. Донецк, Будёновский р-он, ул. Енисейская, 1г, +79493171969</v>
          </cell>
          <cell r="B11782">
            <v>1</v>
          </cell>
          <cell r="C11782">
            <v>1</v>
          </cell>
        </row>
        <row r="11783">
          <cell r="A11783" t="str">
            <v>ИП Совпель Т. И. г.Донецк, Будёновский р-он, пересечение ул.Октября и ул. Высотной, с 07.00-22.00, м</v>
          </cell>
          <cell r="B11783">
            <v>1</v>
          </cell>
          <cell r="C11783">
            <v>1</v>
          </cell>
        </row>
        <row r="11784">
          <cell r="A11784" t="str">
            <v>ИП Соловьёв В.Е., г. Донецк, Пролетарский р-н, ул Щетинина 23а, рынок контейнер 26а</v>
          </cell>
          <cell r="B11784">
            <v>3</v>
          </cell>
          <cell r="C11784">
            <v>3</v>
          </cell>
        </row>
        <row r="11785">
          <cell r="A11785" t="str">
            <v>ИП Столярова С.Ю., г. Донецк, Пролетарский р-н, ул. Коммунистическая 20, маг. Мясная традиция</v>
          </cell>
          <cell r="B11785">
            <v>1</v>
          </cell>
          <cell r="C11785">
            <v>1</v>
          </cell>
        </row>
        <row r="11786">
          <cell r="A11786" t="str">
            <v>ИП Фетисова М.А., Дон. обл. г. Моспино, ул. Школьная, 1а, (до 15-00)</v>
          </cell>
          <cell r="B11786">
            <v>2</v>
          </cell>
          <cell r="C11786">
            <v>2</v>
          </cell>
        </row>
        <row r="11787">
          <cell r="A11787" t="str">
            <v>Руденко Сергей Юрьевич</v>
          </cell>
          <cell r="B11787">
            <v>26</v>
          </cell>
          <cell r="C11787">
            <v>26</v>
          </cell>
        </row>
        <row r="11788">
          <cell r="A11788" t="str">
            <v>ИП Божинская Е.В. г.Енакиево ул.Вильямса,18 магазин Золушка +79493208457</v>
          </cell>
          <cell r="B11788">
            <v>1</v>
          </cell>
          <cell r="C11788">
            <v>1</v>
          </cell>
        </row>
        <row r="11789">
          <cell r="A11789" t="str">
            <v>ИП Бочкова В. В., Дон. обл., г. Енакиево, пр. Горняков 17, маг. Айс Маркет</v>
          </cell>
          <cell r="B11789">
            <v>1</v>
          </cell>
          <cell r="C11789">
            <v>1</v>
          </cell>
        </row>
        <row r="11790">
          <cell r="A11790" t="str">
            <v>ИП Гетманова С.А., г. Енакиево, ул. Брайляна, 7, магазин Теремок, +79495160405</v>
          </cell>
          <cell r="B11790">
            <v>2</v>
          </cell>
          <cell r="C11790">
            <v>2</v>
          </cell>
        </row>
        <row r="11791">
          <cell r="A11791" t="str">
            <v>ИП Гладышева В.В., г.Мироновка, ул.Энергетиков, 44, маг."Маяк", +79497330112 Инна</v>
          </cell>
          <cell r="B11791">
            <v>4</v>
          </cell>
          <cell r="C11791">
            <v>4</v>
          </cell>
        </row>
        <row r="11792">
          <cell r="A11792" t="str">
            <v>ИП Добров Н.В., г. Дебальцево, ул. Сосюры, 23а, магазин Черёмушки, +79493517710</v>
          </cell>
          <cell r="B11792">
            <v>2</v>
          </cell>
          <cell r="C11792">
            <v>2</v>
          </cell>
        </row>
        <row r="11793">
          <cell r="A11793" t="str">
            <v>ИП Заикина А. В., Дон. обл.  г. Енакиево, ул. Гагарина, 17А, магазин Аппетит, +79493526598</v>
          </cell>
          <cell r="B11793">
            <v>2</v>
          </cell>
          <cell r="C11793">
            <v>2</v>
          </cell>
        </row>
        <row r="11794">
          <cell r="A11794" t="str">
            <v>ИП Костенко З. Д., Дон. обл., г. Углегорск, ул. Дружбы, 38а, маг. "Овощи рыба", +79493387025</v>
          </cell>
          <cell r="B11794">
            <v>1</v>
          </cell>
          <cell r="C11794">
            <v>1</v>
          </cell>
        </row>
        <row r="11795">
          <cell r="A11795" t="str">
            <v>ИП Лисютина О.В., Дон. обл. г. Енакиево, ул. Толбухина, 16, +79493831730</v>
          </cell>
          <cell r="B11795">
            <v>3</v>
          </cell>
          <cell r="C11795">
            <v>3</v>
          </cell>
        </row>
        <row r="11796">
          <cell r="A11796" t="str">
            <v>ИП Маркова Ю.Ю., Дон. обл. г. Енакиево, пос. Юнокоммунаровск, ул. Армейская, 112, +79493284317</v>
          </cell>
          <cell r="B11796">
            <v>1</v>
          </cell>
          <cell r="C11796">
            <v>1</v>
          </cell>
        </row>
        <row r="11797">
          <cell r="A11797" t="str">
            <v>ИП Самусь О.С.,Дон. обл.,  г. Енакиево, п. Карла Маркса, ул. Юбилейная, 9, магазин Покупайка (возле</v>
          </cell>
          <cell r="B11797">
            <v>1</v>
          </cell>
          <cell r="C11797">
            <v>1</v>
          </cell>
        </row>
        <row r="11798">
          <cell r="A11798" t="str">
            <v>ИП Сардарова Т. В.,Дон. обл., г. Углегорск, ул. Дружба, 9, маг. "Продукты", +79493723948</v>
          </cell>
          <cell r="B11798">
            <v>1</v>
          </cell>
          <cell r="C11798">
            <v>1</v>
          </cell>
        </row>
        <row r="11799">
          <cell r="A11799" t="str">
            <v>ИП Страшненко Д.А., Дон. обл. г. Енакиево, п. Карла Маркса, ул. Космонавтов, 1, магазин Натали,</v>
          </cell>
          <cell r="B11799">
            <v>1</v>
          </cell>
          <cell r="C11799">
            <v>1</v>
          </cell>
        </row>
        <row r="11800">
          <cell r="A11800" t="str">
            <v>ИП Чика. Дон.обл, Енакиево, пос. Карла Маркса, ул. Колхозная, 7, магазин Продукты, +79494369915</v>
          </cell>
          <cell r="B11800">
            <v>1</v>
          </cell>
          <cell r="C11800">
            <v>1</v>
          </cell>
        </row>
        <row r="11801">
          <cell r="A11801" t="str">
            <v>ИП Шукаль Л. В, Дон обл  г. Енакиево, ул. Торговая, 2а, +79493432583</v>
          </cell>
          <cell r="B11801">
            <v>1</v>
          </cell>
          <cell r="C11801">
            <v>1</v>
          </cell>
        </row>
        <row r="11802">
          <cell r="A11802" t="str">
            <v>ИП Щерба Ю.Р., г. Енакиево, пл. Бурмистрова, 4, (блочок), магазин "Ваш магазин", +79493431638</v>
          </cell>
          <cell r="B11802">
            <v>4</v>
          </cell>
          <cell r="C11802">
            <v>4</v>
          </cell>
        </row>
        <row r="11803">
          <cell r="A11803" t="str">
            <v>Селютина Маргарита Александровна</v>
          </cell>
          <cell r="B11803">
            <v>1</v>
          </cell>
          <cell r="C11803">
            <v>1</v>
          </cell>
        </row>
        <row r="11804">
          <cell r="A11804" t="str">
            <v>ИП Колесова О.В., г. Донецк, Ленинский р-он, ул. Речная, 44д, магазин Лекса</v>
          </cell>
          <cell r="B11804">
            <v>1</v>
          </cell>
          <cell r="C11804">
            <v>1</v>
          </cell>
        </row>
        <row r="11805">
          <cell r="A11805" t="str">
            <v>6713 СОЧНЫЙ ГРИЛЬ ПМ сос п/о мгс 0,41кг 8 шт.  ОСТАНКИНО</v>
          </cell>
          <cell r="B11805">
            <v>143</v>
          </cell>
          <cell r="C11805">
            <v>130</v>
          </cell>
        </row>
        <row r="11806">
          <cell r="A11806" t="str">
            <v>Бетретдинова Гузяль Рашидовна</v>
          </cell>
          <cell r="B11806">
            <v>6</v>
          </cell>
          <cell r="C11806">
            <v>2</v>
          </cell>
        </row>
        <row r="11807">
          <cell r="A11807" t="str">
            <v>ИП Брагина Т. В., г. Макеевка, пос. Объединенный, ул. Щербакова, 2 А, магазин Поляна, +79494269042 Н</v>
          </cell>
          <cell r="B11807">
            <v>1</v>
          </cell>
        </row>
        <row r="11808">
          <cell r="A11808" t="str">
            <v>ИП Липантесова Е.А., Дон. обл. г. Макеевка, пос. Ханженкого, ул Кирова, 25б, магазин "Пик-Ник"</v>
          </cell>
          <cell r="B11808">
            <v>3</v>
          </cell>
        </row>
        <row r="11809">
          <cell r="A11809" t="str">
            <v>ИП Сербина В.А., Дон. обл. г. Макеевка, пос. Нижняя Крынка, кв-л 1 9, магазин Продукты, +79493544301</v>
          </cell>
          <cell r="B11809">
            <v>1</v>
          </cell>
          <cell r="C11809">
            <v>1</v>
          </cell>
        </row>
        <row r="11810">
          <cell r="A11810" t="str">
            <v>ИП Симонов Д.С.,Дон. обл.,  г. Макеевка, мк-н Зелёный, 10а, магазин Буржуй, +79493935344 Валентина</v>
          </cell>
          <cell r="B11810">
            <v>1</v>
          </cell>
          <cell r="C11810">
            <v>1</v>
          </cell>
        </row>
        <row r="11811">
          <cell r="A11811" t="str">
            <v>Босых Евгений Константинович</v>
          </cell>
          <cell r="B11811">
            <v>13</v>
          </cell>
          <cell r="C11811">
            <v>9</v>
          </cell>
        </row>
        <row r="11812">
          <cell r="A11812" t="str">
            <v>ИП Гурьков Р.П.,Дон. обл., г. Енакиево, ул. Фурманова, 15, магазин Щедрый кошик, +79494624353</v>
          </cell>
          <cell r="B11812">
            <v>4</v>
          </cell>
          <cell r="C11812">
            <v>2</v>
          </cell>
        </row>
        <row r="11813">
          <cell r="A11813" t="str">
            <v>ИП Мазлова Н.В., Дон. обл. г. Енакиево, ул. 60 лет СССР, 70/34, магазин Рассвет, +79493504204</v>
          </cell>
          <cell r="B11813">
            <v>7</v>
          </cell>
          <cell r="C11813">
            <v>5</v>
          </cell>
        </row>
        <row r="11814">
          <cell r="A11814" t="str">
            <v>ИП Ширинов Г.И., Дон обл г. Енакиево, ул. Коммунистическа, 43, магазин Улдуз, +79494085143</v>
          </cell>
          <cell r="B11814">
            <v>2</v>
          </cell>
          <cell r="C11814">
            <v>2</v>
          </cell>
        </row>
        <row r="11815">
          <cell r="A11815" t="str">
            <v>Зеленский Константин Витальевич</v>
          </cell>
          <cell r="B11815">
            <v>57</v>
          </cell>
          <cell r="C11815">
            <v>55</v>
          </cell>
        </row>
        <row r="11816">
          <cell r="A11816" t="str">
            <v>ИП Бочаров А. Д., г. Макеевка, Горняцкий р-н, ул. Успенского, 35, магазин Донбасс, +79493887617 Ната</v>
          </cell>
          <cell r="B11816">
            <v>5</v>
          </cell>
          <cell r="C11816">
            <v>5</v>
          </cell>
        </row>
        <row r="11817">
          <cell r="A11817" t="str">
            <v>ИП Карлов И.С., Дон. обл. г. Макеевка, Центрально-городской р-он, переулок Автобусный1. рынок Полюс,</v>
          </cell>
          <cell r="B11817">
            <v>8</v>
          </cell>
          <cell r="C11817">
            <v>8</v>
          </cell>
        </row>
        <row r="11818">
          <cell r="A11818" t="str">
            <v>ИП Коробей Н.А., Дон. обл. г. Макеевка, ул. Плеханова, 2, конт.45, +79494042901</v>
          </cell>
          <cell r="B11818">
            <v>8</v>
          </cell>
          <cell r="C11818">
            <v>8</v>
          </cell>
        </row>
        <row r="11819">
          <cell r="A11819" t="str">
            <v>ИП Магдиев З.З., Дон. обл. г. Макеевка, Горняцкий р-он, ул. Янки купала, 17 (шахта Ленина)</v>
          </cell>
          <cell r="B11819">
            <v>2</v>
          </cell>
          <cell r="C11819">
            <v>2</v>
          </cell>
        </row>
        <row r="11820">
          <cell r="A11820" t="str">
            <v>ИП Проценко А.В., г. Макевка, пл. Вокзальная, тп 1, магазин Куст, +79493996571</v>
          </cell>
          <cell r="B11820">
            <v>1</v>
          </cell>
          <cell r="C11820">
            <v>1</v>
          </cell>
        </row>
        <row r="11821">
          <cell r="A11821" t="str">
            <v>ИП Рудницкий В.С.,Дон. обл., г.Макеевка, мкрн. Солнечный, ул.Степана Разина, 4а, маг. "Солнечный", +</v>
          </cell>
          <cell r="B11821">
            <v>2</v>
          </cell>
          <cell r="C11821">
            <v>2</v>
          </cell>
        </row>
        <row r="11822">
          <cell r="A11822" t="str">
            <v>ИП Самсонова В. А., Дон. обл.,г. Макеевка, ул. 250 лет Донбасса, возле Юбилейного (с 10:00), +794932</v>
          </cell>
          <cell r="B11822">
            <v>4</v>
          </cell>
          <cell r="C11822">
            <v>3</v>
          </cell>
        </row>
        <row r="11823">
          <cell r="A11823" t="str">
            <v>ИП Стёпин Г.А., Дон. обл. г.Макеевка, мк. Зелёный, переулок Автобусный,1А, рынок Полюс, бокс 114</v>
          </cell>
          <cell r="B11823">
            <v>24</v>
          </cell>
          <cell r="C11823">
            <v>24</v>
          </cell>
        </row>
        <row r="11824">
          <cell r="A11824" t="str">
            <v>ИП Филимонов В. А., Дон. обл. г. Макеевка, Ценрально Городской район, ул. Свердлова, магазин</v>
          </cell>
          <cell r="B11824">
            <v>1</v>
          </cell>
        </row>
        <row r="11825">
          <cell r="A11825" t="str">
            <v>ИП Целковая Н.С., Дон. обл. г. Макеевка, Центрально-городсой р-он, ул. Театральная, 40</v>
          </cell>
          <cell r="B11825">
            <v>2</v>
          </cell>
          <cell r="C11825">
            <v>2</v>
          </cell>
        </row>
        <row r="11826">
          <cell r="A11826" t="str">
            <v>Капченко Александр Валерьевич</v>
          </cell>
          <cell r="B11826">
            <v>2</v>
          </cell>
          <cell r="C11826">
            <v>2</v>
          </cell>
        </row>
        <row r="11827">
          <cell r="A11827" t="str">
            <v>ИП Ужастова Е.В., Дон. обл. г. Горловка, ул. Комсомольская, 48, магазин Темп, +79493621859</v>
          </cell>
          <cell r="B11827">
            <v>2</v>
          </cell>
          <cell r="C11827">
            <v>2</v>
          </cell>
        </row>
        <row r="11828">
          <cell r="A11828" t="str">
            <v>Мецлер Наталья Сергеевна</v>
          </cell>
          <cell r="B11828">
            <v>23</v>
          </cell>
          <cell r="C11828">
            <v>22</v>
          </cell>
        </row>
        <row r="11829">
          <cell r="A11829" t="str">
            <v>ИП  Рыкова Т. И., Дон. обл. г.Шахтёрск, ул.Клиновая, 9а, м-н, "Блочок", +79493181130</v>
          </cell>
          <cell r="B11829">
            <v>1</v>
          </cell>
          <cell r="C11829">
            <v>1</v>
          </cell>
        </row>
        <row r="11830">
          <cell r="A11830" t="str">
            <v>ИП Борисенко Н.Т. Дон. обл. г. Шахтерск, Давыдовка, Ул Ленинградская 10а, Маг Джин, Гр с 8 до 17, +7</v>
          </cell>
          <cell r="B11830">
            <v>2</v>
          </cell>
          <cell r="C11830">
            <v>2</v>
          </cell>
        </row>
        <row r="11831">
          <cell r="A11831" t="str">
            <v>ИП Бочарова Г.И., г. Зугрэс, ул. Карла Маркса, 15, магазин Продукты (с 7 до 17.00),+79493353274, +79</v>
          </cell>
          <cell r="B11831">
            <v>2</v>
          </cell>
          <cell r="C11831">
            <v>2</v>
          </cell>
        </row>
        <row r="11832">
          <cell r="A11832" t="str">
            <v>ИП Вакуленко ВА,Дон. обл., г Шахтёрск, Давыдовка,ул Есенина,103 Магазин "Продукты" +79494264191 Моис</v>
          </cell>
          <cell r="B11832">
            <v>2</v>
          </cell>
          <cell r="C11832">
            <v>2</v>
          </cell>
        </row>
        <row r="11833">
          <cell r="A11833" t="str">
            <v>ИП Верёвкина С.В., г. Шахрёрск, пос. Давыдовка, ул. Ленинградская, 12а, магазин Шахтёр, +79493657209</v>
          </cell>
          <cell r="B11833">
            <v>2</v>
          </cell>
          <cell r="C11833">
            <v>2</v>
          </cell>
        </row>
        <row r="11834">
          <cell r="A11834" t="str">
            <v>ИП Волошанюк О.В., г.Шахтёрск, пгт.Стожковское, ул.Комунистическая, 26, маг."Жасмин", +79494245184</v>
          </cell>
          <cell r="B11834">
            <v>1</v>
          </cell>
          <cell r="C11834">
            <v>1</v>
          </cell>
        </row>
        <row r="11835">
          <cell r="A11835" t="str">
            <v>ИП Олейник Е. П.,Дон. обл., г. Кировское, ул. Панфиловцев, 26, магазин Любимый (до 18:00), +79493106</v>
          </cell>
          <cell r="B11835">
            <v>2</v>
          </cell>
          <cell r="C11835">
            <v>2</v>
          </cell>
        </row>
        <row r="11836">
          <cell r="A11836" t="str">
            <v>ИП Павлова МА,Дон. обл., г Кировское, пгт Малоорловка,ул. Северная 29. магазин Базар,</v>
          </cell>
          <cell r="B11836">
            <v>2</v>
          </cell>
          <cell r="C11836">
            <v>2</v>
          </cell>
        </row>
        <row r="11837">
          <cell r="A11837" t="str">
            <v>ИП Рыкова Т.А., Дон.обл., г.Шахтёрск, ул. Белгородская 10</v>
          </cell>
          <cell r="B11837">
            <v>4</v>
          </cell>
          <cell r="C11837">
            <v>4</v>
          </cell>
        </row>
        <row r="11838">
          <cell r="A11838" t="str">
            <v>ИП Трилецкая А.А., Дон. обл. г Кировское, ул. Донецкая, 2а, маг "Обжорик", +79493974989</v>
          </cell>
          <cell r="B11838">
            <v>3</v>
          </cell>
          <cell r="C11838">
            <v>3</v>
          </cell>
        </row>
        <row r="11839">
          <cell r="A11839" t="str">
            <v>ИП Урывская Н.С. Дон. обл. Стожковое, Ул. Полтавская 43, Маг продукты, 8 до 18, +79493874549 Наталья</v>
          </cell>
          <cell r="B11839">
            <v>1</v>
          </cell>
          <cell r="C11839">
            <v>1</v>
          </cell>
        </row>
        <row r="11840">
          <cell r="A11840" t="str">
            <v>ИП Чернецкий Р. Н., Дон. обл. г. Кировское, м-он Горняцкий, д 2 (орент д сад Сказка во дворах), Маг</v>
          </cell>
          <cell r="B11840">
            <v>1</v>
          </cell>
        </row>
        <row r="11841">
          <cell r="A11841" t="str">
            <v>Нагорнов Евгений Сергеевич</v>
          </cell>
          <cell r="B11841">
            <v>22</v>
          </cell>
          <cell r="C11841">
            <v>20</v>
          </cell>
        </row>
        <row r="11842">
          <cell r="A11842" t="str">
            <v>ИП Алекперов В.А.,г.Донецк, Буденновский р-н, ул. Тополевая 88, по светлому пути, маг. "Новинка", +7</v>
          </cell>
          <cell r="B11842">
            <v>2</v>
          </cell>
          <cell r="C11842">
            <v>2</v>
          </cell>
        </row>
        <row r="11843">
          <cell r="A11843" t="str">
            <v>ИП Гаспорян К.В., г. Донецк, Будёновский р-он, ул. Высотная, 2, магазин Продукты (за остановкой)</v>
          </cell>
          <cell r="B11843">
            <v>2</v>
          </cell>
          <cell r="C11843">
            <v>2</v>
          </cell>
        </row>
        <row r="11844">
          <cell r="A11844" t="str">
            <v>ИП Левыкина А. В., г. Донецк, Пролетарский р-н, ул. Большевиков, 55, магазин Светлый</v>
          </cell>
          <cell r="B11844">
            <v>4</v>
          </cell>
          <cell r="C11844">
            <v>4</v>
          </cell>
        </row>
        <row r="11845">
          <cell r="A11845" t="str">
            <v>ИП Ломака В.В., г. Донецк, Пролетаский р-он, ул. Рокассовского, 2,магазин Ассорти</v>
          </cell>
          <cell r="B11845">
            <v>1</v>
          </cell>
          <cell r="C11845">
            <v>1</v>
          </cell>
        </row>
        <row r="11846">
          <cell r="A11846" t="str">
            <v>ИП Марочкин Д.А., г. Донецк, Будёновский р-он, ул. Левобережная, 84б (на плитах)</v>
          </cell>
          <cell r="B11846">
            <v>4</v>
          </cell>
          <cell r="C11846">
            <v>4</v>
          </cell>
        </row>
        <row r="11847">
          <cell r="A11847" t="str">
            <v>ИП Науменко М.О., г. Донецк, ул. Даля, 22 (пересечение Крепильщиков и Ракетчиков), магазин Продукты,</v>
          </cell>
          <cell r="B11847">
            <v>2</v>
          </cell>
        </row>
        <row r="11848">
          <cell r="A11848" t="str">
            <v>ИП Провалова. А. В., г.Донецк, Буден.р-н, рынок Донской, ул. 230 стрелковой дивизии, конт.55 (Бытова</v>
          </cell>
          <cell r="B11848">
            <v>1</v>
          </cell>
          <cell r="C11848">
            <v>1</v>
          </cell>
        </row>
        <row r="11849">
          <cell r="A11849" t="str">
            <v>ИП Салий Т.И., г.Донецк, Будёновский р-он, ул Краснооктябрьская, 2б,+79493824118 Тамара</v>
          </cell>
          <cell r="B11849">
            <v>1</v>
          </cell>
          <cell r="C11849">
            <v>1</v>
          </cell>
        </row>
        <row r="11850">
          <cell r="A11850" t="str">
            <v>ИП Совпель Т. И. г.Донецк, Будёновский р-он, пересечение ул.Октября и ул. Высотной, с 07.00-22.00, м</v>
          </cell>
          <cell r="B11850">
            <v>3</v>
          </cell>
          <cell r="C11850">
            <v>3</v>
          </cell>
        </row>
        <row r="11851">
          <cell r="A11851" t="str">
            <v>ИП Столярова С.Ю., г. Донецк, Пролетарский р-н, ул. Коммунистическая 20, маг. Мясная традиция</v>
          </cell>
          <cell r="B11851">
            <v>1</v>
          </cell>
          <cell r="C11851">
            <v>1</v>
          </cell>
        </row>
        <row r="11852">
          <cell r="A11852" t="str">
            <v>ИП Шкатова Е.И., г. Донецк, Пролетарский р-он, ул. Раздольная, 11, магазин Дионис, +79499181714</v>
          </cell>
          <cell r="B11852">
            <v>1</v>
          </cell>
          <cell r="C11852">
            <v>1</v>
          </cell>
        </row>
        <row r="11853">
          <cell r="A11853" t="str">
            <v>Руденко Сергей Юрьевич</v>
          </cell>
          <cell r="B11853">
            <v>16</v>
          </cell>
          <cell r="C11853">
            <v>16</v>
          </cell>
        </row>
        <row r="11854">
          <cell r="A11854" t="str">
            <v>ИП Игрунова Е. Л, Дон. обл.,г. Мироновка,ул. Советская 12а ,маг. Зелёный, тел. 79497297476 Лена</v>
          </cell>
          <cell r="B11854">
            <v>16</v>
          </cell>
          <cell r="C11854">
            <v>16</v>
          </cell>
        </row>
        <row r="11855">
          <cell r="A11855" t="str">
            <v>Селютина Маргарита Александровна</v>
          </cell>
          <cell r="B11855">
            <v>4</v>
          </cell>
          <cell r="C11855">
            <v>4</v>
          </cell>
        </row>
        <row r="11856">
          <cell r="A11856" t="str">
            <v>Д ИП Дадашова М.С., г.Донецк, Ленинский р-н, ул.Пухова, 1а, маг."Сокол" (прием товара до 15:00!)</v>
          </cell>
          <cell r="B11856">
            <v>2</v>
          </cell>
          <cell r="C11856">
            <v>2</v>
          </cell>
        </row>
        <row r="11857">
          <cell r="A11857" t="str">
            <v>ИП Мумджян. СН. Г. Донецк. Ленинский р-он. Ул Ткаченко 159А. МАГАЗИН ХУТОРОК.</v>
          </cell>
          <cell r="B11857">
            <v>2</v>
          </cell>
          <cell r="C11857">
            <v>2</v>
          </cell>
        </row>
        <row r="11858">
          <cell r="A11858" t="str">
            <v>6722 СОЧНЫЕ ПМ сос п/о мгс 0,41кг 10шт  ОСТАНКИНО</v>
          </cell>
          <cell r="B11858">
            <v>48</v>
          </cell>
          <cell r="C11858">
            <v>46</v>
          </cell>
        </row>
        <row r="11859">
          <cell r="A11859" t="str">
            <v>Бетретдинова Гузяль Рашидовна</v>
          </cell>
          <cell r="B11859">
            <v>4</v>
          </cell>
          <cell r="C11859">
            <v>4</v>
          </cell>
        </row>
        <row r="11860">
          <cell r="A11860" t="str">
            <v>ИП Липантесова Е.А., Дон. обл. г. Макеевка, пос. Ханженкого, ул Кирова, 25б, магазин "Пик-Ник"</v>
          </cell>
          <cell r="B11860">
            <v>3</v>
          </cell>
          <cell r="C11860">
            <v>3</v>
          </cell>
        </row>
        <row r="11861">
          <cell r="A11861" t="str">
            <v>ИП Симонов Д.С.,Дон. обл.,  г. Макеевка, мк-н Зелёный, 10а, магазин Буржуй, +79493935344 Валентина</v>
          </cell>
          <cell r="B11861">
            <v>1</v>
          </cell>
          <cell r="C11861">
            <v>1</v>
          </cell>
        </row>
        <row r="11862">
          <cell r="A11862" t="str">
            <v>Босых Евгений Константинович</v>
          </cell>
          <cell r="B11862">
            <v>4</v>
          </cell>
          <cell r="C11862">
            <v>4</v>
          </cell>
        </row>
        <row r="11863">
          <cell r="A11863" t="str">
            <v>ИП Гурьков Р.П.,Дон. обл., г. Енакиево, ул. Фурманова, 15, магазин Щедрый кошик, +79494624353</v>
          </cell>
          <cell r="B11863">
            <v>2</v>
          </cell>
          <cell r="C11863">
            <v>2</v>
          </cell>
        </row>
        <row r="11864">
          <cell r="A11864" t="str">
            <v>ИП Мазлова Н.В., Дон. обл. г. Енакиево, ул. 60 лет СССР, 70/34, магазин Рассвет, +79493504204</v>
          </cell>
          <cell r="B11864">
            <v>2</v>
          </cell>
          <cell r="C11864">
            <v>2</v>
          </cell>
        </row>
        <row r="11865">
          <cell r="A11865" t="str">
            <v>Зеленский Константин Витальевич</v>
          </cell>
          <cell r="B11865">
            <v>16</v>
          </cell>
          <cell r="C11865">
            <v>14</v>
          </cell>
        </row>
        <row r="11866">
          <cell r="A11866" t="str">
            <v>ИП Бабенко С.Г.,Дон. обл., г. Макеевка, квартал Шахтёрский, 3,магазин Амбар, +79493700432 Олеся</v>
          </cell>
          <cell r="B11866">
            <v>2</v>
          </cell>
          <cell r="C11866">
            <v>2</v>
          </cell>
        </row>
        <row r="11867">
          <cell r="A11867" t="str">
            <v>ИП Киреева Н.Ю., г. Макеевка, Центральго- городской р-он, ул. Московская, 1а, красный рынок купол м.</v>
          </cell>
          <cell r="B11867">
            <v>1</v>
          </cell>
          <cell r="C11867">
            <v>1</v>
          </cell>
        </row>
        <row r="11868">
          <cell r="A11868" t="str">
            <v>ИП Кисляк Е.А., г.Макеевка, Центрально-Городской р-н, ул.Ленина, 132а, м."Эконом маркет", +794931344</v>
          </cell>
          <cell r="B11868">
            <v>1</v>
          </cell>
          <cell r="C11868">
            <v>1</v>
          </cell>
        </row>
        <row r="11869">
          <cell r="A11869" t="str">
            <v>ИП Коврыжкина Е.В., Дон. обл. г.Макеевка, Центрально-Городской р-н, Бажаново, рынок 1, Катя +7949371</v>
          </cell>
          <cell r="B11869">
            <v>1</v>
          </cell>
          <cell r="C11869">
            <v>1</v>
          </cell>
        </row>
        <row r="11870">
          <cell r="A11870" t="str">
            <v>ИП Коробей Н.А., Дон. обл. г. Макеевка, ул. Плеханова, 2, конт.45, +79494042901</v>
          </cell>
          <cell r="B11870">
            <v>2</v>
          </cell>
          <cell r="C11870">
            <v>2</v>
          </cell>
        </row>
        <row r="11871">
          <cell r="A11871" t="str">
            <v>ИП Марущак Т.П., Дон обл.,г. Макеевка, Центрально-городской р-он, кв. Гвардейский, палатка 12-13(Пуш</v>
          </cell>
          <cell r="B11871">
            <v>1</v>
          </cell>
          <cell r="C11871">
            <v>1</v>
          </cell>
        </row>
        <row r="11872">
          <cell r="A11872" t="str">
            <v>ИП Романчук Т. И. Дон. обл., г. Макеевка, ценрально городской район, ул. Московская 18, м. Толстяк,</v>
          </cell>
          <cell r="B11872">
            <v>2</v>
          </cell>
        </row>
        <row r="11873">
          <cell r="A11873" t="str">
            <v>ИП Рудницкий В.С.,Дон. обл., г.Макеевка, мкрн. Солнечный, ул.Степана Разина, 4а, маг. "Солнечный", +</v>
          </cell>
          <cell r="B11873">
            <v>2</v>
          </cell>
          <cell r="C11873">
            <v>2</v>
          </cell>
        </row>
        <row r="11874">
          <cell r="A11874" t="str">
            <v>ИП Самсонова В. А., Дон. обл.,г. Макеевка, ул. 250 лет Донбасса, возле Юбилейного (с 10:00), +794932</v>
          </cell>
          <cell r="B11874">
            <v>2</v>
          </cell>
          <cell r="C11874">
            <v>2</v>
          </cell>
        </row>
        <row r="11875">
          <cell r="A11875" t="str">
            <v>ИП Целковая Н.С., Дон. обл. г. Макеевка, Центрально-городсой р-он, ул. Театральная, 40</v>
          </cell>
          <cell r="B11875">
            <v>2</v>
          </cell>
          <cell r="C11875">
            <v>2</v>
          </cell>
        </row>
        <row r="11876">
          <cell r="A11876" t="str">
            <v>Мецлер Наталья Сергеевна</v>
          </cell>
          <cell r="B11876">
            <v>12</v>
          </cell>
          <cell r="C11876">
            <v>12</v>
          </cell>
        </row>
        <row r="11877">
          <cell r="A11877" t="str">
            <v>ИП Верёвкина С.В., г. Шахрёрск, пос. Давыдовка, ул. Ленинградская, 12а, магазин Шахтёр, +79493657209</v>
          </cell>
          <cell r="B11877">
            <v>1</v>
          </cell>
          <cell r="C11877">
            <v>1</v>
          </cell>
        </row>
        <row r="11878">
          <cell r="A11878" t="str">
            <v>ИП Волошанюк О.В., г.Шахтёрск, пгт.Стожковское, ул.Комунистическая, 26, маг."Жасмин", +79494245184</v>
          </cell>
          <cell r="B11878">
            <v>1</v>
          </cell>
          <cell r="C11878">
            <v>1</v>
          </cell>
        </row>
        <row r="11879">
          <cell r="A11879" t="str">
            <v>ИП Красногиров В. А., Дон.г. Кировское, ул. Матросова, б/н, магазин Татьяна (до 18:00), +79493566919</v>
          </cell>
          <cell r="B11879">
            <v>5</v>
          </cell>
          <cell r="C11879">
            <v>5</v>
          </cell>
        </row>
        <row r="11880">
          <cell r="A11880" t="str">
            <v>ИП Обилец С.Н., Дон. обл. г. Шахтёрск, пос. Давыдовка, ул. Вентиляционная, 32 , магазин</v>
          </cell>
          <cell r="B11880">
            <v>1</v>
          </cell>
          <cell r="C11880">
            <v>1</v>
          </cell>
        </row>
        <row r="11881">
          <cell r="A11881" t="str">
            <v>ИП Олейник Е. П.,Дон. обл., г. Кировское, ул. Панфиловцев, 26, магазин Любимый (до 18:00), +79493106</v>
          </cell>
          <cell r="B11881">
            <v>1</v>
          </cell>
          <cell r="C11881">
            <v>1</v>
          </cell>
        </row>
        <row r="11882">
          <cell r="A11882" t="str">
            <v>ИП Селякова Е.А. Дон. обл., г.Шахтёрск, Ул.Титова 110а, м-н ,,Звёздочка,, (ориентир 30-я линия) 0714</v>
          </cell>
          <cell r="B11882">
            <v>1</v>
          </cell>
          <cell r="C11882">
            <v>1</v>
          </cell>
        </row>
        <row r="11883">
          <cell r="A11883" t="str">
            <v>ИП Сытор Л.И., Дон. обл. г. Шахтёрск, пгт Стожковское, ул. Артёма, 18, магазин Микс, +79494209648</v>
          </cell>
          <cell r="B11883">
            <v>1</v>
          </cell>
          <cell r="C11883">
            <v>1</v>
          </cell>
        </row>
        <row r="11884">
          <cell r="A11884" t="str">
            <v>ИП Урывская Н.С. Дон. обл. Стожковое, Ул. Полтавская 43, Маг продукты, 8 до 18, +79493874549 Наталья</v>
          </cell>
          <cell r="B11884">
            <v>1</v>
          </cell>
          <cell r="C11884">
            <v>1</v>
          </cell>
        </row>
        <row r="11885">
          <cell r="A11885" t="str">
            <v>Нагорнов Евгений Сергеевич</v>
          </cell>
          <cell r="B11885">
            <v>10</v>
          </cell>
          <cell r="C11885">
            <v>10</v>
          </cell>
        </row>
        <row r="11886">
          <cell r="A11886" t="str">
            <v>ИП Левыкина А. В., г. Донецк, Пролетарский р-н, ул. Большевиков, 55, магазин Светлый</v>
          </cell>
          <cell r="B11886">
            <v>2</v>
          </cell>
          <cell r="C11886">
            <v>2</v>
          </cell>
        </row>
        <row r="11887">
          <cell r="A11887" t="str">
            <v>ИП Ломака В.В., г. Донецк, Пролетаский р-он, ул. Рокассовского, 2,магазин Ассорти</v>
          </cell>
          <cell r="B11887">
            <v>1</v>
          </cell>
          <cell r="C11887">
            <v>1</v>
          </cell>
        </row>
        <row r="11888">
          <cell r="A11888" t="str">
            <v>ИП Марочкин Д.А., г. Донецк, Будёновский р-он, ул. Левобережная, 84б (на плитах)</v>
          </cell>
          <cell r="B11888">
            <v>2</v>
          </cell>
          <cell r="C11888">
            <v>2</v>
          </cell>
        </row>
        <row r="11889">
          <cell r="A11889" t="str">
            <v>ИП Салий Т.И., г.Донецк, Будёновский р-он, ул Краснооктябрьская, 2б,+79493824118 Тамара</v>
          </cell>
          <cell r="B11889">
            <v>1</v>
          </cell>
          <cell r="C11889">
            <v>1</v>
          </cell>
        </row>
        <row r="11890">
          <cell r="A11890" t="str">
            <v>ИП Совпель Т. И. г.Донецк, Будёновский р-он, пересечение ул.Октября и ул. Высотной, с 07.00-22.00, м</v>
          </cell>
          <cell r="B11890">
            <v>3</v>
          </cell>
          <cell r="C11890">
            <v>3</v>
          </cell>
        </row>
        <row r="11891">
          <cell r="A11891" t="str">
            <v>ИП Столярова С.Ю., г. Донецк, Пролетарский р-н, ул. Коммунистическая 20, маг. Мясная традиция</v>
          </cell>
          <cell r="B11891">
            <v>1</v>
          </cell>
          <cell r="C11891">
            <v>1</v>
          </cell>
        </row>
        <row r="11892">
          <cell r="A11892" t="str">
            <v>Селютина Маргарита Александровна</v>
          </cell>
          <cell r="B11892">
            <v>2</v>
          </cell>
          <cell r="C11892">
            <v>2</v>
          </cell>
        </row>
        <row r="11893">
          <cell r="A11893" t="str">
            <v>ИП Садовничая Е.П., г. Донецк, Ленинский р-он, ул. Пухова 8-Б, конт. 131,доставка до 12.00 +79493451</v>
          </cell>
          <cell r="B11893">
            <v>2</v>
          </cell>
          <cell r="C11893">
            <v>2</v>
          </cell>
        </row>
        <row r="11894">
          <cell r="A11894" t="str">
            <v>6751 СЛИВОЧНЫЕ СН сос п/о мгс 0,41 кг 10шт.  Останкино</v>
          </cell>
          <cell r="B11894">
            <v>102</v>
          </cell>
          <cell r="C11894">
            <v>100</v>
          </cell>
        </row>
        <row r="11895">
          <cell r="A11895" t="str">
            <v>Босых Евгений Константинович</v>
          </cell>
          <cell r="B11895">
            <v>12</v>
          </cell>
          <cell r="C11895">
            <v>12</v>
          </cell>
        </row>
        <row r="11896">
          <cell r="A11896" t="str">
            <v>ИП Береговая О.И., г. Енакиево, ул. Коммунистическая, 53б (рынок ларёк Чебуречная)</v>
          </cell>
          <cell r="B11896">
            <v>8</v>
          </cell>
          <cell r="C11896">
            <v>8</v>
          </cell>
        </row>
        <row r="11897">
          <cell r="A11897" t="str">
            <v>ИП Гурьков Р.П.,Дон. обл., г. Енакиево, ул. Фурманова, 15, магазин Щедрый кошик, +79494624353</v>
          </cell>
          <cell r="B11897">
            <v>4</v>
          </cell>
          <cell r="C11897">
            <v>4</v>
          </cell>
        </row>
        <row r="11898">
          <cell r="A11898" t="str">
            <v>Зеленский Константин Витальевич</v>
          </cell>
          <cell r="B11898">
            <v>24</v>
          </cell>
          <cell r="C11898">
            <v>24</v>
          </cell>
        </row>
        <row r="11899">
          <cell r="A11899" t="str">
            <v>ИП Бабенко С.Г.,Дон. обл., г. Макеевка, квартал Шахтёрский, 3,магазин Амбар, +79493700432 Олеся</v>
          </cell>
          <cell r="B11899">
            <v>2</v>
          </cell>
          <cell r="C11899">
            <v>2</v>
          </cell>
        </row>
        <row r="11900">
          <cell r="A11900" t="str">
            <v>ИП Кисляк Е.А., г.Макеевка, Центрально-Городской р-н, ул.Ленина, 132а, м."Эконом маркет", +794931344</v>
          </cell>
          <cell r="B11900">
            <v>1</v>
          </cell>
          <cell r="C11900">
            <v>1</v>
          </cell>
        </row>
        <row r="11901">
          <cell r="A11901" t="str">
            <v>ИП Коврыжкина Е.В., Дон. обл. г.Макеевка, Центрально-Городской р-н, Бажаново, рынок 1, Катя +7949371</v>
          </cell>
          <cell r="B11901">
            <v>1</v>
          </cell>
          <cell r="C11901">
            <v>1</v>
          </cell>
        </row>
        <row r="11902">
          <cell r="A11902" t="str">
            <v>ИП Ковтун Н.Л., г.Макеевка, Центрально-городской р-он, ул.Воровского БН(д.50), +79493393190</v>
          </cell>
          <cell r="B11902">
            <v>1</v>
          </cell>
          <cell r="C11902">
            <v>1</v>
          </cell>
        </row>
        <row r="11903">
          <cell r="A11903" t="str">
            <v>ИП Койденко М.А., г. Макеевка, Центрально-городской р-он, мкр. Комсомольский, 24 (почта), магазин Ви</v>
          </cell>
          <cell r="B11903">
            <v>1</v>
          </cell>
          <cell r="C11903">
            <v>1</v>
          </cell>
        </row>
        <row r="11904">
          <cell r="A11904" t="str">
            <v>ИП Колесник Э. Г., Дон. обл. г. Макеевка, кв. Комсомольский, 24, магазин "Хлеб и сдоба" (почта), +79</v>
          </cell>
          <cell r="B11904">
            <v>1</v>
          </cell>
          <cell r="C11904">
            <v>1</v>
          </cell>
        </row>
        <row r="11905">
          <cell r="A11905" t="str">
            <v>ИП Колесник Э.Г., г. Макеевка, Городской р-он, п. Куйбышева (больница МВД), +79493001000</v>
          </cell>
          <cell r="B11905">
            <v>1</v>
          </cell>
          <cell r="C11905">
            <v>1</v>
          </cell>
        </row>
        <row r="11906">
          <cell r="A11906" t="str">
            <v>ИП Коробей Н.А., Дон. обл. г. Макеевка, ул. Плеханова, 2, конт.45, +79494042901</v>
          </cell>
          <cell r="B11906">
            <v>2</v>
          </cell>
          <cell r="C11906">
            <v>2</v>
          </cell>
        </row>
        <row r="11907">
          <cell r="A11907" t="str">
            <v>ИП Корольченко Е.О., г. Макеевка, Центрально-городской р-он, п. Новокалиново, ул. Молокова, д 50, ма</v>
          </cell>
          <cell r="B11907">
            <v>1</v>
          </cell>
          <cell r="C11907">
            <v>1</v>
          </cell>
        </row>
        <row r="11908">
          <cell r="A11908" t="str">
            <v>ИП Магдиев З.З., Дон. обл. г. Макеевка, Горняцкий р-он, ул. Янки купала, 17 (шахта Ленина)</v>
          </cell>
          <cell r="B11908">
            <v>2</v>
          </cell>
          <cell r="C11908">
            <v>2</v>
          </cell>
        </row>
        <row r="11909">
          <cell r="A11909" t="str">
            <v>ИП Мороз А.В., Дон. обл. г.Макеевка, Центрально-городской р-он, п. Бажанова,ул Ярошенко, д.10А</v>
          </cell>
          <cell r="B11909">
            <v>2</v>
          </cell>
          <cell r="C11909">
            <v>2</v>
          </cell>
        </row>
        <row r="11910">
          <cell r="A11910" t="str">
            <v>ИП Пирогова Е. А.,Дон. обл., г. Макеевка, Центрально Городской р-н, ул. Ленина, магазин Веста, +7949</v>
          </cell>
          <cell r="B11910">
            <v>1</v>
          </cell>
          <cell r="C11910">
            <v>1</v>
          </cell>
        </row>
        <row r="11911">
          <cell r="A11911" t="str">
            <v>ИП Подорожко Т.Н.,Дон. обл., г. Макеевка, Горняцкий р-он, ул. Стародубовская, 10/1 (район 95 школы),</v>
          </cell>
          <cell r="B11911">
            <v>1</v>
          </cell>
          <cell r="C11911">
            <v>1</v>
          </cell>
        </row>
        <row r="11912">
          <cell r="A11912" t="str">
            <v>ИП Поляков А. А., г. Макеевка, Центрально Городской р-н, ул. Московская, 28/13, 1, +79494284571 Елен</v>
          </cell>
          <cell r="B11912">
            <v>1</v>
          </cell>
          <cell r="C11912">
            <v>1</v>
          </cell>
        </row>
        <row r="11913">
          <cell r="A11913" t="str">
            <v>ИП Рандеву,Дон. обл., г. Макеевка, Центрально-Городской р-н, ул. Богдана Хмельницкого, 32 А, помещен</v>
          </cell>
          <cell r="B11913">
            <v>1</v>
          </cell>
          <cell r="C11913">
            <v>1</v>
          </cell>
        </row>
        <row r="11914">
          <cell r="A11914" t="str">
            <v>ИП Самсонова В. А., Дон. обл.,г. Макеевка, ул. 250 лет Донбасса, возле Юбилейного (с 10:00), +794932</v>
          </cell>
          <cell r="B11914">
            <v>2</v>
          </cell>
          <cell r="C11914">
            <v>2</v>
          </cell>
        </row>
        <row r="11915">
          <cell r="A11915" t="str">
            <v>ИП Симонян Г.А., г.Макеевка, Червоногвардейский р-н, ул.Свободы, 49, маг."Мясной бум"</v>
          </cell>
          <cell r="B11915">
            <v>1</v>
          </cell>
          <cell r="C11915">
            <v>1</v>
          </cell>
        </row>
        <row r="11916">
          <cell r="A11916" t="str">
            <v>ИП Целковая Н.С., Дон. обл. г. Макеевка, Центрально-городсой р-он, ул. Театральная, 40</v>
          </cell>
          <cell r="B11916">
            <v>2</v>
          </cell>
          <cell r="C11916">
            <v>2</v>
          </cell>
        </row>
        <row r="11917">
          <cell r="A11917" t="str">
            <v>Капченко Александр Валерьевич</v>
          </cell>
          <cell r="B11917">
            <v>4</v>
          </cell>
          <cell r="C11917">
            <v>4</v>
          </cell>
        </row>
        <row r="11918">
          <cell r="A11918" t="str">
            <v>ИП Никогосян Г.В., Дон. обл. г.Горловка, ул.Горловской Дивизии, 2а, Овощ.база, до 12:00,</v>
          </cell>
          <cell r="B11918">
            <v>2</v>
          </cell>
          <cell r="C11918">
            <v>2</v>
          </cell>
        </row>
        <row r="11919">
          <cell r="A11919" t="str">
            <v>ИП Ужастова Е.В., Дон. обл. г. Горловка, ул. Комсомольская, 48, магазин Темп, +79493621859</v>
          </cell>
          <cell r="B11919">
            <v>2</v>
          </cell>
          <cell r="C11919">
            <v>2</v>
          </cell>
        </row>
        <row r="11920">
          <cell r="A11920" t="str">
            <v>Мецлер Наталья Сергеевна</v>
          </cell>
          <cell r="B11920">
            <v>11</v>
          </cell>
          <cell r="C11920">
            <v>11</v>
          </cell>
        </row>
        <row r="11921">
          <cell r="A11921" t="str">
            <v>ИП  Рыкова Т. И., Дон. обл. г.Шахтёрск, ул.Клиновая, 9а, м-н, "Блочок", +79493181130</v>
          </cell>
          <cell r="B11921">
            <v>1</v>
          </cell>
          <cell r="C11921">
            <v>1</v>
          </cell>
        </row>
        <row r="11922">
          <cell r="A11922" t="str">
            <v>ИП Верёвкина С.В., г. Шахрёрск, пос. Давыдовка, ул. Ленинградская, 12а, магазин Шахтёр, +79493657209</v>
          </cell>
          <cell r="B11922">
            <v>2</v>
          </cell>
          <cell r="C11922">
            <v>2</v>
          </cell>
        </row>
        <row r="11923">
          <cell r="A11923" t="str">
            <v>ИП Гущина И.М., г. Кировское, ул. Панфиловцев, 31, магазин Смак, +79494355470</v>
          </cell>
          <cell r="B11923">
            <v>1</v>
          </cell>
          <cell r="C11923">
            <v>1</v>
          </cell>
        </row>
        <row r="11924">
          <cell r="A11924" t="str">
            <v>ИП Обилец С.Н., Дон. обл. г. Шахтёрск, пос. Давыдовка, ул. Вентиляционная, 32 , магазин</v>
          </cell>
          <cell r="B11924">
            <v>1</v>
          </cell>
          <cell r="C11924">
            <v>1</v>
          </cell>
        </row>
        <row r="11925">
          <cell r="A11925" t="str">
            <v>ИП Павлова МА,Дон. обл., г Кировское, пгт Малоорловка,ул. Северная 29. магазин Базар,</v>
          </cell>
          <cell r="B11925">
            <v>2</v>
          </cell>
          <cell r="C11925">
            <v>2</v>
          </cell>
        </row>
        <row r="11926">
          <cell r="A11926" t="str">
            <v>ИП Рыкова Т.А., Дон.обл., г.Шахтёрск, ул. Белгородская 10</v>
          </cell>
          <cell r="B11926">
            <v>1</v>
          </cell>
          <cell r="C11926">
            <v>1</v>
          </cell>
        </row>
        <row r="11927">
          <cell r="A11927" t="str">
            <v>ИП Селякова Е.А. Дон. обл., г.Шахтёрск, Ул.Титова 110а, м-н ,,Звёздочка,, (ориентир 30-я линия) 0714</v>
          </cell>
          <cell r="B11927">
            <v>1</v>
          </cell>
          <cell r="C11927">
            <v>1</v>
          </cell>
        </row>
        <row r="11928">
          <cell r="A11928" t="str">
            <v>ИП Урывская Н.С. Дон. обл. Стожковое, Ул. Полтавская 43, Маг продукты, 8 до 18, +79493874549 Наталья</v>
          </cell>
          <cell r="B11928">
            <v>2</v>
          </cell>
          <cell r="C11928">
            <v>2</v>
          </cell>
        </row>
        <row r="11929">
          <cell r="A11929" t="str">
            <v>Нагорнов Евгений Сергеевич</v>
          </cell>
          <cell r="B11929">
            <v>14</v>
          </cell>
          <cell r="C11929">
            <v>14</v>
          </cell>
        </row>
        <row r="11930">
          <cell r="A11930" t="str">
            <v>ИП Алекперов В.А.,г.Донецк, Буденновский р-н, ул. Тополевая 88, по светлому пути, маг. "Новинка", +7</v>
          </cell>
          <cell r="B11930">
            <v>2</v>
          </cell>
          <cell r="C11930">
            <v>2</v>
          </cell>
        </row>
        <row r="11931">
          <cell r="A11931" t="str">
            <v>ИП Гаспорян К.В., г. Донецк, Будёновский р-он, ул. Высотная, 2, магазин Продукты (за остановкой)</v>
          </cell>
          <cell r="B11931">
            <v>2</v>
          </cell>
          <cell r="C11931">
            <v>2</v>
          </cell>
        </row>
        <row r="11932">
          <cell r="A11932" t="str">
            <v>ИП Левыкина А. В., г. Донецк, Пролетарский р-н, ул. Большевиков, 55, магазин Светлый</v>
          </cell>
          <cell r="B11932">
            <v>4</v>
          </cell>
          <cell r="C11932">
            <v>4</v>
          </cell>
        </row>
        <row r="11933">
          <cell r="A11933" t="str">
            <v>ИП Ломака В.В., г. Донецк, Пролетаский р-он, ул. Рокассовского, 2,магазин Ассорти</v>
          </cell>
          <cell r="B11933">
            <v>2</v>
          </cell>
          <cell r="C11933">
            <v>2</v>
          </cell>
        </row>
        <row r="11934">
          <cell r="A11934" t="str">
            <v>ИП Марочкин Д.А., г. Донецк, Будёновский р-он, ул. Левобережная, 84б (на плитах)</v>
          </cell>
          <cell r="B11934">
            <v>2</v>
          </cell>
          <cell r="C11934">
            <v>2</v>
          </cell>
        </row>
        <row r="11935">
          <cell r="A11935" t="str">
            <v>ИП Федун Р.К., г. Донецк, ул. Прожекторная, 5Б, магазин Роза, +79494351237</v>
          </cell>
          <cell r="B11935">
            <v>2</v>
          </cell>
          <cell r="C11935">
            <v>2</v>
          </cell>
        </row>
        <row r="11936">
          <cell r="A11936" t="str">
            <v>Руденко Сергей Юрьевич</v>
          </cell>
          <cell r="B11936">
            <v>35</v>
          </cell>
          <cell r="C11936">
            <v>33</v>
          </cell>
        </row>
        <row r="11937">
          <cell r="A11937" t="str">
            <v>ИП Игрунова Е. Л, Дон. обл.,г. Мироновка,ул. Советская 12а ,маг. Зелёный, тел. 79497297476 Лена</v>
          </cell>
          <cell r="B11937">
            <v>20</v>
          </cell>
          <cell r="C11937">
            <v>20</v>
          </cell>
        </row>
        <row r="11938">
          <cell r="A11938" t="str">
            <v>ИП Кацюба В. А.,Дон. обл.,г. Енакиево, ул. 50-лет Октября 19, маг. "Продукты", тел. 79493748785 Марг</v>
          </cell>
          <cell r="B11938">
            <v>6</v>
          </cell>
          <cell r="C11938">
            <v>6</v>
          </cell>
        </row>
        <row r="11939">
          <cell r="A11939" t="str">
            <v>ИП Чупико А. С.,Дон.обл г. Енакиево, ул. Марата, 65 (на территории ООО "Цемет"), +79493548302</v>
          </cell>
          <cell r="B11939">
            <v>6</v>
          </cell>
          <cell r="C11939">
            <v>5</v>
          </cell>
        </row>
        <row r="11940">
          <cell r="A11940" t="str">
            <v>ИП Щерба Ю.Р., г. Енакиево, пл. Бурмистрова, 4, (блочок), магазин "Ваш магазин", +79493431638</v>
          </cell>
          <cell r="B11940">
            <v>3</v>
          </cell>
          <cell r="C11940">
            <v>2</v>
          </cell>
        </row>
        <row r="11941">
          <cell r="A11941" t="str">
            <v>Селютина Маргарита Александровна</v>
          </cell>
          <cell r="B11941">
            <v>2</v>
          </cell>
          <cell r="C11941">
            <v>2</v>
          </cell>
        </row>
        <row r="11942">
          <cell r="A11942" t="str">
            <v>ИП Гасанов Т.А.,г.Донецк, Ленинский р-он, ул. Ткаченко 142а, Магазин "ДИАНА"</v>
          </cell>
          <cell r="B11942">
            <v>2</v>
          </cell>
          <cell r="C11942">
            <v>2</v>
          </cell>
        </row>
        <row r="11943">
          <cell r="A11943" t="str">
            <v>6755 ВЕТЧ.ЛЮБИТЕЛЬСКАЯ п/о 0,4кг 10шт.  Останкино</v>
          </cell>
          <cell r="B11943">
            <v>51</v>
          </cell>
          <cell r="C11943">
            <v>51</v>
          </cell>
        </row>
        <row r="11944">
          <cell r="A11944" t="str">
            <v>Босых Евгений Константинович</v>
          </cell>
          <cell r="B11944">
            <v>12</v>
          </cell>
          <cell r="C11944">
            <v>12</v>
          </cell>
        </row>
        <row r="11945">
          <cell r="A11945" t="str">
            <v>ИП Алигаев А.Г., Дон. обл. г. Енакиево, ул. Гайдара, 34а(киоск) до 14-00, +79493653370</v>
          </cell>
          <cell r="B11945">
            <v>4</v>
          </cell>
          <cell r="C11945">
            <v>4</v>
          </cell>
        </row>
        <row r="11946">
          <cell r="A11946" t="str">
            <v>ИП Глух О.А., г. Ждановка, ул. Квартал северный, 28/33, д15, магазин Эскимо, +79493501460</v>
          </cell>
          <cell r="B11946">
            <v>5</v>
          </cell>
          <cell r="C11946">
            <v>5</v>
          </cell>
        </row>
        <row r="11947">
          <cell r="A11947" t="str">
            <v>ИП Светлова Ю.И., Дон. обл.,  г.Ждановка, ул.Больничная, 1а, (район псих больницы), до 13:00</v>
          </cell>
          <cell r="B11947">
            <v>1</v>
          </cell>
          <cell r="C11947">
            <v>1</v>
          </cell>
        </row>
        <row r="11948">
          <cell r="A11948" t="str">
            <v>ИП Ширинов Г.И., Дон обл г. Енакиево, ул. Коммунистическа, 43, магазин Улдуз, +79494085143</v>
          </cell>
          <cell r="B11948">
            <v>2</v>
          </cell>
          <cell r="C11948">
            <v>2</v>
          </cell>
        </row>
        <row r="11949">
          <cell r="A11949" t="str">
            <v>Зеленский Константин Витальевич</v>
          </cell>
          <cell r="B11949">
            <v>2</v>
          </cell>
          <cell r="C11949">
            <v>2</v>
          </cell>
        </row>
        <row r="11950">
          <cell r="A11950" t="str">
            <v>ИП Магдиев З.З., Дон. обл. г. Макеевка, Горняцкий р-он, ул. Янки купала, 17 (шахта Ленина)</v>
          </cell>
          <cell r="B11950">
            <v>2</v>
          </cell>
          <cell r="C11950">
            <v>2</v>
          </cell>
        </row>
        <row r="11951">
          <cell r="A11951" t="str">
            <v>Капченко Александр Валерьевич</v>
          </cell>
          <cell r="B11951">
            <v>12</v>
          </cell>
          <cell r="C11951">
            <v>12</v>
          </cell>
        </row>
        <row r="11952">
          <cell r="A11952" t="str">
            <v>ИП Зелинская И.Н., Дон. обл. г. Горловка,.ул. Артёма. 12. магазин Сундучок</v>
          </cell>
          <cell r="B11952">
            <v>2</v>
          </cell>
          <cell r="C11952">
            <v>2</v>
          </cell>
        </row>
        <row r="11953">
          <cell r="A11953" t="str">
            <v>ИП Никогосян Г.В., Дон. обл. г.Горловка, ул.Горловской Дивизии, 2а, Овощ.база, до 12:00,</v>
          </cell>
          <cell r="B11953">
            <v>2</v>
          </cell>
          <cell r="C11953">
            <v>2</v>
          </cell>
        </row>
        <row r="11954">
          <cell r="A11954" t="str">
            <v>ИП Серёженко Н.А.,Дон. обл.,  г. Горловка, пр-т Победы 42, магазин Мария, +79493369472</v>
          </cell>
          <cell r="B11954">
            <v>2</v>
          </cell>
          <cell r="C11954">
            <v>2</v>
          </cell>
        </row>
        <row r="11955">
          <cell r="A11955" t="str">
            <v>ИП Ткач О.Л., Дон. обл. г. Горловка, ул. Великан 21,маг. "Великан",тел +79493067790</v>
          </cell>
          <cell r="B11955">
            <v>1</v>
          </cell>
          <cell r="C11955">
            <v>1</v>
          </cell>
        </row>
        <row r="11956">
          <cell r="A11956" t="str">
            <v>ИПБрыков С.Г.Дон.обл. г. Горловка, ул. Кирова, 5, магаззин Свежее мясо, +79494021691</v>
          </cell>
          <cell r="B11956">
            <v>5</v>
          </cell>
          <cell r="C11956">
            <v>5</v>
          </cell>
        </row>
        <row r="11957">
          <cell r="A11957" t="str">
            <v>Мецлер Наталья Сергеевна</v>
          </cell>
          <cell r="B11957">
            <v>1</v>
          </cell>
          <cell r="C11957">
            <v>1</v>
          </cell>
        </row>
        <row r="11958">
          <cell r="A11958" t="str">
            <v>ИП Борисенко Н.Т. Дон. обл. г. Шахтерск, Давыдовка, Ул Ленинградская 10а, Маг Джин, Гр с 8 до 17, +7</v>
          </cell>
          <cell r="B11958">
            <v>1</v>
          </cell>
          <cell r="C11958">
            <v>1</v>
          </cell>
        </row>
        <row r="11959">
          <cell r="A11959" t="str">
            <v>Нагорнов Евгений Сергеевич</v>
          </cell>
          <cell r="B11959">
            <v>1</v>
          </cell>
          <cell r="C11959">
            <v>1</v>
          </cell>
        </row>
        <row r="11960">
          <cell r="A11960" t="str">
            <v>ИП Шкатова Е.И., г. Донецк, Пролетарский р-он, ул. Раздольная, 11, магазин Дионис, +79499181714</v>
          </cell>
          <cell r="B11960">
            <v>1</v>
          </cell>
          <cell r="C11960">
            <v>1</v>
          </cell>
        </row>
        <row r="11961">
          <cell r="A11961" t="str">
            <v>Руденко Сергей Юрьевич</v>
          </cell>
          <cell r="B11961">
            <v>17</v>
          </cell>
          <cell r="C11961">
            <v>17</v>
          </cell>
        </row>
        <row r="11962">
          <cell r="A11962" t="str">
            <v>ИП Гетманова С.А., г. Енакиево, ул. Брайляна, 7, магазин Теремок, +79495160405</v>
          </cell>
          <cell r="B11962">
            <v>2</v>
          </cell>
          <cell r="C11962">
            <v>2</v>
          </cell>
        </row>
        <row r="11963">
          <cell r="A11963" t="str">
            <v>ИП Заикина А. В., Дон. обл.  г. Енакиево, ул. Гагарина, 17А, магазин Аппетит, +79493526598</v>
          </cell>
          <cell r="B11963">
            <v>3</v>
          </cell>
          <cell r="C11963">
            <v>3</v>
          </cell>
        </row>
        <row r="11964">
          <cell r="A11964" t="str">
            <v>ИП Лисютина О.В., Дон. обл. г. Енакиево, ул. Толбухина, 16, +79493831730</v>
          </cell>
          <cell r="B11964">
            <v>2</v>
          </cell>
          <cell r="C11964">
            <v>2</v>
          </cell>
        </row>
        <row r="11965">
          <cell r="A11965" t="str">
            <v>ИП Романов Ю.Г.,Дон. обл., г. Енакиево, ул. Межлаука, 19-1, магазин Смак, +79493387194 Елена</v>
          </cell>
          <cell r="B11965">
            <v>2</v>
          </cell>
          <cell r="C11965">
            <v>2</v>
          </cell>
        </row>
        <row r="11966">
          <cell r="A11966" t="str">
            <v>ИП Чупико А. С.,Дон.обл г. Енакиево, ул. Марата, 65 (на территории ООО "Цемет"), +79493548302</v>
          </cell>
          <cell r="B11966">
            <v>6</v>
          </cell>
          <cell r="C11966">
            <v>6</v>
          </cell>
        </row>
        <row r="11967">
          <cell r="A11967" t="str">
            <v>ИП Щерба Ю.Р., г. Енакиево, пл. Бурмистрова, 4, (блочок), магазин "Ваш магазин", +79493431638</v>
          </cell>
          <cell r="B11967">
            <v>2</v>
          </cell>
          <cell r="C11967">
            <v>2</v>
          </cell>
        </row>
        <row r="11968">
          <cell r="A11968" t="str">
            <v>Селютина Маргарита Александровна</v>
          </cell>
          <cell r="B11968">
            <v>6</v>
          </cell>
          <cell r="C11968">
            <v>6</v>
          </cell>
        </row>
        <row r="11969">
          <cell r="A11969" t="str">
            <v>Д ИП Зимина Л.А., г.Донецк, Ленинский р-н, ул.Куприна, 40, маг."Людмила"</v>
          </cell>
          <cell r="B11969">
            <v>4</v>
          </cell>
          <cell r="C11969">
            <v>4</v>
          </cell>
        </row>
        <row r="11970">
          <cell r="A11970" t="str">
            <v>ИП Кулиев Ш.Б.О. г. Донецк, Ленинский р-н, ул. героев Панфиловцев 1</v>
          </cell>
          <cell r="B11970">
            <v>2</v>
          </cell>
          <cell r="C11970">
            <v>2</v>
          </cell>
        </row>
        <row r="11971">
          <cell r="A11971" t="str">
            <v>БОНУС_6087 СОЧНЫЕ ПМ сос п/о мгс 0,45кг 10шт.  ОСТАНКИНО</v>
          </cell>
          <cell r="B11971">
            <v>17</v>
          </cell>
          <cell r="C11971">
            <v>12</v>
          </cell>
        </row>
        <row r="11972">
          <cell r="A11972" t="str">
            <v>Босых Евгений Константинович</v>
          </cell>
          <cell r="B11972">
            <v>7</v>
          </cell>
          <cell r="C11972">
            <v>2</v>
          </cell>
        </row>
        <row r="11973">
          <cell r="A11973" t="str">
            <v>ИП Кривоченкова Л.И., Дон. обл. пос. Розовка, ул. Островского, 29/1, +79493427858</v>
          </cell>
          <cell r="B11973">
            <v>2</v>
          </cell>
          <cell r="C11973">
            <v>2</v>
          </cell>
        </row>
        <row r="11974">
          <cell r="A11974" t="str">
            <v>ИП Мищерин С.А. Дон. обл. г.Енакиево м-н Юбилейный ул.Первомайская 8 +79494083406</v>
          </cell>
          <cell r="B11974">
            <v>2</v>
          </cell>
        </row>
        <row r="11975">
          <cell r="A11975" t="str">
            <v>ИП Павленко Е.В.,Дон. обл.,г.Ждановка квартал 28/33 д.3 магазин Магнит +79493602739</v>
          </cell>
          <cell r="B11975">
            <v>1</v>
          </cell>
        </row>
        <row r="11976">
          <cell r="A11976" t="str">
            <v>ИП Петухов Р. С., Дон. обл. г. Енакиево, ул Восточная 2а/2, +79494894138</v>
          </cell>
          <cell r="B11976">
            <v>2</v>
          </cell>
        </row>
        <row r="11977">
          <cell r="A11977" t="str">
            <v>Зеленский Константин Витальевич</v>
          </cell>
          <cell r="B11977">
            <v>2</v>
          </cell>
          <cell r="C11977">
            <v>2</v>
          </cell>
        </row>
        <row r="11978">
          <cell r="A11978" t="str">
            <v>ИП Целковая Н.С., Дон. обл. г. Макеевка, Центрально-городсой р-он, ул. Театральная, 40</v>
          </cell>
          <cell r="B11978">
            <v>2</v>
          </cell>
          <cell r="C11978">
            <v>2</v>
          </cell>
        </row>
        <row r="11979">
          <cell r="A11979" t="str">
            <v>Мецлер Наталья Сергеевна</v>
          </cell>
          <cell r="B11979">
            <v>5</v>
          </cell>
          <cell r="C11979">
            <v>5</v>
          </cell>
        </row>
        <row r="11980">
          <cell r="A11980" t="str">
            <v>ИП Вакуленко ВА,Дон. обл., г Шахтёрск, Давыдовка,ул Есенина,103 Магазин "Продукты" +79494264191 Моис</v>
          </cell>
          <cell r="B11980">
            <v>1</v>
          </cell>
          <cell r="C11980">
            <v>1</v>
          </cell>
        </row>
        <row r="11981">
          <cell r="A11981" t="str">
            <v>ИП Верёвкина С.В., г. Шахрёрск, пос. Давыдовка, ул. Ленинградская, 12а, магазин Шахтёр, +79493657209</v>
          </cell>
          <cell r="B11981">
            <v>1</v>
          </cell>
          <cell r="C11981">
            <v>1</v>
          </cell>
        </row>
        <row r="11982">
          <cell r="A11982" t="str">
            <v>ИП Гущина И.М., г. Кировское, ул. Панфиловцев, 31, магазин Смак, +79494355470</v>
          </cell>
          <cell r="B11982">
            <v>1</v>
          </cell>
          <cell r="C11982">
            <v>1</v>
          </cell>
        </row>
        <row r="11983">
          <cell r="A11983" t="str">
            <v>ИП Сурженко М.Н., Дон. обл. г.Шахтёрск, пгт.Стожковское, ул.Армейская, 51, маг."Для Вас",</v>
          </cell>
          <cell r="B11983">
            <v>1</v>
          </cell>
          <cell r="C11983">
            <v>1</v>
          </cell>
        </row>
        <row r="11984">
          <cell r="A11984" t="str">
            <v>ИП Сытор Л.И., Дон. обл. г. Шахтёрск, пгт Стожковское, ул. Артёма, 18, магазин Микс, +79494209648</v>
          </cell>
          <cell r="B11984">
            <v>1</v>
          </cell>
          <cell r="C11984">
            <v>1</v>
          </cell>
        </row>
        <row r="11985">
          <cell r="A11985" t="str">
            <v>Нагорнов Евгений Сергеевич</v>
          </cell>
          <cell r="B11985">
            <v>1</v>
          </cell>
          <cell r="C11985">
            <v>1</v>
          </cell>
        </row>
        <row r="11986">
          <cell r="A11986" t="str">
            <v>ИП Ломака В.В., г. Донецк, Пролетаский р-он, ул. Рокассовского, 2,магазин Ассорти</v>
          </cell>
          <cell r="B11986">
            <v>1</v>
          </cell>
          <cell r="C11986">
            <v>1</v>
          </cell>
        </row>
        <row r="11987">
          <cell r="A11987" t="str">
            <v>Руденко Сергей Юрьевич</v>
          </cell>
          <cell r="B11987">
            <v>2</v>
          </cell>
          <cell r="C11987">
            <v>2</v>
          </cell>
        </row>
        <row r="11988">
          <cell r="A11988" t="str">
            <v>ИП Новикова Т. Н., Дон. обл. г. Енакиево, ул. Трунова, 64 Б, Центральный рынок, магазин Весенний</v>
          </cell>
          <cell r="B11988">
            <v>1</v>
          </cell>
          <cell r="C11988">
            <v>1</v>
          </cell>
        </row>
        <row r="11989">
          <cell r="A11989" t="str">
            <v>ИП Салтыков С.Ю.,Дон. обл.,г. Енакиево, ул. Горняков, 17 (блочок), магазин Ассорти</v>
          </cell>
          <cell r="B11989">
            <v>1</v>
          </cell>
          <cell r="C11989">
            <v>1</v>
          </cell>
        </row>
        <row r="11990">
          <cell r="A11990" t="str">
            <v>5997 ОСОБАЯ Коровино вар п/о  ОСТАНКИНО</v>
          </cell>
          <cell r="B11990">
            <v>32.299999999999997</v>
          </cell>
          <cell r="C11990">
            <v>35.14</v>
          </cell>
        </row>
        <row r="11991">
          <cell r="A11991" t="str">
            <v>Босых Евгений Константинович</v>
          </cell>
          <cell r="B11991">
            <v>5.2</v>
          </cell>
          <cell r="C11991">
            <v>5.3970000000000002</v>
          </cell>
        </row>
        <row r="11992">
          <cell r="A11992" t="str">
            <v>ИП Старикова Е.Н., Дон. обл. г.Енакиево, пос.Корсунь, ул. Пшеничного, 90, кафе "Странник",</v>
          </cell>
          <cell r="B11992">
            <v>3.9</v>
          </cell>
          <cell r="C11992">
            <v>4.0510000000000002</v>
          </cell>
        </row>
        <row r="11993">
          <cell r="A11993" t="str">
            <v>ООО Импульс, Дон. обл. г.Харцызк, ул.Жуковского, 2в, маг."Продукты для всех"(на остановке)</v>
          </cell>
          <cell r="B11993">
            <v>1.3</v>
          </cell>
          <cell r="C11993">
            <v>1.3460000000000001</v>
          </cell>
        </row>
        <row r="11994">
          <cell r="A11994" t="str">
            <v>Капченко Александр Валерьевич</v>
          </cell>
          <cell r="B11994">
            <v>17</v>
          </cell>
          <cell r="C11994">
            <v>18.902000000000001</v>
          </cell>
        </row>
        <row r="11995">
          <cell r="A11995" t="str">
            <v>ИП Баранова Н.В.,Дон. обл.,г. Горловка, ул. Минина и Пожарского, база Север, +79493849463</v>
          </cell>
          <cell r="B11995">
            <v>15</v>
          </cell>
          <cell r="C11995">
            <v>16.199000000000002</v>
          </cell>
        </row>
        <row r="11996">
          <cell r="A11996" t="str">
            <v>ИП Бондаренко Н.М., г. Горловка, ул. А. Павловна, 18, магазин Авалон</v>
          </cell>
          <cell r="B11996">
            <v>2</v>
          </cell>
          <cell r="C11996">
            <v>2.7029999999999998</v>
          </cell>
        </row>
        <row r="11997">
          <cell r="A11997" t="str">
            <v>Мецлер Наталья Сергеевна</v>
          </cell>
          <cell r="B11997">
            <v>1</v>
          </cell>
          <cell r="C11997">
            <v>1.3680000000000001</v>
          </cell>
        </row>
        <row r="11998">
          <cell r="A11998" t="str">
            <v>ИП Олейник Е. П.,Дон. обл., г. Кировское, ул. Панфиловцев, 26, магазин Любимый (до 18:00), +79493106</v>
          </cell>
          <cell r="B11998">
            <v>1</v>
          </cell>
          <cell r="C11998">
            <v>1.3680000000000001</v>
          </cell>
        </row>
        <row r="11999">
          <cell r="A11999" t="str">
            <v>Нагорнов Евгений Сергеевич</v>
          </cell>
          <cell r="B11999">
            <v>3.9</v>
          </cell>
          <cell r="C11999">
            <v>4.0640000000000001</v>
          </cell>
        </row>
        <row r="12000">
          <cell r="A12000" t="str">
            <v>ИП Алекперов В.А.,г.Донецк, Буденновский р-н, ул. Тополевая 88, по светлому пути, маг. "Новинка", +7</v>
          </cell>
          <cell r="B12000">
            <v>1.3</v>
          </cell>
          <cell r="C12000">
            <v>1.361</v>
          </cell>
        </row>
        <row r="12001">
          <cell r="A12001" t="str">
            <v>ИП Левыкина А. В., г. Донецк, Пролетарский р-н, ул. Большевиков, 55, магазин Светлый</v>
          </cell>
          <cell r="B12001">
            <v>1.3</v>
          </cell>
          <cell r="C12001">
            <v>1.345</v>
          </cell>
        </row>
        <row r="12002">
          <cell r="A12002" t="str">
            <v>ИП Ломака В.В., г. Донецк, Пролетаский р-он, ул. Рокассовского, 2,магазин Ассорти</v>
          </cell>
          <cell r="B12002">
            <v>1.3</v>
          </cell>
          <cell r="C12002">
            <v>1.3580000000000001</v>
          </cell>
        </row>
        <row r="12003">
          <cell r="A12003" t="str">
            <v>Руденко Сергей Юрьевич</v>
          </cell>
          <cell r="B12003">
            <v>5.2</v>
          </cell>
          <cell r="C12003">
            <v>5.4089999999999998</v>
          </cell>
        </row>
        <row r="12004">
          <cell r="A12004" t="str">
            <v>ИП Бочкова В. В., Дон. обл., г. Енакиево, пр. Горняков 17, маг. Айс Маркет</v>
          </cell>
          <cell r="B12004">
            <v>1.3</v>
          </cell>
          <cell r="C12004">
            <v>1.3580000000000001</v>
          </cell>
        </row>
        <row r="12005">
          <cell r="A12005" t="str">
            <v>ИП Брыков С. Г,Дон.обл. г. Светлодарск, д.7,магазин "Свежее мясо" тел. 79496221980 Елена</v>
          </cell>
          <cell r="B12005">
            <v>3.9</v>
          </cell>
          <cell r="C12005">
            <v>4.0510000000000002</v>
          </cell>
        </row>
        <row r="12006">
          <cell r="A12006" t="str">
            <v>БОНУС Z-ОСОБАЯ Коровино вар п/о (6482)  ОСТАНКИНО</v>
          </cell>
          <cell r="B12006">
            <v>3</v>
          </cell>
        </row>
        <row r="12007">
          <cell r="A12007" t="str">
            <v>Капченко Александр Валерьевич</v>
          </cell>
          <cell r="B12007">
            <v>3</v>
          </cell>
        </row>
        <row r="12008">
          <cell r="A12008" t="str">
            <v>ИП Баранова Н.В.,Дон. обл.,г. Горловка, ул. Минина и Пожарского, база Север, +79493849463</v>
          </cell>
          <cell r="B12008">
            <v>3</v>
          </cell>
        </row>
        <row r="12009">
          <cell r="A12009" t="str">
            <v>4611 ВЕТЧ.ЛЮБИТЕЛЬСКАЯ п/о 0.4кг ОСТАНКИНО</v>
          </cell>
          <cell r="B12009">
            <v>4</v>
          </cell>
        </row>
        <row r="12010">
          <cell r="B12010">
            <v>1</v>
          </cell>
        </row>
        <row r="12011">
          <cell r="A12011" t="str">
            <v>ИП Габрилян Н.И., г. Кировское, ул. Шахтёрская, 51, магазин Толстяк, +79493504250,+79493209289 Аня</v>
          </cell>
          <cell r="B12011">
            <v>1</v>
          </cell>
        </row>
        <row r="12012">
          <cell r="A12012" t="str">
            <v>Зеленский Константин Витальевич</v>
          </cell>
          <cell r="B12012">
            <v>2</v>
          </cell>
        </row>
        <row r="12013">
          <cell r="A12013" t="str">
            <v>ИП Самсонова В. А., Дон. обл.,г. Макеевка, ул. 250 лет Донбасса, возле Юбилейного (с 10:00), +794932</v>
          </cell>
          <cell r="B12013">
            <v>2</v>
          </cell>
        </row>
        <row r="12014">
          <cell r="A12014" t="str">
            <v>Нагорнов Евгений Сергеевич</v>
          </cell>
          <cell r="B12014">
            <v>1</v>
          </cell>
        </row>
        <row r="12015">
          <cell r="A12015" t="str">
            <v>ИП Совпель Т. И. г.Донецк, Будёновский р-он, пересечение ул.Октября и ул. Высотной, с 07.00-22.00, м</v>
          </cell>
          <cell r="B12015">
            <v>1</v>
          </cell>
        </row>
        <row r="12016">
          <cell r="A12016" t="str">
            <v>6716 ОСОБАЯ Коровино ( в сетке) 0,5кг 8шт  Останкино</v>
          </cell>
          <cell r="B12016">
            <v>10</v>
          </cell>
          <cell r="C12016">
            <v>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</row>
        <row r="3">
          <cell r="E3" t="str">
            <v>13 по 18</v>
          </cell>
          <cell r="J3" t="str">
            <v>13 по 18</v>
          </cell>
          <cell r="L3">
            <v>45250</v>
          </cell>
          <cell r="M3">
            <v>45257</v>
          </cell>
          <cell r="N3" t="str">
            <v>06 по 11</v>
          </cell>
        </row>
        <row r="4">
          <cell r="A4" t="str">
            <v>Склад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 t="str">
            <v>Метка</v>
          </cell>
          <cell r="H4" t="str">
            <v>Кратность</v>
          </cell>
          <cell r="I4" t="str">
            <v>Сроки</v>
          </cell>
          <cell r="J4" t="str">
            <v>Заявки</v>
          </cell>
          <cell r="K4" t="str">
            <v>Разница</v>
          </cell>
          <cell r="L4" t="str">
            <v>Заказ  в Пути</v>
          </cell>
          <cell r="M4" t="str">
            <v>Основной заказ</v>
          </cell>
          <cell r="N4" t="str">
            <v>Ср-пр в день</v>
          </cell>
          <cell r="O4" t="str">
            <v>Остаток на кол-во дней</v>
          </cell>
          <cell r="P4" t="str">
            <v>Остаток Факт</v>
          </cell>
          <cell r="Q4" t="str">
            <v>Средние прод. На  04.11</v>
          </cell>
          <cell r="R4" t="str">
            <v>Средние прод. На  11.11</v>
          </cell>
          <cell r="S4" t="str">
            <v>Коментарий</v>
          </cell>
          <cell r="T4" t="str">
            <v>Вес</v>
          </cell>
          <cell r="U4" t="str">
            <v>Вес</v>
          </cell>
        </row>
        <row r="5">
          <cell r="A5" t="str">
            <v>Номенклатура</v>
          </cell>
          <cell r="B5" t="str">
            <v>Количество</v>
          </cell>
        </row>
        <row r="6">
          <cell r="B6" t="str">
            <v>Ед. изм.</v>
          </cell>
        </row>
        <row r="7">
          <cell r="A7" t="str">
            <v>Склад ДОНЕЦК</v>
          </cell>
          <cell r="E7">
            <v>3522.0910000000013</v>
          </cell>
          <cell r="F7">
            <v>1277.7229999999997</v>
          </cell>
          <cell r="J7">
            <v>3258.8500000000004</v>
          </cell>
          <cell r="K7">
            <v>238.14000000000004</v>
          </cell>
          <cell r="L7">
            <v>4364</v>
          </cell>
          <cell r="M7">
            <v>4915</v>
          </cell>
          <cell r="N7">
            <v>740.39799999999968</v>
          </cell>
          <cell r="Q7">
            <v>556.94060000000013</v>
          </cell>
          <cell r="R7">
            <v>575.88199999999983</v>
          </cell>
          <cell r="T7">
            <v>3416.5499999999997</v>
          </cell>
          <cell r="U7">
            <v>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13.209</v>
          </cell>
          <cell r="D8">
            <v>0</v>
          </cell>
          <cell r="E8">
            <v>2.0390000000000001</v>
          </cell>
          <cell r="F8">
            <v>11.17</v>
          </cell>
          <cell r="G8" t="str">
            <v>вывод</v>
          </cell>
          <cell r="H8">
            <v>1</v>
          </cell>
          <cell r="I8">
            <v>120</v>
          </cell>
          <cell r="J8">
            <v>0.5</v>
          </cell>
          <cell r="K8">
            <v>1.5390000000000001</v>
          </cell>
          <cell r="N8">
            <v>0.40780000000000005</v>
          </cell>
          <cell r="O8">
            <v>27.390877881314367</v>
          </cell>
          <cell r="P8">
            <v>2.234</v>
          </cell>
          <cell r="Q8">
            <v>0.79920000000000002</v>
          </cell>
          <cell r="R8">
            <v>9.8799999999999999E-2</v>
          </cell>
          <cell r="T8">
            <v>0</v>
          </cell>
        </row>
        <row r="9">
          <cell r="A9" t="str">
            <v>3678 СОЧНЫЕ сос п/о мгс 2*2     ОСТАНКИНО</v>
          </cell>
          <cell r="B9" t="str">
            <v>кг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 t="str">
            <v>старый код</v>
          </cell>
          <cell r="H9">
            <v>1</v>
          </cell>
          <cell r="I9">
            <v>45</v>
          </cell>
          <cell r="J9">
            <v>0</v>
          </cell>
          <cell r="K9">
            <v>0</v>
          </cell>
          <cell r="N9">
            <v>0</v>
          </cell>
          <cell r="O9" t="e">
            <v>#DIV/0!</v>
          </cell>
          <cell r="P9">
            <v>0</v>
          </cell>
          <cell r="Q9">
            <v>0</v>
          </cell>
          <cell r="R9">
            <v>0</v>
          </cell>
          <cell r="T9">
            <v>0</v>
          </cell>
        </row>
        <row r="10">
          <cell r="A10" t="str">
            <v>6113 СОЧНЫЕ сос п/о мгс 1*6_Ашан  ОСТАНКИНО</v>
          </cell>
          <cell r="B10" t="str">
            <v>кг</v>
          </cell>
          <cell r="C10">
            <v>0</v>
          </cell>
          <cell r="D10">
            <v>119.056</v>
          </cell>
          <cell r="E10">
            <v>25.100999999999999</v>
          </cell>
          <cell r="F10">
            <v>-2.1230000000000002</v>
          </cell>
          <cell r="G10" t="str">
            <v>акция</v>
          </cell>
          <cell r="I10">
            <v>45</v>
          </cell>
          <cell r="L10">
            <v>200</v>
          </cell>
          <cell r="M10">
            <v>150</v>
          </cell>
          <cell r="N10">
            <v>26</v>
          </cell>
          <cell r="O10">
            <v>13.379884615384615</v>
          </cell>
          <cell r="P10">
            <v>-0.42460000000000003</v>
          </cell>
          <cell r="R10">
            <v>22.2</v>
          </cell>
          <cell r="T10">
            <v>0</v>
          </cell>
        </row>
        <row r="11">
          <cell r="A11" t="str">
            <v>3717 СОЧНЫЕ сос п/о мгс 1*6 ОСТАНКИНО</v>
          </cell>
          <cell r="B11" t="str">
            <v>кг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старый код</v>
          </cell>
          <cell r="H11">
            <v>1</v>
          </cell>
          <cell r="I11">
            <v>45</v>
          </cell>
          <cell r="J11">
            <v>0</v>
          </cell>
          <cell r="K11">
            <v>0</v>
          </cell>
          <cell r="N11">
            <v>0</v>
          </cell>
          <cell r="O11" t="e">
            <v>#DIV/0!</v>
          </cell>
          <cell r="P11">
            <v>0</v>
          </cell>
          <cell r="Q11">
            <v>17</v>
          </cell>
          <cell r="R11">
            <v>0</v>
          </cell>
          <cell r="T11">
            <v>0</v>
          </cell>
        </row>
        <row r="12">
          <cell r="A12" t="str">
            <v>3812 СОЧНЫЕ сос п/о мгс 2*2  Останкино</v>
          </cell>
          <cell r="B12" t="str">
            <v>кг</v>
          </cell>
          <cell r="C12">
            <v>0</v>
          </cell>
          <cell r="D12">
            <v>20.550999999999998</v>
          </cell>
          <cell r="E12">
            <v>6.1849999999999996</v>
          </cell>
          <cell r="F12">
            <v>14.366</v>
          </cell>
          <cell r="G12" t="str">
            <v>новый код</v>
          </cell>
          <cell r="H12">
            <v>1</v>
          </cell>
          <cell r="I12">
            <v>45</v>
          </cell>
          <cell r="J12">
            <v>0</v>
          </cell>
          <cell r="K12">
            <v>6.1849999999999996</v>
          </cell>
          <cell r="L12">
            <v>10</v>
          </cell>
          <cell r="N12">
            <v>1.2369999999999999</v>
          </cell>
          <cell r="O12">
            <v>19.697655618431693</v>
          </cell>
          <cell r="P12">
            <v>2.8731999999999998</v>
          </cell>
          <cell r="Q12">
            <v>2.4601999999999999</v>
          </cell>
          <cell r="R12">
            <v>0</v>
          </cell>
          <cell r="T12">
            <v>0</v>
          </cell>
        </row>
        <row r="13">
          <cell r="A13" t="str">
            <v>4063 МЯСНАЯ Папа может вар п/о_Л   ОСТАНКИНО</v>
          </cell>
          <cell r="B13" t="str">
            <v>кг</v>
          </cell>
          <cell r="C13">
            <v>496.459</v>
          </cell>
          <cell r="D13">
            <v>1202.6099999999999</v>
          </cell>
          <cell r="E13">
            <v>1191.4259999999999</v>
          </cell>
          <cell r="F13">
            <v>507.64299999999997</v>
          </cell>
          <cell r="G13" t="str">
            <v>акция</v>
          </cell>
          <cell r="H13">
            <v>1</v>
          </cell>
          <cell r="I13">
            <v>60</v>
          </cell>
          <cell r="J13">
            <v>719.2</v>
          </cell>
          <cell r="K13">
            <v>472.22599999999989</v>
          </cell>
          <cell r="L13">
            <v>500</v>
          </cell>
          <cell r="M13">
            <v>2000</v>
          </cell>
          <cell r="N13">
            <v>238.28519999999997</v>
          </cell>
          <cell r="O13">
            <v>12.622030239393803</v>
          </cell>
          <cell r="P13">
            <v>101.5286</v>
          </cell>
          <cell r="Q13">
            <v>161.78699999999998</v>
          </cell>
          <cell r="R13">
            <v>145.404</v>
          </cell>
          <cell r="T13">
            <v>2000</v>
          </cell>
        </row>
        <row r="14">
          <cell r="A14" t="str">
            <v>4117 ЭКСТРА Папа может с/к в/у_Л   ОСТАНКИНО</v>
          </cell>
          <cell r="B14" t="str">
            <v>кг</v>
          </cell>
          <cell r="C14">
            <v>29.103999999999999</v>
          </cell>
          <cell r="D14">
            <v>0</v>
          </cell>
          <cell r="E14">
            <v>0.99299999999999999</v>
          </cell>
          <cell r="F14">
            <v>28.111000000000001</v>
          </cell>
          <cell r="G14" t="str">
            <v>вывод</v>
          </cell>
          <cell r="H14">
            <v>1</v>
          </cell>
          <cell r="I14">
            <v>120</v>
          </cell>
          <cell r="J14">
            <v>0</v>
          </cell>
          <cell r="K14">
            <v>0.99299999999999999</v>
          </cell>
          <cell r="N14">
            <v>0.1986</v>
          </cell>
          <cell r="O14">
            <v>141.54582074521653</v>
          </cell>
          <cell r="P14">
            <v>5.6222000000000003</v>
          </cell>
          <cell r="Q14">
            <v>1.0158</v>
          </cell>
          <cell r="R14">
            <v>0</v>
          </cell>
          <cell r="T14">
            <v>0</v>
          </cell>
        </row>
        <row r="15">
          <cell r="A15" t="str">
            <v>4574 Мясная со шпиком Папа может вар п/о ОСТАНКИНО</v>
          </cell>
          <cell r="B15" t="str">
            <v>кг</v>
          </cell>
          <cell r="C15">
            <v>16.212</v>
          </cell>
          <cell r="D15">
            <v>68.474000000000004</v>
          </cell>
          <cell r="E15">
            <v>84.677999999999997</v>
          </cell>
          <cell r="F15">
            <v>8.0000000000000002E-3</v>
          </cell>
          <cell r="H15">
            <v>1</v>
          </cell>
          <cell r="I15">
            <v>60</v>
          </cell>
          <cell r="J15">
            <v>63.9</v>
          </cell>
          <cell r="K15">
            <v>20.777999999999999</v>
          </cell>
          <cell r="L15">
            <v>70</v>
          </cell>
          <cell r="M15">
            <v>150</v>
          </cell>
          <cell r="N15">
            <v>16.935600000000001</v>
          </cell>
          <cell r="O15">
            <v>12.990859491249202</v>
          </cell>
          <cell r="P15">
            <v>1.6000000000000001E-3</v>
          </cell>
          <cell r="Q15">
            <v>12.4018</v>
          </cell>
          <cell r="R15">
            <v>12.7738</v>
          </cell>
          <cell r="T15">
            <v>150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0</v>
          </cell>
          <cell r="D16">
            <v>149.376</v>
          </cell>
          <cell r="E16">
            <v>102.259</v>
          </cell>
          <cell r="F16">
            <v>47.116999999999997</v>
          </cell>
          <cell r="H16">
            <v>1</v>
          </cell>
          <cell r="I16">
            <v>60</v>
          </cell>
          <cell r="J16">
            <v>72.900000000000006</v>
          </cell>
          <cell r="K16">
            <v>29.358999999999995</v>
          </cell>
          <cell r="L16">
            <v>100</v>
          </cell>
          <cell r="M16">
            <v>120</v>
          </cell>
          <cell r="N16">
            <v>20.451799999999999</v>
          </cell>
          <cell r="O16">
            <v>13.06080638379018</v>
          </cell>
          <cell r="P16">
            <v>9.4233999999999991</v>
          </cell>
          <cell r="Q16">
            <v>16.113800000000001</v>
          </cell>
          <cell r="R16">
            <v>13.991</v>
          </cell>
          <cell r="S16" t="str">
            <v>Степаненко</v>
          </cell>
          <cell r="T16">
            <v>120</v>
          </cell>
        </row>
        <row r="17">
          <cell r="A17" t="str">
            <v>5224 ВЕТЧ.ИЗ ЛОПАТКИ Папа может п/о  ОСТАНКИНО</v>
          </cell>
          <cell r="B17" t="str">
            <v>кг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 t="str">
            <v>вывод</v>
          </cell>
          <cell r="H17">
            <v>1</v>
          </cell>
          <cell r="I17">
            <v>45</v>
          </cell>
          <cell r="J17">
            <v>3.9</v>
          </cell>
          <cell r="K17">
            <v>-3.9</v>
          </cell>
          <cell r="N17">
            <v>0</v>
          </cell>
          <cell r="O17" t="e">
            <v>#DIV/0!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226.08600000000001</v>
          </cell>
          <cell r="D18">
            <v>0</v>
          </cell>
          <cell r="E18">
            <v>0.85399999999999998</v>
          </cell>
          <cell r="F18">
            <v>0.55400000000000005</v>
          </cell>
          <cell r="G18" t="str">
            <v>акция</v>
          </cell>
          <cell r="H18">
            <v>1</v>
          </cell>
          <cell r="I18">
            <v>45</v>
          </cell>
          <cell r="J18">
            <v>56.83</v>
          </cell>
          <cell r="K18">
            <v>-55.975999999999999</v>
          </cell>
          <cell r="M18">
            <v>70</v>
          </cell>
          <cell r="N18">
            <v>0.17080000000000001</v>
          </cell>
          <cell r="O18">
            <v>413.07962529274005</v>
          </cell>
          <cell r="P18">
            <v>0.11080000000000001</v>
          </cell>
          <cell r="Q18">
            <v>3.4975999999999998</v>
          </cell>
          <cell r="R18">
            <v>0.14019999999999999</v>
          </cell>
          <cell r="T18">
            <v>70</v>
          </cell>
        </row>
        <row r="19">
          <cell r="A19" t="str">
            <v>5452 ВЕТЧ.МЯСНАЯ Папа может п/о   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1</v>
          </cell>
          <cell r="I19">
            <v>60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>
            <v>0</v>
          </cell>
          <cell r="Q19">
            <v>0</v>
          </cell>
          <cell r="R19">
            <v>0</v>
          </cell>
          <cell r="T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35.168999999999997</v>
          </cell>
          <cell r="D20">
            <v>30.265000000000001</v>
          </cell>
          <cell r="E20">
            <v>55.871000000000002</v>
          </cell>
          <cell r="F20">
            <v>9.5630000000000006</v>
          </cell>
          <cell r="G20" t="str">
            <v>акция</v>
          </cell>
          <cell r="H20">
            <v>1</v>
          </cell>
          <cell r="I20">
            <v>45</v>
          </cell>
          <cell r="J20">
            <v>52.56</v>
          </cell>
          <cell r="K20">
            <v>3.3109999999999999</v>
          </cell>
          <cell r="L20">
            <v>60</v>
          </cell>
          <cell r="M20">
            <v>90</v>
          </cell>
          <cell r="N20">
            <v>11.174200000000001</v>
          </cell>
          <cell r="O20">
            <v>14.27959048522489</v>
          </cell>
          <cell r="P20">
            <v>1.9126000000000001</v>
          </cell>
          <cell r="Q20">
            <v>10.3802</v>
          </cell>
          <cell r="R20">
            <v>10.3674</v>
          </cell>
          <cell r="T20">
            <v>90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17.875</v>
          </cell>
          <cell r="D21">
            <v>0</v>
          </cell>
          <cell r="E21">
            <v>1.536</v>
          </cell>
          <cell r="F21">
            <v>16.338999999999999</v>
          </cell>
          <cell r="G21" t="str">
            <v>вывод</v>
          </cell>
          <cell r="H21">
            <v>1</v>
          </cell>
          <cell r="I21">
            <v>120</v>
          </cell>
          <cell r="J21">
            <v>0.6</v>
          </cell>
          <cell r="K21">
            <v>0.93600000000000005</v>
          </cell>
          <cell r="N21">
            <v>0.30720000000000003</v>
          </cell>
          <cell r="O21">
            <v>53.186848958333321</v>
          </cell>
          <cell r="P21">
            <v>3.2677999999999998</v>
          </cell>
          <cell r="Q21">
            <v>1.4772000000000001</v>
          </cell>
          <cell r="R21">
            <v>0.1032</v>
          </cell>
          <cell r="T21">
            <v>0</v>
          </cell>
        </row>
        <row r="22">
          <cell r="A22" t="str">
            <v>3772 ГРИЛЬ МАСТЕР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>Сепаненко</v>
          </cell>
          <cell r="H22">
            <v>1</v>
          </cell>
          <cell r="I22">
            <v>45</v>
          </cell>
          <cell r="J22">
            <v>0</v>
          </cell>
          <cell r="K22">
            <v>0</v>
          </cell>
          <cell r="L22">
            <v>50</v>
          </cell>
          <cell r="N22">
            <v>0</v>
          </cell>
          <cell r="O22" t="e">
            <v>#DIV/0!</v>
          </cell>
          <cell r="P22">
            <v>0</v>
          </cell>
          <cell r="Q22">
            <v>0</v>
          </cell>
          <cell r="R22">
            <v>0</v>
          </cell>
          <cell r="S22" t="str">
            <v>Степаненко</v>
          </cell>
          <cell r="T22">
            <v>0</v>
          </cell>
        </row>
        <row r="23">
          <cell r="A23" t="str">
            <v>6450
БЕКОН с/к с/н в/у 1/100 10шт</v>
          </cell>
          <cell r="B23" t="str">
            <v>шт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 t="str">
            <v>Сепаненко</v>
          </cell>
          <cell r="H23">
            <v>0.1</v>
          </cell>
          <cell r="I23">
            <v>90</v>
          </cell>
          <cell r="J23">
            <v>0</v>
          </cell>
          <cell r="K23">
            <v>0</v>
          </cell>
          <cell r="L23">
            <v>50</v>
          </cell>
          <cell r="N23">
            <v>0</v>
          </cell>
          <cell r="O23" t="e">
            <v>#DIV/0!</v>
          </cell>
          <cell r="P23">
            <v>0</v>
          </cell>
          <cell r="Q23">
            <v>0</v>
          </cell>
          <cell r="R23">
            <v>0</v>
          </cell>
          <cell r="S23" t="str">
            <v>Степаненко</v>
          </cell>
          <cell r="T23">
            <v>0</v>
          </cell>
        </row>
        <row r="24">
          <cell r="A24" t="str">
            <v>6664
С ГОВЯДИНОЙ ПМ сар б/о мгс 1*3_Х5</v>
          </cell>
          <cell r="B24" t="str">
            <v>кг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>Сепаненко</v>
          </cell>
          <cell r="H24">
            <v>1</v>
          </cell>
          <cell r="I24">
            <v>45</v>
          </cell>
          <cell r="J24">
            <v>0</v>
          </cell>
          <cell r="K24">
            <v>0</v>
          </cell>
          <cell r="L24">
            <v>50</v>
          </cell>
          <cell r="N24">
            <v>0</v>
          </cell>
          <cell r="O24" t="e">
            <v>#DIV/0!</v>
          </cell>
          <cell r="P24">
            <v>0</v>
          </cell>
          <cell r="Q24">
            <v>0</v>
          </cell>
          <cell r="R24">
            <v>0</v>
          </cell>
          <cell r="S24" t="str">
            <v>Степаненко</v>
          </cell>
          <cell r="T24">
            <v>0</v>
          </cell>
        </row>
        <row r="25">
          <cell r="A25" t="str">
            <v>6609
С ГОВЯДИНОЙ ПМ сар б/о мгс 0.4кг_45с</v>
          </cell>
          <cell r="B25" t="str">
            <v>шт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>Сепаненко</v>
          </cell>
          <cell r="H25">
            <v>0.4</v>
          </cell>
          <cell r="I25">
            <v>45</v>
          </cell>
          <cell r="J25">
            <v>0</v>
          </cell>
          <cell r="K25">
            <v>0</v>
          </cell>
          <cell r="L25">
            <v>54</v>
          </cell>
          <cell r="N25">
            <v>0</v>
          </cell>
          <cell r="O25" t="e">
            <v>#DIV/0!</v>
          </cell>
          <cell r="P25">
            <v>0</v>
          </cell>
          <cell r="Q25">
            <v>0</v>
          </cell>
          <cell r="R25">
            <v>0</v>
          </cell>
          <cell r="S25" t="str">
            <v>Степаненко</v>
          </cell>
          <cell r="T25">
            <v>0</v>
          </cell>
        </row>
        <row r="26">
          <cell r="A26" t="str">
            <v>5819
МЯСНЫЕ Папа может сос п/о в/у 0.4кг_45с</v>
          </cell>
          <cell r="B26" t="str">
            <v>шт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>Сепаненко</v>
          </cell>
          <cell r="H26">
            <v>0.4</v>
          </cell>
          <cell r="I26">
            <v>45</v>
          </cell>
          <cell r="J26">
            <v>0</v>
          </cell>
          <cell r="K26">
            <v>0</v>
          </cell>
          <cell r="L26">
            <v>56</v>
          </cell>
          <cell r="N26">
            <v>0</v>
          </cell>
          <cell r="O26" t="e">
            <v>#DIV/0!</v>
          </cell>
          <cell r="P26">
            <v>0</v>
          </cell>
          <cell r="Q26">
            <v>0</v>
          </cell>
          <cell r="R26">
            <v>0</v>
          </cell>
          <cell r="S26" t="str">
            <v>Степаненко</v>
          </cell>
          <cell r="T26">
            <v>0</v>
          </cell>
        </row>
        <row r="27">
          <cell r="A27" t="str">
            <v>6448
СВИНИНА МАДЕРА с/к с/н в/у 1/100 10шт</v>
          </cell>
          <cell r="B27" t="str">
            <v>шт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Сепаненко</v>
          </cell>
          <cell r="H27">
            <v>0.1</v>
          </cell>
          <cell r="I27">
            <v>90</v>
          </cell>
          <cell r="J27">
            <v>0</v>
          </cell>
          <cell r="K27">
            <v>0</v>
          </cell>
          <cell r="L27">
            <v>30</v>
          </cell>
          <cell r="N27">
            <v>0</v>
          </cell>
          <cell r="O27" t="e">
            <v>#DIV/0!</v>
          </cell>
          <cell r="P27">
            <v>0</v>
          </cell>
          <cell r="Q27">
            <v>0</v>
          </cell>
          <cell r="R27">
            <v>0</v>
          </cell>
          <cell r="S27" t="str">
            <v>Степаненко</v>
          </cell>
          <cell r="T27">
            <v>0</v>
          </cell>
        </row>
        <row r="28">
          <cell r="A28" t="str">
            <v>5813 ГОВЯЖЬИ Сардельки</v>
          </cell>
          <cell r="B28" t="str">
            <v>кг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Сепаненко</v>
          </cell>
          <cell r="H28">
            <v>1</v>
          </cell>
          <cell r="I28">
            <v>45</v>
          </cell>
          <cell r="J28">
            <v>0</v>
          </cell>
          <cell r="K28">
            <v>0</v>
          </cell>
          <cell r="L28">
            <v>50</v>
          </cell>
          <cell r="N28">
            <v>0</v>
          </cell>
          <cell r="O28" t="e">
            <v>#DIV/0!</v>
          </cell>
          <cell r="P28">
            <v>0</v>
          </cell>
          <cell r="Q28">
            <v>0</v>
          </cell>
          <cell r="R28">
            <v>0</v>
          </cell>
          <cell r="S28" t="str">
            <v>Степаненко</v>
          </cell>
          <cell r="T28">
            <v>0</v>
          </cell>
        </row>
        <row r="29">
          <cell r="A29" t="str">
            <v>5818 МЯСНЫЕ Папа может сос п/о мгс 1*3_45с 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H29">
            <v>1</v>
          </cell>
          <cell r="I29">
            <v>45</v>
          </cell>
          <cell r="J29">
            <v>0</v>
          </cell>
          <cell r="K29">
            <v>0</v>
          </cell>
          <cell r="N29">
            <v>0</v>
          </cell>
          <cell r="O29" t="e">
            <v>#DIV/0!</v>
          </cell>
          <cell r="P29">
            <v>0</v>
          </cell>
          <cell r="Q29">
            <v>0</v>
          </cell>
          <cell r="R29">
            <v>0</v>
          </cell>
          <cell r="S29" t="str">
            <v>Степаненко</v>
          </cell>
          <cell r="T29">
            <v>0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14.361000000000001</v>
          </cell>
          <cell r="D30">
            <v>0</v>
          </cell>
          <cell r="E30">
            <v>14.349</v>
          </cell>
          <cell r="F30">
            <v>1.2E-2</v>
          </cell>
          <cell r="G30" t="str">
            <v>вывод</v>
          </cell>
          <cell r="H30">
            <v>1</v>
          </cell>
          <cell r="I30">
            <v>45</v>
          </cell>
          <cell r="J30">
            <v>4</v>
          </cell>
          <cell r="K30">
            <v>10.349</v>
          </cell>
          <cell r="M30">
            <v>35</v>
          </cell>
          <cell r="N30">
            <v>2.8698000000000001</v>
          </cell>
          <cell r="O30">
            <v>12.200153320788905</v>
          </cell>
          <cell r="P30">
            <v>2.4000000000000002E-3</v>
          </cell>
          <cell r="Q30">
            <v>1.2336</v>
          </cell>
          <cell r="R30">
            <v>0</v>
          </cell>
          <cell r="T30">
            <v>35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28.154</v>
          </cell>
          <cell r="D31">
            <v>101.489</v>
          </cell>
          <cell r="E31">
            <v>125.449</v>
          </cell>
          <cell r="F31">
            <v>4.194</v>
          </cell>
          <cell r="G31" t="str">
            <v>акция</v>
          </cell>
          <cell r="H31">
            <v>1</v>
          </cell>
          <cell r="I31">
            <v>60</v>
          </cell>
          <cell r="J31">
            <v>219.56</v>
          </cell>
          <cell r="K31">
            <v>-94.111000000000004</v>
          </cell>
          <cell r="L31">
            <v>400</v>
          </cell>
          <cell r="M31">
            <v>100</v>
          </cell>
          <cell r="N31">
            <v>25.0898</v>
          </cell>
          <cell r="O31">
            <v>20.095576688534784</v>
          </cell>
          <cell r="P31">
            <v>0.83879999999999999</v>
          </cell>
          <cell r="Q31">
            <v>28.749000000000002</v>
          </cell>
          <cell r="R31">
            <v>41.690199999999997</v>
          </cell>
          <cell r="T31">
            <v>100</v>
          </cell>
        </row>
        <row r="32">
          <cell r="A32" t="str">
            <v>5965 С ИНДЕЙКОЙ Папа может сар б/о мгс 1*3  ОСТАНКИНО</v>
          </cell>
          <cell r="B32" t="str">
            <v>кг</v>
          </cell>
          <cell r="C32">
            <v>21.635000000000002</v>
          </cell>
          <cell r="D32">
            <v>0</v>
          </cell>
          <cell r="E32">
            <v>12.779</v>
          </cell>
          <cell r="F32">
            <v>8.8559999999999999</v>
          </cell>
          <cell r="H32">
            <v>1</v>
          </cell>
          <cell r="I32">
            <v>45</v>
          </cell>
          <cell r="J32">
            <v>11</v>
          </cell>
          <cell r="K32">
            <v>1.7789999999999999</v>
          </cell>
          <cell r="M32">
            <v>25</v>
          </cell>
          <cell r="N32">
            <v>2.5558000000000001</v>
          </cell>
          <cell r="O32">
            <v>13.246732921198841</v>
          </cell>
          <cell r="P32">
            <v>1.7711999999999999</v>
          </cell>
          <cell r="Q32">
            <v>1.9632000000000001</v>
          </cell>
          <cell r="R32">
            <v>2.1532</v>
          </cell>
          <cell r="T32">
            <v>25</v>
          </cell>
        </row>
        <row r="33">
          <cell r="A33" t="str">
            <v>6062 МОЛОЧНЫЕ К ЗАВТРАКУ сос п/о мгс 2*2   ОСТАНКИНО</v>
          </cell>
          <cell r="B33" t="str">
            <v>кг</v>
          </cell>
          <cell r="C33">
            <v>161.48400000000001</v>
          </cell>
          <cell r="D33">
            <v>0</v>
          </cell>
          <cell r="E33">
            <v>128.76400000000001</v>
          </cell>
          <cell r="F33">
            <v>32.72</v>
          </cell>
          <cell r="G33" t="str">
            <v>акция</v>
          </cell>
          <cell r="H33">
            <v>1</v>
          </cell>
          <cell r="I33">
            <v>45</v>
          </cell>
          <cell r="J33">
            <v>160</v>
          </cell>
          <cell r="K33">
            <v>-31.23599999999999</v>
          </cell>
          <cell r="L33">
            <v>220</v>
          </cell>
          <cell r="M33">
            <v>100</v>
          </cell>
          <cell r="N33">
            <v>25.752800000000001</v>
          </cell>
          <cell r="O33">
            <v>13.696374763132553</v>
          </cell>
          <cell r="P33">
            <v>6.5439999999999996</v>
          </cell>
          <cell r="Q33">
            <v>17.647600000000001</v>
          </cell>
          <cell r="R33">
            <v>31.0914</v>
          </cell>
          <cell r="T33">
            <v>100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78.236999999999995</v>
          </cell>
          <cell r="D34">
            <v>0</v>
          </cell>
          <cell r="E34">
            <v>35.106999999999999</v>
          </cell>
          <cell r="F34">
            <v>13.722</v>
          </cell>
          <cell r="H34">
            <v>1</v>
          </cell>
          <cell r="I34">
            <v>45</v>
          </cell>
          <cell r="J34">
            <v>34</v>
          </cell>
          <cell r="K34">
            <v>1.1069999999999993</v>
          </cell>
          <cell r="M34">
            <v>80</v>
          </cell>
          <cell r="N34">
            <v>7.0213999999999999</v>
          </cell>
          <cell r="O34">
            <v>13.348050246389608</v>
          </cell>
          <cell r="P34">
            <v>2.7443999999999997</v>
          </cell>
          <cell r="Q34">
            <v>6.3136000000000001</v>
          </cell>
          <cell r="R34">
            <v>3.7735999999999996</v>
          </cell>
          <cell r="T34">
            <v>80</v>
          </cell>
        </row>
        <row r="35">
          <cell r="A35" t="str">
            <v>6303 Мясные Папа может сос п/о мгс 1,5*3  Останкино</v>
          </cell>
          <cell r="B35" t="str">
            <v>кг</v>
          </cell>
          <cell r="C35">
            <v>39.423000000000002</v>
          </cell>
          <cell r="D35">
            <v>101.703</v>
          </cell>
          <cell r="E35">
            <v>136.13</v>
          </cell>
          <cell r="F35">
            <v>4.9960000000000004</v>
          </cell>
          <cell r="G35" t="str">
            <v>не в матрице</v>
          </cell>
          <cell r="H35">
            <v>1</v>
          </cell>
          <cell r="I35">
            <v>45</v>
          </cell>
          <cell r="J35">
            <v>103</v>
          </cell>
          <cell r="K35">
            <v>33.129999999999995</v>
          </cell>
          <cell r="N35">
            <v>27.225999999999999</v>
          </cell>
          <cell r="O35">
            <v>0.18350106515830458</v>
          </cell>
          <cell r="P35">
            <v>0.99920000000000009</v>
          </cell>
          <cell r="Q35">
            <v>11.3088</v>
          </cell>
          <cell r="R35">
            <v>22.321400000000001</v>
          </cell>
          <cell r="T35">
            <v>0</v>
          </cell>
        </row>
        <row r="36">
          <cell r="A36" t="str">
            <v>6461 СОЧНЫЙ ГРИЛЬ ПМ сос п/о мгс 1*6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str">
            <v>вывод</v>
          </cell>
          <cell r="H36">
            <v>1</v>
          </cell>
          <cell r="I36">
            <v>45</v>
          </cell>
          <cell r="J36">
            <v>0</v>
          </cell>
          <cell r="K36">
            <v>0</v>
          </cell>
          <cell r="N36">
            <v>0</v>
          </cell>
          <cell r="O36" t="e">
            <v>#DIV/0!</v>
          </cell>
          <cell r="P36">
            <v>0</v>
          </cell>
          <cell r="Q36">
            <v>0</v>
          </cell>
          <cell r="R36">
            <v>0</v>
          </cell>
          <cell r="T36">
            <v>0</v>
          </cell>
        </row>
        <row r="37">
          <cell r="A37" t="str">
            <v>6527 ШПИКАЧКИ СОЧНЫЕ ПМ сар б/о мгс 1*3 45с ОСТАНКИНО</v>
          </cell>
          <cell r="B37" t="str">
            <v>кг</v>
          </cell>
          <cell r="C37">
            <v>39.761000000000003</v>
          </cell>
          <cell r="D37">
            <v>0</v>
          </cell>
          <cell r="E37">
            <v>11.933999999999999</v>
          </cell>
          <cell r="F37">
            <v>27.827000000000002</v>
          </cell>
          <cell r="H37">
            <v>1</v>
          </cell>
          <cell r="I37">
            <v>45</v>
          </cell>
          <cell r="J37">
            <v>6</v>
          </cell>
          <cell r="K37">
            <v>5.9339999999999993</v>
          </cell>
          <cell r="N37">
            <v>2.3868</v>
          </cell>
          <cell r="O37">
            <v>11.658706217529748</v>
          </cell>
          <cell r="P37">
            <v>5.5654000000000003</v>
          </cell>
          <cell r="Q37">
            <v>4.3722000000000003</v>
          </cell>
          <cell r="R37">
            <v>1.1843999999999999</v>
          </cell>
          <cell r="T37">
            <v>0</v>
          </cell>
        </row>
        <row r="38">
          <cell r="A38" t="str">
            <v>6563 СЛИВОЧНЫЕ СН сос п/о мгс 1*6  ОСТАНКИНО</v>
          </cell>
          <cell r="B38" t="str">
            <v>кг</v>
          </cell>
          <cell r="C38">
            <v>33.151000000000003</v>
          </cell>
          <cell r="D38">
            <v>0</v>
          </cell>
          <cell r="E38">
            <v>33.151000000000003</v>
          </cell>
          <cell r="F38">
            <v>0</v>
          </cell>
          <cell r="H38">
            <v>1</v>
          </cell>
          <cell r="I38">
            <v>45</v>
          </cell>
          <cell r="J38">
            <v>49</v>
          </cell>
          <cell r="K38">
            <v>-15.848999999999997</v>
          </cell>
          <cell r="L38">
            <v>100</v>
          </cell>
          <cell r="N38">
            <v>6.6302000000000003</v>
          </cell>
          <cell r="O38">
            <v>15.082501282012608</v>
          </cell>
          <cell r="P38">
            <v>0</v>
          </cell>
          <cell r="Q38">
            <v>0</v>
          </cell>
          <cell r="R38">
            <v>9.9819999999999993</v>
          </cell>
          <cell r="S38" t="str">
            <v>Степаненко</v>
          </cell>
          <cell r="T38">
            <v>0</v>
          </cell>
        </row>
        <row r="39">
          <cell r="A39" t="str">
            <v>6588 МОЛОЧНЫЕ ГОСТ СН сос п/о мгс 1*6  ОСТАНКИНО</v>
          </cell>
          <cell r="B39" t="str">
            <v>кг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 t="str">
            <v>вывод</v>
          </cell>
          <cell r="H39">
            <v>1</v>
          </cell>
          <cell r="I39">
            <v>45</v>
          </cell>
          <cell r="J39">
            <v>0</v>
          </cell>
          <cell r="K39">
            <v>0</v>
          </cell>
          <cell r="N39">
            <v>0</v>
          </cell>
          <cell r="O39" t="e">
            <v>#DIV/0!</v>
          </cell>
          <cell r="P39">
            <v>0</v>
          </cell>
          <cell r="Q39">
            <v>0</v>
          </cell>
          <cell r="R39">
            <v>0</v>
          </cell>
          <cell r="T39">
            <v>0</v>
          </cell>
        </row>
        <row r="40">
          <cell r="A40" t="str">
            <v>6592 ДОКТОРСКАЯ СН вар п/о  ОСТАНКИНО</v>
          </cell>
          <cell r="B40" t="str">
            <v>кг</v>
          </cell>
          <cell r="C40">
            <v>22.943999999999999</v>
          </cell>
          <cell r="D40">
            <v>12.266</v>
          </cell>
          <cell r="E40">
            <v>27.073</v>
          </cell>
          <cell r="F40">
            <v>8.1370000000000005</v>
          </cell>
          <cell r="H40">
            <v>1</v>
          </cell>
          <cell r="I40">
            <v>60</v>
          </cell>
          <cell r="J40">
            <v>39.799999999999997</v>
          </cell>
          <cell r="K40">
            <v>-12.726999999999997</v>
          </cell>
          <cell r="L40">
            <v>50</v>
          </cell>
          <cell r="M40">
            <v>10</v>
          </cell>
          <cell r="N40">
            <v>5.4146000000000001</v>
          </cell>
          <cell r="O40">
            <v>12.583939718538765</v>
          </cell>
          <cell r="P40">
            <v>1.6274000000000002</v>
          </cell>
          <cell r="Q40">
            <v>6</v>
          </cell>
          <cell r="R40">
            <v>7.5492000000000008</v>
          </cell>
          <cell r="S40" t="str">
            <v>Степаненко</v>
          </cell>
          <cell r="T40">
            <v>10</v>
          </cell>
        </row>
        <row r="41">
          <cell r="A41" t="str">
            <v>6594 МОЛОЧНАЯ СН вар п/о  ОСТАНКИНО</v>
          </cell>
          <cell r="B41" t="str">
            <v>кг</v>
          </cell>
          <cell r="C41">
            <v>1.3520000000000001</v>
          </cell>
          <cell r="D41">
            <v>48.853000000000002</v>
          </cell>
          <cell r="E41">
            <v>43.406999999999996</v>
          </cell>
          <cell r="F41">
            <v>6.798</v>
          </cell>
          <cell r="H41">
            <v>1</v>
          </cell>
          <cell r="I41">
            <v>60</v>
          </cell>
          <cell r="J41">
            <v>2.6</v>
          </cell>
          <cell r="K41">
            <v>40.806999999999995</v>
          </cell>
          <cell r="L41">
            <v>50</v>
          </cell>
          <cell r="M41">
            <v>60</v>
          </cell>
          <cell r="N41">
            <v>8.6814</v>
          </cell>
          <cell r="O41">
            <v>13.453820812311379</v>
          </cell>
          <cell r="P41">
            <v>1.3595999999999999</v>
          </cell>
          <cell r="Q41">
            <v>4.8710000000000004</v>
          </cell>
          <cell r="R41">
            <v>0.54080000000000006</v>
          </cell>
          <cell r="S41" t="str">
            <v>Степаненко</v>
          </cell>
          <cell r="T41">
            <v>60</v>
          </cell>
        </row>
        <row r="42">
          <cell r="A42" t="str">
            <v>6596 РУССКАЯ СН вар п/о  ОСТАНКИНО</v>
          </cell>
          <cell r="B42" t="str">
            <v>кг</v>
          </cell>
          <cell r="C42">
            <v>0</v>
          </cell>
          <cell r="D42">
            <v>40.469000000000001</v>
          </cell>
          <cell r="E42">
            <v>32.390999999999998</v>
          </cell>
          <cell r="F42">
            <v>8.0779999999999994</v>
          </cell>
          <cell r="H42">
            <v>1</v>
          </cell>
          <cell r="I42">
            <v>60</v>
          </cell>
          <cell r="J42">
            <v>3.9</v>
          </cell>
          <cell r="K42">
            <v>28.491</v>
          </cell>
          <cell r="L42">
            <v>50</v>
          </cell>
          <cell r="M42">
            <v>20</v>
          </cell>
          <cell r="N42">
            <v>6.4781999999999993</v>
          </cell>
          <cell r="O42">
            <v>12.052421969065483</v>
          </cell>
          <cell r="P42">
            <v>1.6155999999999999</v>
          </cell>
          <cell r="Q42">
            <v>3.5067999999999997</v>
          </cell>
          <cell r="R42">
            <v>0.53639999999999999</v>
          </cell>
          <cell r="S42" t="str">
            <v>Степаненко</v>
          </cell>
          <cell r="T42">
            <v>20</v>
          </cell>
        </row>
        <row r="43">
          <cell r="A43" t="str">
            <v>6601 ГОВЯЖЬИ СН сос п/о мгс 1*6  ОСТАНКИНО</v>
          </cell>
          <cell r="B43" t="str">
            <v>кг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 t="str">
            <v>вывод</v>
          </cell>
          <cell r="H43">
            <v>1</v>
          </cell>
          <cell r="I43">
            <v>45</v>
          </cell>
          <cell r="J43">
            <v>0</v>
          </cell>
          <cell r="K43">
            <v>0</v>
          </cell>
          <cell r="L43">
            <v>50</v>
          </cell>
          <cell r="N43">
            <v>0</v>
          </cell>
          <cell r="O43" t="e">
            <v>#DIV/0!</v>
          </cell>
          <cell r="P43">
            <v>0</v>
          </cell>
          <cell r="Q43">
            <v>0</v>
          </cell>
          <cell r="R43">
            <v>0</v>
          </cell>
          <cell r="S43" t="str">
            <v>Степаненко</v>
          </cell>
          <cell r="T43">
            <v>0</v>
          </cell>
        </row>
        <row r="44">
          <cell r="A44" t="str">
            <v>6606 СЫТНЫЕ Папа может сар б/о мгс 1*3 45c  ОСТАНКИНО</v>
          </cell>
          <cell r="B44" t="str">
            <v>кг</v>
          </cell>
          <cell r="C44">
            <v>23.445</v>
          </cell>
          <cell r="D44">
            <v>11.869</v>
          </cell>
          <cell r="E44">
            <v>34.366999999999997</v>
          </cell>
          <cell r="F44">
            <v>0.94699999999999995</v>
          </cell>
          <cell r="H44">
            <v>1</v>
          </cell>
          <cell r="I44">
            <v>45</v>
          </cell>
          <cell r="J44">
            <v>42</v>
          </cell>
          <cell r="K44">
            <v>-7.6330000000000027</v>
          </cell>
          <cell r="L44">
            <v>60</v>
          </cell>
          <cell r="M44">
            <v>25</v>
          </cell>
          <cell r="N44">
            <v>6.8733999999999993</v>
          </cell>
          <cell r="O44">
            <v>12.50429190793494</v>
          </cell>
          <cell r="P44">
            <v>0.18939999999999999</v>
          </cell>
          <cell r="Q44">
            <v>6.4174000000000007</v>
          </cell>
          <cell r="R44">
            <v>7.5986000000000002</v>
          </cell>
          <cell r="T44">
            <v>25</v>
          </cell>
        </row>
        <row r="45">
          <cell r="A45" t="str">
            <v>6656 ГОВЯЖЬИ СН сос п/о мгс 2*2  ОСТАНКИНО</v>
          </cell>
          <cell r="B45" t="str">
            <v>кг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вывод</v>
          </cell>
          <cell r="H45">
            <v>1</v>
          </cell>
          <cell r="I45">
            <v>45</v>
          </cell>
          <cell r="J45">
            <v>0</v>
          </cell>
          <cell r="K45">
            <v>0</v>
          </cell>
          <cell r="N45">
            <v>0</v>
          </cell>
          <cell r="O45" t="e">
            <v>#DIV/0!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</row>
        <row r="46">
          <cell r="A46" t="str">
            <v>6661 СОЧНЫЙ ГРИЛЬ ПМ сос п/о мгс 1,5*4_Маяк Останкино</v>
          </cell>
          <cell r="B46" t="str">
            <v>кг</v>
          </cell>
          <cell r="C46">
            <v>9.3000000000000007</v>
          </cell>
          <cell r="D46">
            <v>0</v>
          </cell>
          <cell r="E46">
            <v>4.6660000000000004</v>
          </cell>
          <cell r="F46">
            <v>4.6340000000000003</v>
          </cell>
          <cell r="G46" t="str">
            <v>вывод</v>
          </cell>
          <cell r="H46">
            <v>1</v>
          </cell>
          <cell r="I46">
            <v>45</v>
          </cell>
          <cell r="J46">
            <v>3.5</v>
          </cell>
          <cell r="K46">
            <v>1.1660000000000004</v>
          </cell>
          <cell r="N46">
            <v>0.93320000000000003</v>
          </cell>
          <cell r="O46">
            <v>4.965709387055294</v>
          </cell>
          <cell r="P46">
            <v>0.92680000000000007</v>
          </cell>
          <cell r="Q46">
            <v>0.93800000000000006</v>
          </cell>
          <cell r="R46">
            <v>0.92720000000000002</v>
          </cell>
          <cell r="T46">
            <v>0</v>
          </cell>
        </row>
        <row r="47">
          <cell r="A47" t="str">
            <v>БОНУС_6088 СОЧНЫЕ сос п/о мгс 1*6 ОСТАНКИНО</v>
          </cell>
          <cell r="B47" t="str">
            <v>кг</v>
          </cell>
          <cell r="C47">
            <v>0</v>
          </cell>
          <cell r="D47">
            <v>110.29600000000001</v>
          </cell>
          <cell r="E47">
            <v>108.242</v>
          </cell>
          <cell r="F47">
            <v>2.0539999999999998</v>
          </cell>
          <cell r="H47">
            <v>1</v>
          </cell>
          <cell r="I47">
            <v>45</v>
          </cell>
          <cell r="J47">
            <v>80</v>
          </cell>
          <cell r="K47">
            <v>28.242000000000004</v>
          </cell>
          <cell r="N47">
            <v>21.648400000000002</v>
          </cell>
          <cell r="O47">
            <v>9.4879991130984262E-2</v>
          </cell>
          <cell r="P47">
            <v>0.41079999999999994</v>
          </cell>
          <cell r="Q47">
            <v>18.560600000000001</v>
          </cell>
          <cell r="R47">
            <v>14.647200000000002</v>
          </cell>
          <cell r="T47">
            <v>0</v>
          </cell>
        </row>
        <row r="48">
          <cell r="A48" t="str">
            <v>У_5224 ВЕТЧ.ИЗ ЛОПАТКИ Папа может п/о  ОСТАНКИНО</v>
          </cell>
          <cell r="B48" t="str">
            <v>кг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str">
            <v>уценка</v>
          </cell>
          <cell r="H48">
            <v>1</v>
          </cell>
          <cell r="I48">
            <v>45</v>
          </cell>
          <cell r="J48">
            <v>0</v>
          </cell>
          <cell r="K48">
            <v>0</v>
          </cell>
          <cell r="N48">
            <v>0</v>
          </cell>
          <cell r="O48" t="e">
            <v>#DIV/0!</v>
          </cell>
          <cell r="P48">
            <v>0</v>
          </cell>
          <cell r="Q48">
            <v>0</v>
          </cell>
          <cell r="R48">
            <v>0</v>
          </cell>
          <cell r="T48">
            <v>0</v>
          </cell>
        </row>
        <row r="49">
          <cell r="A49" t="str">
            <v>У_5341 СЕРВЕЛАТ ОХОТНИЧИЙ в/к в/у  ОСТАНКИНО</v>
          </cell>
          <cell r="B49" t="str">
            <v>кг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 t="str">
            <v>уценка</v>
          </cell>
          <cell r="H49">
            <v>1</v>
          </cell>
          <cell r="I49">
            <v>45</v>
          </cell>
          <cell r="J49">
            <v>0</v>
          </cell>
          <cell r="K49">
            <v>0</v>
          </cell>
          <cell r="N49">
            <v>0</v>
          </cell>
          <cell r="O49" t="e">
            <v>#DIV/0!</v>
          </cell>
          <cell r="P49">
            <v>0</v>
          </cell>
          <cell r="Q49">
            <v>0</v>
          </cell>
          <cell r="R49">
            <v>0</v>
          </cell>
          <cell r="T49">
            <v>0</v>
          </cell>
        </row>
        <row r="50">
          <cell r="A50" t="str">
            <v>У_5820 СЛИВОЧНЫЕ Папа может сос п/о мгс 2*2_45с   ОСТАНКИНО</v>
          </cell>
          <cell r="B50" t="str">
            <v>кг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str">
            <v>уценка</v>
          </cell>
          <cell r="H50">
            <v>1</v>
          </cell>
          <cell r="I50">
            <v>45</v>
          </cell>
          <cell r="J50">
            <v>0</v>
          </cell>
          <cell r="K50">
            <v>0</v>
          </cell>
          <cell r="N50">
            <v>0</v>
          </cell>
          <cell r="O50" t="e">
            <v>#DIV/0!</v>
          </cell>
          <cell r="P50">
            <v>0</v>
          </cell>
          <cell r="Q50">
            <v>0</v>
          </cell>
          <cell r="R50">
            <v>0</v>
          </cell>
          <cell r="T50">
            <v>0</v>
          </cell>
        </row>
        <row r="51">
          <cell r="A51" t="str">
            <v>У_6527 ШПИКАЧКИ СОЧНЫЕ ПМ сар б/о мгс 1*3 45с ОСТАНКИНО</v>
          </cell>
          <cell r="B51" t="str">
            <v>кг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 t="str">
            <v>уценка</v>
          </cell>
          <cell r="H51">
            <v>1</v>
          </cell>
          <cell r="I51">
            <v>45</v>
          </cell>
          <cell r="J51">
            <v>0</v>
          </cell>
          <cell r="K51">
            <v>0</v>
          </cell>
          <cell r="N51">
            <v>0</v>
          </cell>
          <cell r="O51" t="e">
            <v>#DIV/0!</v>
          </cell>
          <cell r="P51">
            <v>0</v>
          </cell>
          <cell r="Q51">
            <v>0</v>
          </cell>
          <cell r="R51">
            <v>0</v>
          </cell>
          <cell r="T51">
            <v>0</v>
          </cell>
        </row>
        <row r="52">
          <cell r="A52" t="str">
            <v>У_6588 МОЛОЧНЫЕ ГОСТ СН сос п/о мгс 1*6  ОСТАНКИНО</v>
          </cell>
          <cell r="B52" t="str">
            <v>кг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str">
            <v>уценка</v>
          </cell>
          <cell r="H52">
            <v>1</v>
          </cell>
          <cell r="I52">
            <v>45</v>
          </cell>
          <cell r="J52">
            <v>0</v>
          </cell>
          <cell r="K52">
            <v>0</v>
          </cell>
          <cell r="N52">
            <v>0</v>
          </cell>
          <cell r="O52" t="e">
            <v>#DIV/0!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</row>
        <row r="53">
          <cell r="A53" t="str">
            <v>3215 ВЕТЧ.МЯСНАЯ Папа может п/о 0.4кг 8шт.    ОСТАНКИНО</v>
          </cell>
          <cell r="B53" t="str">
            <v>шт</v>
          </cell>
          <cell r="C53">
            <v>7</v>
          </cell>
          <cell r="D53">
            <v>0</v>
          </cell>
          <cell r="E53">
            <v>6</v>
          </cell>
          <cell r="F53">
            <v>1</v>
          </cell>
          <cell r="H53">
            <v>0.4</v>
          </cell>
          <cell r="I53">
            <v>60</v>
          </cell>
          <cell r="J53">
            <v>47</v>
          </cell>
          <cell r="K53">
            <v>-41</v>
          </cell>
          <cell r="L53">
            <v>100</v>
          </cell>
          <cell r="N53">
            <v>1.2</v>
          </cell>
          <cell r="O53">
            <v>84.166666666666671</v>
          </cell>
          <cell r="P53">
            <v>0.2</v>
          </cell>
          <cell r="Q53">
            <v>0</v>
          </cell>
          <cell r="R53">
            <v>8.1999999999999993</v>
          </cell>
          <cell r="T53">
            <v>0</v>
          </cell>
        </row>
        <row r="54">
          <cell r="A54" t="str">
            <v>4993 САЛЯМИ ИТАЛЬЯНСКАЯ с/к в/у 1/250*8_120c ОСТАНКИНО</v>
          </cell>
          <cell r="B54" t="str">
            <v>шт</v>
          </cell>
          <cell r="C54">
            <v>8</v>
          </cell>
          <cell r="D54">
            <v>0</v>
          </cell>
          <cell r="E54">
            <v>7</v>
          </cell>
          <cell r="F54">
            <v>1</v>
          </cell>
          <cell r="G54" t="str">
            <v>вывод</v>
          </cell>
          <cell r="H54">
            <v>0.25</v>
          </cell>
          <cell r="I54">
            <v>120</v>
          </cell>
          <cell r="J54">
            <v>11</v>
          </cell>
          <cell r="K54">
            <v>-4</v>
          </cell>
          <cell r="N54">
            <v>1.4</v>
          </cell>
          <cell r="O54">
            <v>0.7142857142857143</v>
          </cell>
          <cell r="P54">
            <v>0.2</v>
          </cell>
          <cell r="Q54">
            <v>1.6</v>
          </cell>
          <cell r="R54">
            <v>2</v>
          </cell>
          <cell r="T54">
            <v>0</v>
          </cell>
        </row>
        <row r="55">
          <cell r="A55" t="str">
            <v>5159 Нежный пашт п/о 1/150 16шт.   ОСТАНКИНО</v>
          </cell>
          <cell r="B55" t="str">
            <v>шт</v>
          </cell>
          <cell r="C55">
            <v>0</v>
          </cell>
          <cell r="D55">
            <v>48</v>
          </cell>
          <cell r="E55">
            <v>48</v>
          </cell>
          <cell r="F55">
            <v>0</v>
          </cell>
          <cell r="H55">
            <v>0.15</v>
          </cell>
          <cell r="I55">
            <v>60</v>
          </cell>
          <cell r="J55">
            <v>17</v>
          </cell>
          <cell r="K55">
            <v>31</v>
          </cell>
          <cell r="M55">
            <v>120</v>
          </cell>
          <cell r="N55">
            <v>9.6</v>
          </cell>
          <cell r="O55">
            <v>12.5</v>
          </cell>
          <cell r="P55">
            <v>0</v>
          </cell>
          <cell r="Q55">
            <v>5</v>
          </cell>
          <cell r="R55">
            <v>1.4</v>
          </cell>
          <cell r="T55">
            <v>18</v>
          </cell>
        </row>
        <row r="56">
          <cell r="A56" t="str">
            <v>5160 Мясной пашт п/о 0,150 ОСТАНКИНО</v>
          </cell>
          <cell r="B56" t="str">
            <v>шт</v>
          </cell>
          <cell r="C56">
            <v>14</v>
          </cell>
          <cell r="D56">
            <v>16</v>
          </cell>
          <cell r="E56">
            <v>4</v>
          </cell>
          <cell r="F56">
            <v>26</v>
          </cell>
          <cell r="H56">
            <v>0.15</v>
          </cell>
          <cell r="I56">
            <v>60</v>
          </cell>
          <cell r="J56">
            <v>2</v>
          </cell>
          <cell r="K56">
            <v>2</v>
          </cell>
          <cell r="N56">
            <v>0.8</v>
          </cell>
          <cell r="O56">
            <v>32.5</v>
          </cell>
          <cell r="P56">
            <v>5.2</v>
          </cell>
          <cell r="Q56">
            <v>2.4</v>
          </cell>
          <cell r="R56">
            <v>0.4</v>
          </cell>
          <cell r="T56">
            <v>0</v>
          </cell>
        </row>
        <row r="57">
          <cell r="A57" t="str">
            <v>5161 Печеночный пашт 0,150 ОСТАНКИНО</v>
          </cell>
          <cell r="B57" t="str">
            <v>шт</v>
          </cell>
          <cell r="C57">
            <v>0</v>
          </cell>
          <cell r="D57">
            <v>48</v>
          </cell>
          <cell r="E57">
            <v>48</v>
          </cell>
          <cell r="F57">
            <v>0</v>
          </cell>
          <cell r="H57">
            <v>0.15</v>
          </cell>
          <cell r="I57">
            <v>60</v>
          </cell>
          <cell r="J57">
            <v>17</v>
          </cell>
          <cell r="K57">
            <v>31</v>
          </cell>
          <cell r="M57">
            <v>120</v>
          </cell>
          <cell r="N57">
            <v>9.6</v>
          </cell>
          <cell r="O57">
            <v>12.5</v>
          </cell>
          <cell r="P57">
            <v>0</v>
          </cell>
          <cell r="Q57">
            <v>5.2</v>
          </cell>
          <cell r="R57">
            <v>1.2</v>
          </cell>
          <cell r="T57">
            <v>18</v>
          </cell>
        </row>
        <row r="58">
          <cell r="A58" t="str">
            <v>5483 ЭКСТРА Папа может с/к в/у 1/250 8шт.   ОСТАНКИНО</v>
          </cell>
          <cell r="B58" t="str">
            <v>шт</v>
          </cell>
          <cell r="C58">
            <v>29</v>
          </cell>
          <cell r="D58">
            <v>16</v>
          </cell>
          <cell r="E58">
            <v>31</v>
          </cell>
          <cell r="F58">
            <v>14</v>
          </cell>
          <cell r="H58">
            <v>0.2</v>
          </cell>
          <cell r="I58">
            <v>120</v>
          </cell>
          <cell r="J58">
            <v>13</v>
          </cell>
          <cell r="K58">
            <v>18</v>
          </cell>
          <cell r="M58">
            <v>60</v>
          </cell>
          <cell r="N58">
            <v>6.2</v>
          </cell>
          <cell r="O58">
            <v>11.935483870967742</v>
          </cell>
          <cell r="P58">
            <v>2.8</v>
          </cell>
          <cell r="Q58">
            <v>5</v>
          </cell>
          <cell r="R58">
            <v>2.2000000000000002</v>
          </cell>
          <cell r="T58">
            <v>12</v>
          </cell>
        </row>
        <row r="59">
          <cell r="A59" t="str">
            <v>5532 СОЧНЫЕ сос п/о мгс 0.45кг 10шт_45с   ОСТАНКИНО</v>
          </cell>
          <cell r="B59" t="str">
            <v>шт</v>
          </cell>
          <cell r="C59">
            <v>237</v>
          </cell>
          <cell r="D59">
            <v>0</v>
          </cell>
          <cell r="E59">
            <v>2</v>
          </cell>
          <cell r="F59">
            <v>-2</v>
          </cell>
          <cell r="H59">
            <v>0.45</v>
          </cell>
          <cell r="I59">
            <v>45</v>
          </cell>
          <cell r="J59">
            <v>78</v>
          </cell>
          <cell r="K59">
            <v>-76</v>
          </cell>
          <cell r="N59">
            <v>0.4</v>
          </cell>
          <cell r="O59">
            <v>-5</v>
          </cell>
          <cell r="P59">
            <v>-0.4</v>
          </cell>
          <cell r="Q59">
            <v>12</v>
          </cell>
          <cell r="R59">
            <v>0.8</v>
          </cell>
          <cell r="T59">
            <v>0</v>
          </cell>
        </row>
        <row r="60">
          <cell r="A60" t="str">
            <v>5675 АРОМАТНАЯ с/к с/н в/у 1/100*8_60с  ОСТАНКИНО</v>
          </cell>
          <cell r="B60" t="str">
            <v>шт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H60">
            <v>0.1</v>
          </cell>
          <cell r="I60">
            <v>120</v>
          </cell>
          <cell r="J60">
            <v>0</v>
          </cell>
          <cell r="K60">
            <v>0</v>
          </cell>
          <cell r="N60">
            <v>0</v>
          </cell>
          <cell r="O60" t="e">
            <v>#DIV/0!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</row>
        <row r="61">
          <cell r="A61" t="str">
            <v>5682 САЛЯМИ МЕЛКОЗЕРНЕНАЯ с/к в/у 1/120_60с   ОСТАНКИНО</v>
          </cell>
          <cell r="B61" t="str">
            <v>шт</v>
          </cell>
          <cell r="C61">
            <v>0</v>
          </cell>
          <cell r="D61">
            <v>88</v>
          </cell>
          <cell r="E61">
            <v>62</v>
          </cell>
          <cell r="F61">
            <v>26</v>
          </cell>
          <cell r="H61">
            <v>0.12</v>
          </cell>
          <cell r="I61">
            <v>120</v>
          </cell>
          <cell r="J61">
            <v>0</v>
          </cell>
          <cell r="K61">
            <v>62</v>
          </cell>
          <cell r="M61">
            <v>130</v>
          </cell>
          <cell r="N61">
            <v>12.4</v>
          </cell>
          <cell r="O61">
            <v>12.580645161290322</v>
          </cell>
          <cell r="P61">
            <v>5.2</v>
          </cell>
          <cell r="Q61">
            <v>8</v>
          </cell>
          <cell r="R61">
            <v>0</v>
          </cell>
          <cell r="T61">
            <v>15.6</v>
          </cell>
        </row>
        <row r="62">
          <cell r="A62" t="str">
            <v>5706 АРОМАТНАЯ Папа может с/к в/у 1/250 8шт.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H62">
            <v>0.25</v>
          </cell>
          <cell r="I62">
            <v>120</v>
          </cell>
          <cell r="J62">
            <v>24</v>
          </cell>
          <cell r="K62">
            <v>-24</v>
          </cell>
          <cell r="L62">
            <v>50</v>
          </cell>
          <cell r="N62">
            <v>0</v>
          </cell>
          <cell r="O62" t="e">
            <v>#DIV/0!</v>
          </cell>
          <cell r="P62">
            <v>0</v>
          </cell>
          <cell r="Q62">
            <v>1.8</v>
          </cell>
          <cell r="R62">
            <v>4.2</v>
          </cell>
          <cell r="T62">
            <v>0</v>
          </cell>
        </row>
        <row r="63">
          <cell r="A63" t="str">
            <v>5931 ОХОТНИЧЬЯ Папа может с/к в/у 1/220 8шт. 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>?</v>
          </cell>
          <cell r="H63">
            <v>0.22</v>
          </cell>
          <cell r="I63">
            <v>120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</row>
        <row r="64">
          <cell r="A64" t="str">
            <v>6027 ВЕТЧ.ИЗ ЛОПАТКИ Папа может п/о 400*6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H64">
            <v>0.4</v>
          </cell>
          <cell r="I64">
            <v>45</v>
          </cell>
          <cell r="J64">
            <v>3</v>
          </cell>
          <cell r="K64">
            <v>-3</v>
          </cell>
          <cell r="L64">
            <v>75</v>
          </cell>
          <cell r="N64">
            <v>0</v>
          </cell>
          <cell r="O64" t="e">
            <v>#DIV/0!</v>
          </cell>
          <cell r="P64">
            <v>0</v>
          </cell>
          <cell r="Q64">
            <v>0</v>
          </cell>
          <cell r="R64">
            <v>0</v>
          </cell>
          <cell r="S64" t="str">
            <v>Степаненко</v>
          </cell>
          <cell r="T64">
            <v>0</v>
          </cell>
        </row>
        <row r="65">
          <cell r="A65" t="str">
            <v>6042 МОЛОЧНЫЕ К ЗАВТРАКУ сос п/о в/у 0.4кг   ОСТАНКИНО</v>
          </cell>
          <cell r="B65" t="str">
            <v>шт</v>
          </cell>
          <cell r="C65">
            <v>255</v>
          </cell>
          <cell r="D65">
            <v>0</v>
          </cell>
          <cell r="E65">
            <v>0</v>
          </cell>
          <cell r="F65">
            <v>0</v>
          </cell>
          <cell r="G65" t="str">
            <v>акция</v>
          </cell>
          <cell r="H65">
            <v>0.4</v>
          </cell>
          <cell r="I65">
            <v>45</v>
          </cell>
          <cell r="J65">
            <v>102</v>
          </cell>
          <cell r="K65">
            <v>-102</v>
          </cell>
          <cell r="M65">
            <v>100</v>
          </cell>
          <cell r="N65">
            <v>0</v>
          </cell>
          <cell r="O65" t="e">
            <v>#DIV/0!</v>
          </cell>
          <cell r="P65">
            <v>0</v>
          </cell>
          <cell r="Q65">
            <v>8.1999999999999993</v>
          </cell>
          <cell r="R65">
            <v>0</v>
          </cell>
          <cell r="T65">
            <v>40</v>
          </cell>
        </row>
        <row r="66">
          <cell r="A66" t="str">
            <v>6217 ШПИКАЧКИ ДОМАШНИЕ СН п/о мгс 0,4кг 8 шт.  ОСТАНКИНО</v>
          </cell>
          <cell r="B66" t="str">
            <v>шт</v>
          </cell>
          <cell r="C66">
            <v>51</v>
          </cell>
          <cell r="D66">
            <v>0</v>
          </cell>
          <cell r="E66">
            <v>11</v>
          </cell>
          <cell r="F66">
            <v>40</v>
          </cell>
          <cell r="H66">
            <v>0.4</v>
          </cell>
          <cell r="I66">
            <v>45</v>
          </cell>
          <cell r="J66">
            <v>16.3</v>
          </cell>
          <cell r="K66">
            <v>-5.3000000000000007</v>
          </cell>
          <cell r="N66">
            <v>2.2000000000000002</v>
          </cell>
          <cell r="O66">
            <v>18.18181818181818</v>
          </cell>
          <cell r="P66">
            <v>8</v>
          </cell>
          <cell r="Q66">
            <v>2</v>
          </cell>
          <cell r="R66">
            <v>2.8</v>
          </cell>
          <cell r="T66">
            <v>0</v>
          </cell>
        </row>
        <row r="67">
          <cell r="A67" t="str">
            <v>6236 СЛИВОЧНЫЕ ПМ сос п/о мгс 0,45кг 10шт  ОСТАНКИНО</v>
          </cell>
          <cell r="B67" t="str">
            <v>шт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0.4</v>
          </cell>
          <cell r="I67">
            <v>45</v>
          </cell>
          <cell r="J67">
            <v>50</v>
          </cell>
          <cell r="K67">
            <v>-50</v>
          </cell>
          <cell r="L67">
            <v>80</v>
          </cell>
          <cell r="N67">
            <v>0</v>
          </cell>
          <cell r="O67" t="e">
            <v>#DIV/0!</v>
          </cell>
          <cell r="P67">
            <v>0</v>
          </cell>
          <cell r="Q67">
            <v>2.2000000000000002</v>
          </cell>
          <cell r="R67">
            <v>8</v>
          </cell>
          <cell r="T67">
            <v>0</v>
          </cell>
        </row>
        <row r="68">
          <cell r="A68" t="str">
            <v>5344 ГРИЛЬ-МАСТЕР сос п/о мгс 0,45кг 7шт  ОСТАНКИНО</v>
          </cell>
          <cell r="B68" t="str">
            <v>шт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H68">
            <v>0.45</v>
          </cell>
          <cell r="I68">
            <v>45</v>
          </cell>
          <cell r="J68">
            <v>0</v>
          </cell>
          <cell r="K68">
            <v>0</v>
          </cell>
          <cell r="L68">
            <v>50</v>
          </cell>
          <cell r="N68">
            <v>0</v>
          </cell>
          <cell r="O68" t="e">
            <v>#DIV/0!</v>
          </cell>
          <cell r="P68">
            <v>0</v>
          </cell>
          <cell r="Q68">
            <v>0</v>
          </cell>
          <cell r="R68">
            <v>0</v>
          </cell>
          <cell r="S68" t="str">
            <v>Степаненко</v>
          </cell>
          <cell r="T68">
            <v>0</v>
          </cell>
        </row>
        <row r="69">
          <cell r="A69" t="str">
            <v>6281 СВИНИНА ДЕЛИКАТ. к/в мл/к в/у 0.3кг 45с  ОСТАНКИНО</v>
          </cell>
          <cell r="B69" t="str">
            <v>шт</v>
          </cell>
          <cell r="C69">
            <v>0</v>
          </cell>
          <cell r="D69">
            <v>60</v>
          </cell>
          <cell r="E69">
            <v>58</v>
          </cell>
          <cell r="F69">
            <v>2</v>
          </cell>
          <cell r="H69">
            <v>0.3</v>
          </cell>
          <cell r="I69">
            <v>45</v>
          </cell>
          <cell r="J69">
            <v>9</v>
          </cell>
          <cell r="K69">
            <v>49</v>
          </cell>
          <cell r="M69">
            <v>150</v>
          </cell>
          <cell r="N69">
            <v>11.6</v>
          </cell>
          <cell r="O69">
            <v>13.103448275862069</v>
          </cell>
          <cell r="P69">
            <v>0.4</v>
          </cell>
          <cell r="Q69">
            <v>6</v>
          </cell>
          <cell r="R69">
            <v>0</v>
          </cell>
          <cell r="T69">
            <v>45</v>
          </cell>
        </row>
        <row r="70">
          <cell r="A70" t="str">
            <v>6297 ФИЛЕЙНЫЕ сос ц/о в/у 1/270 12шт_45с  ОСТАНКИНО</v>
          </cell>
          <cell r="B70" t="str">
            <v>шт</v>
          </cell>
          <cell r="C70">
            <v>0</v>
          </cell>
          <cell r="D70">
            <v>48</v>
          </cell>
          <cell r="E70">
            <v>46</v>
          </cell>
          <cell r="F70">
            <v>2</v>
          </cell>
          <cell r="H70">
            <v>0.27</v>
          </cell>
          <cell r="I70">
            <v>45</v>
          </cell>
          <cell r="J70">
            <v>35</v>
          </cell>
          <cell r="K70">
            <v>11</v>
          </cell>
          <cell r="L70">
            <v>50</v>
          </cell>
          <cell r="M70">
            <v>70</v>
          </cell>
          <cell r="N70">
            <v>9.1999999999999993</v>
          </cell>
          <cell r="O70">
            <v>13.260869565217392</v>
          </cell>
          <cell r="P70">
            <v>0.4</v>
          </cell>
          <cell r="Q70">
            <v>6.6</v>
          </cell>
          <cell r="R70">
            <v>5</v>
          </cell>
          <cell r="S70" t="str">
            <v>Степаненко</v>
          </cell>
          <cell r="T70">
            <v>18.900000000000002</v>
          </cell>
        </row>
        <row r="71">
          <cell r="A71" t="str">
            <v>6333 МЯСНАЯ Папа может вар п/о 0.4кг 8шт.  ОСТАНКИНО</v>
          </cell>
          <cell r="B71" t="str">
            <v>шт</v>
          </cell>
          <cell r="C71">
            <v>184</v>
          </cell>
          <cell r="D71">
            <v>56</v>
          </cell>
          <cell r="E71">
            <v>127</v>
          </cell>
          <cell r="F71">
            <v>113</v>
          </cell>
          <cell r="G71" t="str">
            <v>акция</v>
          </cell>
          <cell r="H71">
            <v>0.4</v>
          </cell>
          <cell r="I71">
            <v>60</v>
          </cell>
          <cell r="J71">
            <v>121</v>
          </cell>
          <cell r="K71">
            <v>6</v>
          </cell>
          <cell r="L71">
            <v>60</v>
          </cell>
          <cell r="M71">
            <v>150</v>
          </cell>
          <cell r="N71">
            <v>25.4</v>
          </cell>
          <cell r="O71">
            <v>12.716535433070867</v>
          </cell>
          <cell r="P71">
            <v>22.6</v>
          </cell>
          <cell r="Q71">
            <v>20.2</v>
          </cell>
          <cell r="R71">
            <v>24.2</v>
          </cell>
          <cell r="T71">
            <v>60</v>
          </cell>
        </row>
        <row r="72">
          <cell r="A72" t="str">
            <v>6353 ЭКСТРА Папа может вар п/о 0.4кг 8шт.  ОСТАНКИНО</v>
          </cell>
          <cell r="B72" t="str">
            <v>шт</v>
          </cell>
          <cell r="C72">
            <v>190</v>
          </cell>
          <cell r="D72">
            <v>0</v>
          </cell>
          <cell r="E72">
            <v>42</v>
          </cell>
          <cell r="F72">
            <v>148</v>
          </cell>
          <cell r="G72" t="str">
            <v>акция</v>
          </cell>
          <cell r="H72">
            <v>0.4</v>
          </cell>
          <cell r="I72">
            <v>60</v>
          </cell>
          <cell r="J72">
            <v>76</v>
          </cell>
          <cell r="K72">
            <v>-34</v>
          </cell>
          <cell r="N72">
            <v>8.4</v>
          </cell>
          <cell r="O72">
            <v>17.619047619047617</v>
          </cell>
          <cell r="P72">
            <v>29.6</v>
          </cell>
          <cell r="Q72">
            <v>13.8</v>
          </cell>
          <cell r="R72">
            <v>15.2</v>
          </cell>
          <cell r="T72">
            <v>0</v>
          </cell>
        </row>
        <row r="73">
          <cell r="A73" t="str">
            <v>6392 ФИЛЕЙНАЯ Папа может вар п/о 0,4кг  ОСТАНКИНО</v>
          </cell>
          <cell r="B73" t="str">
            <v>шт</v>
          </cell>
          <cell r="C73">
            <v>17</v>
          </cell>
          <cell r="D73">
            <v>16</v>
          </cell>
          <cell r="E73">
            <v>34</v>
          </cell>
          <cell r="F73">
            <v>-1</v>
          </cell>
          <cell r="H73">
            <v>0.4</v>
          </cell>
          <cell r="I73">
            <v>60</v>
          </cell>
          <cell r="J73">
            <v>20</v>
          </cell>
          <cell r="K73">
            <v>14</v>
          </cell>
          <cell r="L73">
            <v>69</v>
          </cell>
          <cell r="M73">
            <v>20</v>
          </cell>
          <cell r="N73">
            <v>6.8</v>
          </cell>
          <cell r="O73">
            <v>12.941176470588236</v>
          </cell>
          <cell r="P73">
            <v>-0.2</v>
          </cell>
          <cell r="Q73">
            <v>3.2</v>
          </cell>
          <cell r="R73">
            <v>4</v>
          </cell>
          <cell r="S73" t="str">
            <v>Степаненко</v>
          </cell>
          <cell r="T73">
            <v>8</v>
          </cell>
        </row>
        <row r="74">
          <cell r="A74" t="str">
            <v>6453 ЭКСТРА Папа может с/к с/н в/у 1/100 14шт. 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0.1</v>
          </cell>
          <cell r="I74">
            <v>120</v>
          </cell>
          <cell r="J74">
            <v>2</v>
          </cell>
          <cell r="K74">
            <v>-2</v>
          </cell>
          <cell r="N74">
            <v>0</v>
          </cell>
          <cell r="O74" t="e">
            <v>#DIV/0!</v>
          </cell>
          <cell r="P74">
            <v>0</v>
          </cell>
          <cell r="Q74">
            <v>0</v>
          </cell>
          <cell r="R74">
            <v>0</v>
          </cell>
          <cell r="T74">
            <v>0</v>
          </cell>
        </row>
        <row r="75">
          <cell r="A75" t="str">
            <v>6454 АРОМАТНАЯ с/к с/н в/у 1/100 10шт.  ОСТАНКИНО</v>
          </cell>
          <cell r="B75" t="str">
            <v>шт</v>
          </cell>
          <cell r="C75">
            <v>0</v>
          </cell>
          <cell r="D75">
            <v>60</v>
          </cell>
          <cell r="E75">
            <v>60</v>
          </cell>
          <cell r="F75">
            <v>0</v>
          </cell>
          <cell r="H75">
            <v>0.1</v>
          </cell>
          <cell r="I75">
            <v>120</v>
          </cell>
          <cell r="J75">
            <v>73</v>
          </cell>
          <cell r="K75">
            <v>-13</v>
          </cell>
          <cell r="L75">
            <v>60</v>
          </cell>
          <cell r="M75">
            <v>100</v>
          </cell>
          <cell r="N75">
            <v>12</v>
          </cell>
          <cell r="O75">
            <v>13.333333333333334</v>
          </cell>
          <cell r="P75">
            <v>0</v>
          </cell>
          <cell r="Q75">
            <v>9.1999999999999993</v>
          </cell>
          <cell r="R75">
            <v>10.4</v>
          </cell>
          <cell r="T75">
            <v>10</v>
          </cell>
        </row>
        <row r="76">
          <cell r="A76" t="str">
            <v>6509 СЕРВЕЛАТ ФИНСКИЙ ПМ в/к в/у 0,35кг 8шт.  ОСТАНКИНО</v>
          </cell>
          <cell r="B76" t="str">
            <v>шт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 t="str">
            <v>старый код</v>
          </cell>
          <cell r="H76">
            <v>0.35</v>
          </cell>
          <cell r="I76">
            <v>45</v>
          </cell>
          <cell r="J76">
            <v>0</v>
          </cell>
          <cell r="K76">
            <v>0</v>
          </cell>
          <cell r="N76">
            <v>0</v>
          </cell>
          <cell r="O76" t="e">
            <v>#DIV/0!</v>
          </cell>
          <cell r="P76">
            <v>0</v>
          </cell>
          <cell r="Q76">
            <v>0</v>
          </cell>
          <cell r="R76">
            <v>0</v>
          </cell>
          <cell r="T76">
            <v>0</v>
          </cell>
        </row>
        <row r="77">
          <cell r="A77" t="str">
            <v>6534 СЕРВЕЛАТ ФИНСКИЙ СН в/к п/о 0.35кг 8шт  ОСТАНКИНО</v>
          </cell>
          <cell r="B77" t="str">
            <v>шт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старый код</v>
          </cell>
          <cell r="H77">
            <v>0.35</v>
          </cell>
          <cell r="I77">
            <v>45</v>
          </cell>
          <cell r="J77">
            <v>0</v>
          </cell>
          <cell r="K77">
            <v>0</v>
          </cell>
          <cell r="N77">
            <v>0</v>
          </cell>
          <cell r="O77" t="e">
            <v>#DIV/0!</v>
          </cell>
          <cell r="P77">
            <v>0</v>
          </cell>
          <cell r="Q77">
            <v>0</v>
          </cell>
          <cell r="R77">
            <v>0</v>
          </cell>
          <cell r="T77">
            <v>0</v>
          </cell>
        </row>
        <row r="78">
          <cell r="A78" t="str">
            <v>6536 СЕРВЕЛАТ ОРЕХОВЫЙ СН в/к п/о 0,6кг 6шт  ОСТАНКИНО</v>
          </cell>
          <cell r="B78" t="str">
            <v>шт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старый код</v>
          </cell>
          <cell r="H78">
            <v>0.6</v>
          </cell>
          <cell r="I78">
            <v>45</v>
          </cell>
          <cell r="J78">
            <v>0</v>
          </cell>
          <cell r="K78">
            <v>0</v>
          </cell>
          <cell r="N78">
            <v>0</v>
          </cell>
          <cell r="O78" t="e">
            <v>#DIV/0!</v>
          </cell>
          <cell r="P78">
            <v>0</v>
          </cell>
          <cell r="Q78">
            <v>0</v>
          </cell>
          <cell r="R78">
            <v>0</v>
          </cell>
          <cell r="T78">
            <v>0</v>
          </cell>
        </row>
        <row r="79">
          <cell r="A79" t="str">
            <v>6562 СЕРВЕЛАТ КАРЕЛЬСКИЙ СН в/к в/у 0,28кг  ОСТАНКИНО</v>
          </cell>
          <cell r="B79" t="str">
            <v>шт</v>
          </cell>
          <cell r="C79">
            <v>0</v>
          </cell>
          <cell r="D79">
            <v>32</v>
          </cell>
          <cell r="E79">
            <v>22</v>
          </cell>
          <cell r="F79">
            <v>10</v>
          </cell>
          <cell r="H79">
            <v>0.28000000000000003</v>
          </cell>
          <cell r="I79">
            <v>45</v>
          </cell>
          <cell r="J79">
            <v>0</v>
          </cell>
          <cell r="K79">
            <v>22</v>
          </cell>
          <cell r="M79">
            <v>45</v>
          </cell>
          <cell r="N79">
            <v>4.4000000000000004</v>
          </cell>
          <cell r="O79">
            <v>12.499999999999998</v>
          </cell>
          <cell r="P79">
            <v>2</v>
          </cell>
          <cell r="Q79">
            <v>2.8</v>
          </cell>
          <cell r="R79">
            <v>0</v>
          </cell>
          <cell r="T79">
            <v>12.600000000000001</v>
          </cell>
        </row>
        <row r="80">
          <cell r="A80" t="str">
            <v>6589 МОЛОЧНЫЕ ГОСТ СН сос п/о мгс 0.41кг 10шт  ОСТАНКИНО</v>
          </cell>
          <cell r="B80" t="str">
            <v>шт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0.41</v>
          </cell>
          <cell r="I80">
            <v>45</v>
          </cell>
          <cell r="J80">
            <v>3</v>
          </cell>
          <cell r="K80">
            <v>-3</v>
          </cell>
          <cell r="L80">
            <v>50</v>
          </cell>
          <cell r="N80">
            <v>0</v>
          </cell>
          <cell r="O80" t="e">
            <v>#DIV/0!</v>
          </cell>
          <cell r="P80">
            <v>0</v>
          </cell>
          <cell r="Q80">
            <v>0</v>
          </cell>
          <cell r="R80">
            <v>0</v>
          </cell>
          <cell r="S80" t="str">
            <v>Степаненко</v>
          </cell>
          <cell r="T80">
            <v>0</v>
          </cell>
        </row>
        <row r="81">
          <cell r="A81" t="str">
            <v>6590 СЛИВОЧНЫЕ СН сос п/о мгс 0.41кг 10шт.  ОСТАНКИНО</v>
          </cell>
          <cell r="B81" t="str">
            <v>шт</v>
          </cell>
          <cell r="C81">
            <v>17</v>
          </cell>
          <cell r="D81">
            <v>60</v>
          </cell>
          <cell r="E81">
            <v>77</v>
          </cell>
          <cell r="F81">
            <v>0</v>
          </cell>
          <cell r="H81">
            <v>0.41</v>
          </cell>
          <cell r="I81">
            <v>45</v>
          </cell>
          <cell r="J81">
            <v>63</v>
          </cell>
          <cell r="K81">
            <v>14</v>
          </cell>
          <cell r="L81">
            <v>200</v>
          </cell>
          <cell r="N81">
            <v>15.4</v>
          </cell>
          <cell r="O81">
            <v>12.987012987012987</v>
          </cell>
          <cell r="P81">
            <v>0</v>
          </cell>
          <cell r="Q81">
            <v>11.8</v>
          </cell>
          <cell r="R81">
            <v>12.6</v>
          </cell>
          <cell r="S81" t="str">
            <v>Степаненко</v>
          </cell>
          <cell r="T81">
            <v>0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0</v>
          </cell>
          <cell r="D82">
            <v>150</v>
          </cell>
          <cell r="E82">
            <v>10</v>
          </cell>
          <cell r="F82">
            <v>-4</v>
          </cell>
          <cell r="G82" t="str">
            <v>акция</v>
          </cell>
          <cell r="H82">
            <v>0.41</v>
          </cell>
          <cell r="I82">
            <v>45</v>
          </cell>
          <cell r="J82">
            <v>5</v>
          </cell>
          <cell r="K82">
            <v>5</v>
          </cell>
          <cell r="L82">
            <v>150</v>
          </cell>
          <cell r="M82">
            <v>100</v>
          </cell>
          <cell r="N82">
            <v>17</v>
          </cell>
          <cell r="O82">
            <v>14.470588235294118</v>
          </cell>
          <cell r="P82">
            <v>-0.8</v>
          </cell>
          <cell r="Q82">
            <v>0</v>
          </cell>
          <cell r="R82">
            <v>0</v>
          </cell>
          <cell r="S82" t="str">
            <v>Зверев</v>
          </cell>
          <cell r="T82">
            <v>41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14</v>
          </cell>
          <cell r="D83">
            <v>0</v>
          </cell>
          <cell r="E83">
            <v>9</v>
          </cell>
          <cell r="F83">
            <v>5</v>
          </cell>
          <cell r="H83">
            <v>0.33</v>
          </cell>
          <cell r="I83">
            <v>45</v>
          </cell>
          <cell r="J83">
            <v>1</v>
          </cell>
          <cell r="K83">
            <v>8</v>
          </cell>
          <cell r="M83">
            <v>15</v>
          </cell>
          <cell r="N83">
            <v>1.8</v>
          </cell>
          <cell r="O83">
            <v>11.111111111111111</v>
          </cell>
          <cell r="P83">
            <v>1</v>
          </cell>
          <cell r="Q83">
            <v>1.8</v>
          </cell>
          <cell r="R83">
            <v>0.2</v>
          </cell>
          <cell r="T83">
            <v>4.95</v>
          </cell>
        </row>
        <row r="84">
          <cell r="A84" t="str">
            <v>6666 БОЯNСКАЯ Папа может п/к в/у 0,28кг 8шт  ОСТАНКИНО</v>
          </cell>
          <cell r="B84" t="str">
            <v>шт</v>
          </cell>
          <cell r="C84">
            <v>33</v>
          </cell>
          <cell r="D84">
            <v>0</v>
          </cell>
          <cell r="E84">
            <v>33</v>
          </cell>
          <cell r="F84">
            <v>0</v>
          </cell>
          <cell r="H84">
            <v>0.28000000000000003</v>
          </cell>
          <cell r="I84">
            <v>45</v>
          </cell>
          <cell r="J84">
            <v>60</v>
          </cell>
          <cell r="K84">
            <v>-27</v>
          </cell>
          <cell r="L84">
            <v>100</v>
          </cell>
          <cell r="N84">
            <v>6.6</v>
          </cell>
          <cell r="O84">
            <v>15.151515151515152</v>
          </cell>
          <cell r="P84">
            <v>0</v>
          </cell>
          <cell r="Q84">
            <v>1.6</v>
          </cell>
          <cell r="R84">
            <v>10.8</v>
          </cell>
          <cell r="T84">
            <v>0</v>
          </cell>
        </row>
        <row r="85">
          <cell r="A85" t="str">
            <v>6669 ВЕНСКАЯ САЛЯМИ п/к в/у 0,28кг 8шт  ОСТАНКИНО</v>
          </cell>
          <cell r="B85" t="str">
            <v>шт</v>
          </cell>
          <cell r="C85">
            <v>3</v>
          </cell>
          <cell r="D85">
            <v>0</v>
          </cell>
          <cell r="E85">
            <v>3</v>
          </cell>
          <cell r="F85">
            <v>0</v>
          </cell>
          <cell r="H85">
            <v>0.28000000000000003</v>
          </cell>
          <cell r="I85">
            <v>45</v>
          </cell>
          <cell r="J85">
            <v>70</v>
          </cell>
          <cell r="K85">
            <v>-67</v>
          </cell>
          <cell r="L85">
            <v>160</v>
          </cell>
          <cell r="N85">
            <v>0.6</v>
          </cell>
          <cell r="O85">
            <v>266.66666666666669</v>
          </cell>
          <cell r="P85">
            <v>0</v>
          </cell>
          <cell r="Q85">
            <v>2.8</v>
          </cell>
          <cell r="R85">
            <v>13.8</v>
          </cell>
          <cell r="T85">
            <v>0</v>
          </cell>
        </row>
        <row r="86">
          <cell r="A86" t="str">
            <v>6683 СЕРВЕЛАТ ЗЕРНИСТЫЙ ПМ в/к в/у 0,35кг  ОСТАНКИНО</v>
          </cell>
          <cell r="B86" t="str">
            <v>шт</v>
          </cell>
          <cell r="C86">
            <v>16</v>
          </cell>
          <cell r="D86">
            <v>0</v>
          </cell>
          <cell r="E86">
            <v>15</v>
          </cell>
          <cell r="F86">
            <v>1</v>
          </cell>
          <cell r="H86">
            <v>0.35</v>
          </cell>
          <cell r="I86">
            <v>45</v>
          </cell>
          <cell r="J86">
            <v>72</v>
          </cell>
          <cell r="K86">
            <v>-57</v>
          </cell>
          <cell r="L86">
            <v>140</v>
          </cell>
          <cell r="N86">
            <v>3</v>
          </cell>
          <cell r="O86">
            <v>47</v>
          </cell>
          <cell r="P86">
            <v>0.2</v>
          </cell>
          <cell r="Q86">
            <v>0.6</v>
          </cell>
          <cell r="R86">
            <v>12.8</v>
          </cell>
          <cell r="T86">
            <v>0</v>
          </cell>
        </row>
        <row r="87">
          <cell r="A87" t="str">
            <v>6684 СЕРВЕЛАТ КАРЕЛЬСКИЙ ПМ в/к в/у 0,28кг  ОСТАНКИНО</v>
          </cell>
          <cell r="B87" t="str">
            <v>шт</v>
          </cell>
          <cell r="C87">
            <v>0</v>
          </cell>
          <cell r="D87">
            <v>200</v>
          </cell>
          <cell r="E87">
            <v>129</v>
          </cell>
          <cell r="F87">
            <v>71</v>
          </cell>
          <cell r="H87">
            <v>0.28000000000000003</v>
          </cell>
          <cell r="I87">
            <v>45</v>
          </cell>
          <cell r="J87">
            <v>44</v>
          </cell>
          <cell r="K87">
            <v>85</v>
          </cell>
          <cell r="M87">
            <v>250</v>
          </cell>
          <cell r="N87">
            <v>25.8</v>
          </cell>
          <cell r="O87">
            <v>12.441860465116278</v>
          </cell>
          <cell r="P87">
            <v>14.2</v>
          </cell>
          <cell r="Q87">
            <v>19</v>
          </cell>
          <cell r="R87">
            <v>3</v>
          </cell>
          <cell r="T87">
            <v>70</v>
          </cell>
        </row>
        <row r="88">
          <cell r="A88" t="str">
            <v>6689 СЕРВЕЛАТ ОХОТНИЧИЙ ПМ в/к в/у 0,35кг 8шт  ОСТАНКИНО</v>
          </cell>
          <cell r="B88" t="str">
            <v>шт</v>
          </cell>
          <cell r="C88">
            <v>131</v>
          </cell>
          <cell r="D88">
            <v>96</v>
          </cell>
          <cell r="E88">
            <v>190</v>
          </cell>
          <cell r="F88">
            <v>3</v>
          </cell>
          <cell r="G88" t="str">
            <v>акция</v>
          </cell>
          <cell r="H88">
            <v>0.35</v>
          </cell>
          <cell r="I88">
            <v>45</v>
          </cell>
          <cell r="J88">
            <v>134</v>
          </cell>
          <cell r="K88">
            <v>56</v>
          </cell>
          <cell r="L88">
            <v>60</v>
          </cell>
          <cell r="M88">
            <v>450</v>
          </cell>
          <cell r="N88">
            <v>38</v>
          </cell>
          <cell r="O88">
            <v>13.5</v>
          </cell>
          <cell r="P88">
            <v>0.6</v>
          </cell>
          <cell r="Q88">
            <v>30.139400000000002</v>
          </cell>
          <cell r="R88">
            <v>20.8</v>
          </cell>
          <cell r="T88">
            <v>157.5</v>
          </cell>
        </row>
        <row r="89">
          <cell r="A89" t="str">
            <v>6692 СЕРВЕЛАТ ПРИМА в/к в/у 0.28кг 8шт.  ОСТАНКИНО</v>
          </cell>
          <cell r="B89" t="str">
            <v>шт</v>
          </cell>
          <cell r="C89">
            <v>22</v>
          </cell>
          <cell r="D89">
            <v>0</v>
          </cell>
          <cell r="E89">
            <v>22</v>
          </cell>
          <cell r="F89">
            <v>0</v>
          </cell>
          <cell r="H89">
            <v>0.28000000000000003</v>
          </cell>
          <cell r="I89">
            <v>45</v>
          </cell>
          <cell r="J89">
            <v>70</v>
          </cell>
          <cell r="K89">
            <v>-48</v>
          </cell>
          <cell r="L89">
            <v>100</v>
          </cell>
          <cell r="N89">
            <v>4.4000000000000004</v>
          </cell>
          <cell r="O89">
            <v>22.727272727272727</v>
          </cell>
          <cell r="P89">
            <v>0</v>
          </cell>
          <cell r="Q89">
            <v>0.8</v>
          </cell>
          <cell r="R89">
            <v>11.2</v>
          </cell>
          <cell r="T89">
            <v>0</v>
          </cell>
        </row>
        <row r="90">
          <cell r="A90" t="str">
            <v>6697 СЕРВЕЛАТ ФИНСКИЙ ПМ в/к в/у 0,35кг 8шт  ОСТАНКИНО</v>
          </cell>
          <cell r="B90" t="str">
            <v>шт</v>
          </cell>
          <cell r="C90">
            <v>95</v>
          </cell>
          <cell r="D90">
            <v>0</v>
          </cell>
          <cell r="E90">
            <v>97</v>
          </cell>
          <cell r="F90">
            <v>-3</v>
          </cell>
          <cell r="G90" t="str">
            <v>акция</v>
          </cell>
          <cell r="H90">
            <v>0.3</v>
          </cell>
          <cell r="I90">
            <v>45</v>
          </cell>
          <cell r="J90">
            <v>215</v>
          </cell>
          <cell r="K90">
            <v>-118</v>
          </cell>
          <cell r="L90">
            <v>420</v>
          </cell>
          <cell r="N90">
            <v>19.399999999999999</v>
          </cell>
          <cell r="O90">
            <v>21.494845360824744</v>
          </cell>
          <cell r="P90">
            <v>-0.6</v>
          </cell>
          <cell r="Q90">
            <v>22.1706</v>
          </cell>
          <cell r="R90">
            <v>39.799999999999997</v>
          </cell>
          <cell r="T90">
            <v>0</v>
          </cell>
        </row>
        <row r="91">
          <cell r="A91" t="str">
            <v>БОНУС_6087 СОЧНЫЕ ПМ сос п/о мгс 0,45кг 10шт.  ОСТАНКИНО</v>
          </cell>
          <cell r="B91" t="str">
            <v>шт</v>
          </cell>
          <cell r="C91">
            <v>0</v>
          </cell>
          <cell r="D91">
            <v>146</v>
          </cell>
          <cell r="E91">
            <v>78</v>
          </cell>
          <cell r="F91">
            <v>68</v>
          </cell>
          <cell r="H91">
            <v>0.4</v>
          </cell>
          <cell r="I91">
            <v>45</v>
          </cell>
          <cell r="J91">
            <v>11</v>
          </cell>
          <cell r="K91">
            <v>67</v>
          </cell>
          <cell r="N91">
            <v>15.6</v>
          </cell>
          <cell r="O91">
            <v>4.3589743589743595</v>
          </cell>
          <cell r="P91">
            <v>13.6</v>
          </cell>
          <cell r="Q91">
            <v>9.4</v>
          </cell>
          <cell r="R91">
            <v>0.40579999999999999</v>
          </cell>
          <cell r="T91">
            <v>0</v>
          </cell>
        </row>
        <row r="92">
          <cell r="A92" t="str">
            <v>У_5483 ЭКСТРА Папа может с/к в/у 1/250 8шт.   ОСТАНКИНО</v>
          </cell>
          <cell r="B92" t="str">
            <v>шт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H92">
            <v>0.25</v>
          </cell>
          <cell r="I92">
            <v>120</v>
          </cell>
          <cell r="J92">
            <v>0</v>
          </cell>
          <cell r="K92">
            <v>0</v>
          </cell>
          <cell r="N92">
            <v>0</v>
          </cell>
          <cell r="O92" t="e">
            <v>#DIV/0!</v>
          </cell>
          <cell r="P92">
            <v>0</v>
          </cell>
          <cell r="Q92">
            <v>0</v>
          </cell>
          <cell r="R92">
            <v>0</v>
          </cell>
          <cell r="T92">
            <v>0</v>
          </cell>
        </row>
        <row r="93">
          <cell r="A93" t="str">
            <v>У_6027 ВЕТЧ.ИЗ ЛОПАТКИ Папа может п/о 400*6  ОСТАНКИНО</v>
          </cell>
          <cell r="B93" t="str">
            <v>шт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0.4</v>
          </cell>
          <cell r="I93">
            <v>45</v>
          </cell>
          <cell r="J93">
            <v>0</v>
          </cell>
          <cell r="K93">
            <v>0</v>
          </cell>
          <cell r="N93">
            <v>0</v>
          </cell>
          <cell r="O93" t="e">
            <v>#DIV/0!</v>
          </cell>
          <cell r="P93">
            <v>0</v>
          </cell>
          <cell r="Q93">
            <v>0</v>
          </cell>
          <cell r="R93">
            <v>0</v>
          </cell>
          <cell r="T93">
            <v>0</v>
          </cell>
        </row>
        <row r="94">
          <cell r="A94" t="str">
            <v>У_6589 МОЛОЧНЫЕ ГОСТ СН сос п/о мгс 0.41кг 10шт  ОСТАНКИНО</v>
          </cell>
          <cell r="B94" t="str">
            <v>шт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H94">
            <v>0.41</v>
          </cell>
          <cell r="I94">
            <v>45</v>
          </cell>
          <cell r="J94">
            <v>0</v>
          </cell>
          <cell r="K94">
            <v>0</v>
          </cell>
          <cell r="N94">
            <v>0</v>
          </cell>
          <cell r="O94" t="e">
            <v>#DIV/0!</v>
          </cell>
          <cell r="P94">
            <v>0</v>
          </cell>
          <cell r="Q94">
            <v>0</v>
          </cell>
          <cell r="R94">
            <v>0</v>
          </cell>
          <cell r="T94">
            <v>0</v>
          </cell>
        </row>
        <row r="95">
          <cell r="A95" t="str">
            <v>У_6669 ВЕНСКАЯ САЛЯМИ п/к в/у 0,28кг 8шт  ОСТАНКИНО</v>
          </cell>
          <cell r="B95" t="str">
            <v>шт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0.28000000000000003</v>
          </cell>
          <cell r="I95">
            <v>45</v>
          </cell>
          <cell r="J95">
            <v>0</v>
          </cell>
          <cell r="K95">
            <v>0</v>
          </cell>
          <cell r="N95">
            <v>0</v>
          </cell>
          <cell r="O95" t="e">
            <v>#DIV/0!</v>
          </cell>
          <cell r="P95">
            <v>0</v>
          </cell>
          <cell r="Q95">
            <v>0</v>
          </cell>
          <cell r="R95">
            <v>0</v>
          </cell>
          <cell r="T95">
            <v>0</v>
          </cell>
        </row>
        <row r="96">
          <cell r="A96" t="str">
            <v>4614 ВЕТЧ.ЛЮБИТЕЛЬСКАЯ п/о _ ОСТАНКИНО</v>
          </cell>
          <cell r="B96" t="str">
            <v>кг</v>
          </cell>
          <cell r="C96">
            <v>0</v>
          </cell>
          <cell r="D96">
            <v>18.34</v>
          </cell>
          <cell r="E96">
            <v>18.34</v>
          </cell>
          <cell r="F96">
            <v>0</v>
          </cell>
          <cell r="H96">
            <v>1</v>
          </cell>
          <cell r="I96">
            <v>90</v>
          </cell>
          <cell r="J96">
            <v>17.3</v>
          </cell>
          <cell r="K96">
            <v>1.0399999999999991</v>
          </cell>
          <cell r="L96">
            <v>50</v>
          </cell>
          <cell r="N96">
            <v>3.6680000000000001</v>
          </cell>
          <cell r="O96">
            <v>13.631406761177754</v>
          </cell>
          <cell r="P96">
            <v>0</v>
          </cell>
          <cell r="Q96">
            <v>2.4159999999999999</v>
          </cell>
          <cell r="R96">
            <v>2.4021999999999997</v>
          </cell>
          <cell r="S96" t="str">
            <v>Степаненко</v>
          </cell>
          <cell r="T96">
            <v>0</v>
          </cell>
        </row>
        <row r="97">
          <cell r="A97" t="str">
            <v>5336 ОСОБАЯ вар п/о  ОСТАНКИНО</v>
          </cell>
          <cell r="B97" t="str">
            <v>кг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>
            <v>60</v>
          </cell>
          <cell r="J97">
            <v>0</v>
          </cell>
          <cell r="K97">
            <v>0</v>
          </cell>
          <cell r="N97">
            <v>0</v>
          </cell>
          <cell r="O97" t="e">
            <v>#DIV/0!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</row>
        <row r="98">
          <cell r="A98" t="str">
            <v>5997 ОСОБАЯ Коровино вар п/о  ОСТАНКИНО</v>
          </cell>
          <cell r="B98" t="str">
            <v>кг</v>
          </cell>
          <cell r="C98">
            <v>32.738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>
            <v>60</v>
          </cell>
          <cell r="J98">
            <v>0</v>
          </cell>
          <cell r="K98">
            <v>0</v>
          </cell>
          <cell r="N98">
            <v>0</v>
          </cell>
          <cell r="O98" t="e">
            <v>#DIV/0!</v>
          </cell>
          <cell r="P98">
            <v>0</v>
          </cell>
          <cell r="Q98">
            <v>0</v>
          </cell>
          <cell r="R98">
            <v>0</v>
          </cell>
          <cell r="T98">
            <v>0</v>
          </cell>
        </row>
        <row r="99">
          <cell r="A99" t="str">
            <v>6026 ВЕТЧ.ОСОБАЯ Коровино п/о   ОСТАНКИНО</v>
          </cell>
          <cell r="B99" t="str">
            <v>кг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H99">
            <v>1</v>
          </cell>
          <cell r="I99">
            <v>60</v>
          </cell>
          <cell r="J99">
            <v>0</v>
          </cell>
          <cell r="K99">
            <v>0</v>
          </cell>
          <cell r="N99">
            <v>0</v>
          </cell>
          <cell r="O99" t="e">
            <v>#DIV/0!</v>
          </cell>
          <cell r="P99">
            <v>0</v>
          </cell>
          <cell r="Q99">
            <v>0</v>
          </cell>
          <cell r="R99">
            <v>0</v>
          </cell>
          <cell r="T99">
            <v>0</v>
          </cell>
        </row>
        <row r="100">
          <cell r="A100" t="str">
            <v>6480 ВЕТЧ.С ИНДЕЙКОЙ Коровино п/о  ОСТАНКИНО</v>
          </cell>
          <cell r="B100" t="str">
            <v>кг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1</v>
          </cell>
          <cell r="I100">
            <v>60</v>
          </cell>
          <cell r="J100">
            <v>0</v>
          </cell>
          <cell r="K100">
            <v>0</v>
          </cell>
          <cell r="N100">
            <v>0</v>
          </cell>
          <cell r="O100" t="e">
            <v>#DIV/0!</v>
          </cell>
          <cell r="P100">
            <v>0</v>
          </cell>
          <cell r="Q100">
            <v>0</v>
          </cell>
          <cell r="R100">
            <v>0</v>
          </cell>
          <cell r="T100">
            <v>0</v>
          </cell>
        </row>
        <row r="101">
          <cell r="A101" t="str">
            <v>4611 ВЕТЧ.ЛЮБИТЕЛЬСКАЯ п/о 0.4кг ОСТАНКИНО</v>
          </cell>
          <cell r="B101" t="str">
            <v>шт</v>
          </cell>
          <cell r="C101">
            <v>15</v>
          </cell>
          <cell r="D101">
            <v>0</v>
          </cell>
          <cell r="E101">
            <v>14</v>
          </cell>
          <cell r="F101">
            <v>1</v>
          </cell>
          <cell r="H101">
            <v>0.4</v>
          </cell>
          <cell r="I101">
            <v>90</v>
          </cell>
          <cell r="J101">
            <v>48.5</v>
          </cell>
          <cell r="K101">
            <v>-34.5</v>
          </cell>
          <cell r="L101">
            <v>80</v>
          </cell>
          <cell r="N101">
            <v>2.8</v>
          </cell>
          <cell r="O101">
            <v>28.928571428571431</v>
          </cell>
          <cell r="P101">
            <v>0.2</v>
          </cell>
          <cell r="Q101">
            <v>0.4</v>
          </cell>
          <cell r="R101">
            <v>9</v>
          </cell>
          <cell r="T10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">
          <cell r="C1"/>
          <cell r="D1"/>
          <cell r="E1"/>
          <cell r="F1"/>
        </row>
        <row r="2">
          <cell r="C2"/>
          <cell r="D2"/>
          <cell r="E2" t="str">
            <v>23 по 30</v>
          </cell>
          <cell r="F2" t="str">
            <v>23 по 30</v>
          </cell>
          <cell r="J2" t="str">
            <v>23 по 30</v>
          </cell>
          <cell r="K2" t="str">
            <v>23 по 30</v>
          </cell>
          <cell r="L2">
            <v>45321</v>
          </cell>
          <cell r="M2">
            <v>45321</v>
          </cell>
          <cell r="N2" t="str">
            <v>23 по 30</v>
          </cell>
          <cell r="U2">
            <v>44956</v>
          </cell>
          <cell r="V2">
            <v>44962</v>
          </cell>
        </row>
        <row r="3">
          <cell r="A3" t="str">
            <v>Склад</v>
          </cell>
          <cell r="B3"/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24.12</v>
          </cell>
          <cell r="R3" t="str">
            <v>Средние прод. На  11.01</v>
          </cell>
          <cell r="S3" t="str">
            <v>Средние прод. На  13.01</v>
          </cell>
          <cell r="T3" t="str">
            <v>Коментарий</v>
          </cell>
          <cell r="U3" t="str">
            <v>Вес</v>
          </cell>
          <cell r="V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</row>
        <row r="5">
          <cell r="A5"/>
          <cell r="B5" t="str">
            <v>Ед. изм.</v>
          </cell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</row>
        <row r="6">
          <cell r="A6" t="str">
            <v>Склад ДОНЕЦК</v>
          </cell>
          <cell r="B6"/>
          <cell r="C6"/>
          <cell r="D6"/>
          <cell r="E6"/>
          <cell r="F6"/>
        </row>
        <row r="7">
          <cell r="A7" t="str">
            <v>Останкино ООО</v>
          </cell>
          <cell r="B7"/>
          <cell r="C7"/>
          <cell r="D7"/>
          <cell r="E7">
            <v>5735.4070000000002</v>
          </cell>
          <cell r="F7">
            <v>2656.7480000000005</v>
          </cell>
          <cell r="J7">
            <v>6006.2</v>
          </cell>
          <cell r="K7">
            <v>-270.79300000000018</v>
          </cell>
          <cell r="L7">
            <v>5985</v>
          </cell>
          <cell r="M7"/>
          <cell r="N7">
            <v>1147.0814</v>
          </cell>
          <cell r="R7">
            <v>887.81099999999981</v>
          </cell>
          <cell r="S7">
            <v>864.8130000000001</v>
          </cell>
          <cell r="U7">
            <v>4440.0499999999993</v>
          </cell>
          <cell r="V7">
            <v>3930.9999999999995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40.506999999999998</v>
          </cell>
          <cell r="D8">
            <v>3.6019999999999999</v>
          </cell>
          <cell r="E8">
            <v>3.0550000000000002</v>
          </cell>
          <cell r="F8">
            <v>41.054000000000002</v>
          </cell>
          <cell r="G8" t="str">
            <v>вывод</v>
          </cell>
          <cell r="H8">
            <v>1</v>
          </cell>
          <cell r="I8">
            <v>120</v>
          </cell>
          <cell r="J8">
            <v>3</v>
          </cell>
          <cell r="K8">
            <v>5.500000000000016E-2</v>
          </cell>
          <cell r="N8">
            <v>0.61099999999999999</v>
          </cell>
          <cell r="O8">
            <v>67.191489361702139</v>
          </cell>
          <cell r="P8">
            <v>67.191489361702139</v>
          </cell>
          <cell r="Q8">
            <v>0.40700000000000003</v>
          </cell>
          <cell r="R8">
            <v>0.40540000000000004</v>
          </cell>
          <cell r="S8">
            <v>0.90900000000000003</v>
          </cell>
          <cell r="T8"/>
          <cell r="U8">
            <v>0</v>
          </cell>
          <cell r="V8">
            <v>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0</v>
          </cell>
          <cell r="D9">
            <v>70.459999999999994</v>
          </cell>
          <cell r="E9">
            <v>17.553999999999998</v>
          </cell>
          <cell r="F9">
            <v>52.06</v>
          </cell>
          <cell r="G9" t="str">
            <v>новый код</v>
          </cell>
          <cell r="H9">
            <v>1</v>
          </cell>
          <cell r="I9">
            <v>45</v>
          </cell>
          <cell r="J9">
            <v>19</v>
          </cell>
          <cell r="K9">
            <v>-1.4460000000000015</v>
          </cell>
          <cell r="N9">
            <v>3.5107999999999997</v>
          </cell>
          <cell r="O9">
            <v>14.828529110174321</v>
          </cell>
          <cell r="P9">
            <v>14.828529110174321</v>
          </cell>
          <cell r="Q9">
            <v>2.2149999999999999</v>
          </cell>
          <cell r="R9">
            <v>4.9698000000000002</v>
          </cell>
          <cell r="S9">
            <v>8.8035999999999994</v>
          </cell>
          <cell r="T9" t="str">
            <v>увеличить продажи</v>
          </cell>
          <cell r="U9">
            <v>0</v>
          </cell>
          <cell r="V9">
            <v>0</v>
          </cell>
        </row>
        <row r="10">
          <cell r="A10" t="str">
            <v xml:space="preserve"> 5544 Сервелат Финский в/к в/у_45с НОВАЯ ОСТАНКИНО</v>
          </cell>
          <cell r="B10" t="str">
            <v>кг</v>
          </cell>
          <cell r="C10">
            <v>160.02000000000001</v>
          </cell>
          <cell r="D10">
            <v>5.1150000000000002</v>
          </cell>
          <cell r="E10">
            <v>62.619</v>
          </cell>
          <cell r="F10">
            <v>102.51600000000001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54.2</v>
          </cell>
          <cell r="K10">
            <v>8.4189999999999969</v>
          </cell>
          <cell r="M10">
            <v>50</v>
          </cell>
          <cell r="N10">
            <v>12.5238</v>
          </cell>
          <cell r="O10">
            <v>12.178092911097274</v>
          </cell>
          <cell r="P10">
            <v>8.1856944377904473</v>
          </cell>
          <cell r="Q10">
            <v>13.880600000000001</v>
          </cell>
          <cell r="R10">
            <v>10.547000000000001</v>
          </cell>
          <cell r="S10">
            <v>10.379999999999999</v>
          </cell>
          <cell r="T10"/>
          <cell r="U10">
            <v>0</v>
          </cell>
          <cell r="V10">
            <v>50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0</v>
          </cell>
          <cell r="D11">
            <v>81.096999999999994</v>
          </cell>
          <cell r="E11">
            <v>75.069999999999993</v>
          </cell>
          <cell r="F11">
            <v>0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100</v>
          </cell>
          <cell r="K11">
            <v>-24.930000000000007</v>
          </cell>
          <cell r="M11">
            <v>120</v>
          </cell>
          <cell r="N11">
            <v>15.013999999999999</v>
          </cell>
          <cell r="O11">
            <v>7.9925402957239911</v>
          </cell>
          <cell r="P11">
            <v>0</v>
          </cell>
          <cell r="Q11">
            <v>1.6976</v>
          </cell>
          <cell r="R11">
            <v>3.4747999999999997</v>
          </cell>
          <cell r="S11">
            <v>10.969799999999999</v>
          </cell>
          <cell r="T11"/>
          <cell r="U11">
            <v>0</v>
          </cell>
          <cell r="V11">
            <v>120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978.63300000000004</v>
          </cell>
          <cell r="D12">
            <v>1006.125</v>
          </cell>
          <cell r="E12">
            <v>1690.5519999999999</v>
          </cell>
          <cell r="F12">
            <v>294.20600000000002</v>
          </cell>
          <cell r="G12" t="str">
            <v>акция</v>
          </cell>
          <cell r="H12">
            <v>1</v>
          </cell>
          <cell r="I12">
            <v>60</v>
          </cell>
          <cell r="J12">
            <v>1662.4</v>
          </cell>
          <cell r="K12">
            <v>28.151999999999816</v>
          </cell>
          <cell r="L12">
            <v>2200</v>
          </cell>
          <cell r="M12">
            <v>1800</v>
          </cell>
          <cell r="N12">
            <v>338.11039999999997</v>
          </cell>
          <cell r="O12">
            <v>12.700603116615166</v>
          </cell>
          <cell r="P12">
            <v>0.87014773872675921</v>
          </cell>
          <cell r="Q12">
            <v>337.80900000000003</v>
          </cell>
          <cell r="R12">
            <v>263.61099999999999</v>
          </cell>
          <cell r="S12">
            <v>241.45740000000001</v>
          </cell>
          <cell r="T12"/>
          <cell r="U12">
            <v>2200</v>
          </cell>
          <cell r="V12">
            <v>1800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151.482</v>
          </cell>
          <cell r="D13">
            <v>6.1680000000000001</v>
          </cell>
          <cell r="E13">
            <v>118.96899999999999</v>
          </cell>
          <cell r="F13">
            <v>38.220999999999997</v>
          </cell>
          <cell r="G13"/>
          <cell r="H13">
            <v>1</v>
          </cell>
          <cell r="I13">
            <v>60</v>
          </cell>
          <cell r="J13">
            <v>118.8</v>
          </cell>
          <cell r="K13">
            <v>0.16899999999999693</v>
          </cell>
          <cell r="L13">
            <v>120</v>
          </cell>
          <cell r="M13">
            <v>150</v>
          </cell>
          <cell r="N13">
            <v>23.793799999999997</v>
          </cell>
          <cell r="O13">
            <v>12.953836713765773</v>
          </cell>
          <cell r="P13">
            <v>1.6063428288041424</v>
          </cell>
          <cell r="Q13">
            <v>23.219000000000001</v>
          </cell>
          <cell r="R13">
            <v>16.9998</v>
          </cell>
          <cell r="S13">
            <v>16.461400000000001</v>
          </cell>
          <cell r="T13"/>
          <cell r="U13">
            <v>120</v>
          </cell>
          <cell r="V13">
            <v>150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76.950999999999993</v>
          </cell>
          <cell r="D14">
            <v>202.07</v>
          </cell>
          <cell r="E14">
            <v>137.54</v>
          </cell>
          <cell r="F14">
            <v>141.48099999999999</v>
          </cell>
          <cell r="G14"/>
          <cell r="H14">
            <v>1</v>
          </cell>
          <cell r="I14">
            <v>60</v>
          </cell>
          <cell r="J14">
            <v>158.5</v>
          </cell>
          <cell r="K14">
            <v>-20.960000000000008</v>
          </cell>
          <cell r="M14">
            <v>220</v>
          </cell>
          <cell r="N14">
            <v>27.507999999999999</v>
          </cell>
          <cell r="O14">
            <v>13.14094081721681</v>
          </cell>
          <cell r="P14">
            <v>5.1432674131161846</v>
          </cell>
          <cell r="Q14">
            <v>22.885400000000001</v>
          </cell>
          <cell r="R14">
            <v>22.874400000000001</v>
          </cell>
          <cell r="S14">
            <v>28.4438</v>
          </cell>
          <cell r="T14"/>
          <cell r="U14">
            <v>0</v>
          </cell>
          <cell r="V14">
            <v>220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198.809</v>
          </cell>
          <cell r="D15">
            <v>5.8659999999999997</v>
          </cell>
          <cell r="E15">
            <v>42.387999999999998</v>
          </cell>
          <cell r="F15">
            <v>162.28700000000001</v>
          </cell>
          <cell r="G15" t="str">
            <v>акция</v>
          </cell>
          <cell r="H15">
            <v>1</v>
          </cell>
          <cell r="I15">
            <v>45</v>
          </cell>
          <cell r="J15">
            <v>41.2</v>
          </cell>
          <cell r="K15">
            <v>1.1879999999999953</v>
          </cell>
          <cell r="L15"/>
          <cell r="N15">
            <v>8.4775999999999989</v>
          </cell>
          <cell r="O15">
            <v>19.143035764839109</v>
          </cell>
          <cell r="P15">
            <v>19.143035764839109</v>
          </cell>
          <cell r="Q15">
            <v>5.673</v>
          </cell>
          <cell r="R15">
            <v>0</v>
          </cell>
          <cell r="S15">
            <v>0</v>
          </cell>
          <cell r="T15" t="str">
            <v>увеличить продажи</v>
          </cell>
          <cell r="U15">
            <v>0</v>
          </cell>
          <cell r="V15">
            <v>0</v>
          </cell>
        </row>
        <row r="16">
          <cell r="A16" t="str">
            <v>5708 ПОСОЛЬСКАЯ Папа может с/к в/у ОСТАНКИНО</v>
          </cell>
          <cell r="B16" t="str">
            <v>кг</v>
          </cell>
          <cell r="C16">
            <v>53.146000000000001</v>
          </cell>
          <cell r="D16">
            <v>0</v>
          </cell>
          <cell r="E16">
            <v>1.5720000000000001</v>
          </cell>
          <cell r="F16">
            <v>51.566000000000003</v>
          </cell>
          <cell r="G16" t="str">
            <v>вывод</v>
          </cell>
          <cell r="H16">
            <v>1</v>
          </cell>
          <cell r="I16">
            <v>120</v>
          </cell>
          <cell r="J16">
            <v>1.6</v>
          </cell>
          <cell r="K16">
            <v>-2.8000000000000025E-2</v>
          </cell>
          <cell r="N16">
            <v>0.31440000000000001</v>
          </cell>
          <cell r="O16">
            <v>164.01399491094148</v>
          </cell>
          <cell r="P16">
            <v>164.01399491094148</v>
          </cell>
          <cell r="Q16">
            <v>0</v>
          </cell>
          <cell r="R16">
            <v>0.83420000000000005</v>
          </cell>
          <cell r="S16">
            <v>1.0366</v>
          </cell>
          <cell r="T16" t="str">
            <v>увеличить продажи</v>
          </cell>
          <cell r="U16">
            <v>0</v>
          </cell>
          <cell r="V16">
            <v>0</v>
          </cell>
        </row>
        <row r="17">
          <cell r="A17" t="str">
            <v>5820 СЛИВОЧНЫЕ Папа может сос п/о мгс 2*2_45с   ОСТАНКИНО</v>
          </cell>
          <cell r="B17" t="str">
            <v>кг</v>
          </cell>
          <cell r="C17">
            <v>18.574999999999999</v>
          </cell>
          <cell r="D17">
            <v>0</v>
          </cell>
          <cell r="E17">
            <v>18.388000000000002</v>
          </cell>
          <cell r="F17">
            <v>0</v>
          </cell>
          <cell r="G17" t="str">
            <v>вывод</v>
          </cell>
          <cell r="H17">
            <v>1</v>
          </cell>
          <cell r="I17">
            <v>45</v>
          </cell>
          <cell r="J17">
            <v>18.2</v>
          </cell>
          <cell r="K17">
            <v>0.18800000000000239</v>
          </cell>
          <cell r="L17">
            <v>60</v>
          </cell>
          <cell r="N17">
            <v>3.6776000000000004</v>
          </cell>
          <cell r="O17">
            <v>16.314988035675437</v>
          </cell>
          <cell r="P17">
            <v>0</v>
          </cell>
          <cell r="Q17">
            <v>6.5584000000000007</v>
          </cell>
          <cell r="R17">
            <v>0.40679999999999994</v>
          </cell>
          <cell r="S17">
            <v>3.2840000000000003</v>
          </cell>
          <cell r="T17"/>
          <cell r="U17">
            <v>60</v>
          </cell>
          <cell r="V17">
            <v>0</v>
          </cell>
        </row>
        <row r="18">
          <cell r="A18" t="str">
            <v>5851 ЭКСТРА Папа может вар п/о   ОСТАНКИНО</v>
          </cell>
          <cell r="B18" t="str">
            <v>кг</v>
          </cell>
          <cell r="C18">
            <v>294.89</v>
          </cell>
          <cell r="D18">
            <v>153.39599999999999</v>
          </cell>
          <cell r="E18">
            <v>258.06900000000002</v>
          </cell>
          <cell r="F18">
            <v>190.21700000000001</v>
          </cell>
          <cell r="G18" t="str">
            <v>акция</v>
          </cell>
          <cell r="H18">
            <v>1</v>
          </cell>
          <cell r="I18">
            <v>60</v>
          </cell>
          <cell r="J18">
            <v>250.9</v>
          </cell>
          <cell r="K18">
            <v>7.1690000000000111</v>
          </cell>
          <cell r="L18">
            <v>200</v>
          </cell>
          <cell r="M18">
            <v>300</v>
          </cell>
          <cell r="N18">
            <v>51.613800000000005</v>
          </cell>
          <cell r="O18">
            <v>13.372722023954832</v>
          </cell>
          <cell r="P18">
            <v>3.6853903413428193</v>
          </cell>
          <cell r="Q18">
            <v>50.813000000000002</v>
          </cell>
          <cell r="R18">
            <v>56.480800000000002</v>
          </cell>
          <cell r="S18">
            <v>51.420399999999994</v>
          </cell>
          <cell r="T18"/>
          <cell r="U18">
            <v>200</v>
          </cell>
          <cell r="V18">
            <v>300</v>
          </cell>
        </row>
        <row r="19">
          <cell r="A19" t="str">
            <v>5965 С ИНДЕЙКОЙ Папа может сар б/о мгс 1*3 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/>
          <cell r="H19">
            <v>1</v>
          </cell>
          <cell r="I19">
            <v>45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  <cell r="T19"/>
          <cell r="U19">
            <v>0</v>
          </cell>
          <cell r="V19">
            <v>0</v>
          </cell>
        </row>
        <row r="20">
          <cell r="A20" t="str">
            <v>5981 МОЛОЧНЫЕ ТРАДИЦ. сос п/о мгс 1*6_45с 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/>
          <cell r="H20">
            <v>1</v>
          </cell>
          <cell r="I20">
            <v>45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  <cell r="T20"/>
          <cell r="U20">
            <v>0</v>
          </cell>
          <cell r="V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142.71899999999999</v>
          </cell>
          <cell r="D21">
            <v>0</v>
          </cell>
          <cell r="E21">
            <v>136.24700000000001</v>
          </cell>
          <cell r="F21">
            <v>4.3390000000000004</v>
          </cell>
          <cell r="G21" t="str">
            <v>акция</v>
          </cell>
          <cell r="H21">
            <v>1</v>
          </cell>
          <cell r="I21">
            <v>45</v>
          </cell>
          <cell r="J21">
            <v>133.19999999999999</v>
          </cell>
          <cell r="K21">
            <v>3.0470000000000255</v>
          </cell>
          <cell r="L21">
            <v>200</v>
          </cell>
          <cell r="M21">
            <v>150</v>
          </cell>
          <cell r="N21">
            <v>27.249400000000001</v>
          </cell>
          <cell r="O21">
            <v>13.003552371795342</v>
          </cell>
          <cell r="P21">
            <v>0.15923286384287361</v>
          </cell>
          <cell r="Q21">
            <v>28.197600000000001</v>
          </cell>
          <cell r="R21">
            <v>0</v>
          </cell>
          <cell r="S21">
            <v>0</v>
          </cell>
          <cell r="T21"/>
          <cell r="U21">
            <v>200</v>
          </cell>
          <cell r="V21">
            <v>150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31.498999999999999</v>
          </cell>
          <cell r="D22">
            <v>2.8490000000000002</v>
          </cell>
          <cell r="E22">
            <v>34.186</v>
          </cell>
          <cell r="F22">
            <v>0</v>
          </cell>
          <cell r="G22" t="str">
            <v>акция</v>
          </cell>
          <cell r="H22">
            <v>1</v>
          </cell>
          <cell r="I22">
            <v>45</v>
          </cell>
          <cell r="J22">
            <v>63</v>
          </cell>
          <cell r="K22">
            <v>-28.814</v>
          </cell>
          <cell r="L22">
            <v>350</v>
          </cell>
          <cell r="N22">
            <v>6.8372000000000002</v>
          </cell>
          <cell r="O22">
            <v>51.19054583747733</v>
          </cell>
          <cell r="P22">
            <v>0</v>
          </cell>
          <cell r="Q22">
            <v>30.2348</v>
          </cell>
          <cell r="R22">
            <v>22.469000000000001</v>
          </cell>
          <cell r="S22">
            <v>13.219999999999999</v>
          </cell>
          <cell r="T22"/>
          <cell r="U22">
            <v>350</v>
          </cell>
          <cell r="V22">
            <v>0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93.835999999999999</v>
          </cell>
          <cell r="D23">
            <v>2.641</v>
          </cell>
          <cell r="E23">
            <v>75.293000000000006</v>
          </cell>
          <cell r="F23">
            <v>21.184000000000001</v>
          </cell>
          <cell r="G23"/>
          <cell r="H23">
            <v>1</v>
          </cell>
          <cell r="I23">
            <v>45</v>
          </cell>
          <cell r="J23">
            <v>63</v>
          </cell>
          <cell r="K23">
            <v>12.293000000000006</v>
          </cell>
          <cell r="M23">
            <v>120</v>
          </cell>
          <cell r="N23">
            <v>15.058600000000002</v>
          </cell>
          <cell r="O23">
            <v>9.3756391696439234</v>
          </cell>
          <cell r="P23">
            <v>1.406770881755276</v>
          </cell>
          <cell r="Q23">
            <v>6.2569999999999997</v>
          </cell>
          <cell r="R23">
            <v>9.5053999999999998</v>
          </cell>
          <cell r="S23">
            <v>2.7402000000000002</v>
          </cell>
          <cell r="T23"/>
          <cell r="U23">
            <v>0</v>
          </cell>
          <cell r="V23">
            <v>120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168.89500000000001</v>
          </cell>
          <cell r="D24">
            <v>0</v>
          </cell>
          <cell r="E24">
            <v>93.372</v>
          </cell>
          <cell r="F24">
            <v>59.533999999999999</v>
          </cell>
          <cell r="G24"/>
          <cell r="H24">
            <v>1</v>
          </cell>
          <cell r="I24">
            <v>60</v>
          </cell>
          <cell r="J24">
            <v>75.3</v>
          </cell>
          <cell r="K24">
            <v>18.072000000000003</v>
          </cell>
          <cell r="L24">
            <v>60</v>
          </cell>
          <cell r="M24">
            <v>100</v>
          </cell>
          <cell r="N24">
            <v>18.674399999999999</v>
          </cell>
          <cell r="O24">
            <v>11.755879706978538</v>
          </cell>
          <cell r="P24">
            <v>3.188000685430322</v>
          </cell>
          <cell r="Q24">
            <v>21.033999999999999</v>
          </cell>
          <cell r="R24">
            <v>26.855799999999999</v>
          </cell>
          <cell r="S24">
            <v>15.586000000000002</v>
          </cell>
          <cell r="T24"/>
          <cell r="U24">
            <v>60</v>
          </cell>
          <cell r="V24">
            <v>100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29.669</v>
          </cell>
          <cell r="D25">
            <v>63.753999999999998</v>
          </cell>
          <cell r="E25">
            <v>92.091999999999999</v>
          </cell>
          <cell r="F25">
            <v>1.331</v>
          </cell>
          <cell r="G25"/>
          <cell r="H25">
            <v>1</v>
          </cell>
          <cell r="I25">
            <v>60</v>
          </cell>
          <cell r="J25">
            <v>89.8</v>
          </cell>
          <cell r="K25">
            <v>2.2920000000000016</v>
          </cell>
          <cell r="L25">
            <v>150</v>
          </cell>
          <cell r="M25">
            <v>70</v>
          </cell>
          <cell r="N25">
            <v>18.418399999999998</v>
          </cell>
          <cell r="O25">
            <v>12.016841853798377</v>
          </cell>
          <cell r="P25">
            <v>7.2264691829909231E-2</v>
          </cell>
          <cell r="Q25">
            <v>18.641200000000001</v>
          </cell>
          <cell r="R25">
            <v>13.1304</v>
          </cell>
          <cell r="S25">
            <v>15.258799999999999</v>
          </cell>
          <cell r="T25"/>
          <cell r="U25">
            <v>150</v>
          </cell>
          <cell r="V25">
            <v>70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/>
          <cell r="H26">
            <v>1</v>
          </cell>
          <cell r="I26">
            <v>45</v>
          </cell>
          <cell r="J26">
            <v>0</v>
          </cell>
          <cell r="K26">
            <v>0</v>
          </cell>
          <cell r="N26">
            <v>0</v>
          </cell>
          <cell r="O26" t="e">
            <v>#DIV/0!</v>
          </cell>
          <cell r="P26" t="e">
            <v>#DIV/0!</v>
          </cell>
          <cell r="Q26">
            <v>0</v>
          </cell>
          <cell r="R26">
            <v>0</v>
          </cell>
          <cell r="S26">
            <v>0</v>
          </cell>
          <cell r="T26"/>
          <cell r="U26">
            <v>0</v>
          </cell>
          <cell r="V26">
            <v>0</v>
          </cell>
        </row>
        <row r="27">
          <cell r="A27" t="str">
            <v>6308 С ИНДЕЙКОЙ ПМ сар б/о мгс 1*3_СНГ  Останкино</v>
          </cell>
          <cell r="B27" t="str">
            <v>кг</v>
          </cell>
          <cell r="C27">
            <v>37.930999999999997</v>
          </cell>
          <cell r="D27">
            <v>20.733000000000001</v>
          </cell>
          <cell r="E27">
            <v>23.678000000000001</v>
          </cell>
          <cell r="F27">
            <v>34.405000000000001</v>
          </cell>
          <cell r="G27"/>
          <cell r="H27">
            <v>1</v>
          </cell>
          <cell r="I27">
            <v>45</v>
          </cell>
          <cell r="J27">
            <v>25</v>
          </cell>
          <cell r="K27">
            <v>-1.3219999999999992</v>
          </cell>
          <cell r="M27">
            <v>20</v>
          </cell>
          <cell r="N27">
            <v>4.7355999999999998</v>
          </cell>
          <cell r="O27">
            <v>11.488512543289129</v>
          </cell>
          <cell r="P27">
            <v>7.2651828701748462</v>
          </cell>
          <cell r="Q27">
            <v>4.9196</v>
          </cell>
          <cell r="R27">
            <v>4.7444000000000006</v>
          </cell>
          <cell r="S27">
            <v>6.9480000000000004</v>
          </cell>
          <cell r="T27"/>
          <cell r="U27">
            <v>0</v>
          </cell>
          <cell r="V27">
            <v>20</v>
          </cell>
        </row>
        <row r="28">
          <cell r="A28" t="str">
            <v>6303 Мясные Папа может сос п/о мгс 1,5*3  Останкино</v>
          </cell>
          <cell r="B28" t="str">
            <v>кг</v>
          </cell>
          <cell r="C28">
            <v>1.609</v>
          </cell>
          <cell r="D28">
            <v>79.763999999999996</v>
          </cell>
          <cell r="E28">
            <v>81.372</v>
          </cell>
          <cell r="F28">
            <v>0</v>
          </cell>
          <cell r="G28" t="str">
            <v>не в матрице</v>
          </cell>
          <cell r="H28">
            <v>1</v>
          </cell>
          <cell r="I28">
            <v>45</v>
          </cell>
          <cell r="J28">
            <v>79</v>
          </cell>
          <cell r="K28">
            <v>2.3719999999999999</v>
          </cell>
          <cell r="L28">
            <v>200</v>
          </cell>
          <cell r="N28">
            <v>16.2744</v>
          </cell>
          <cell r="O28">
            <v>12.28923954185715</v>
          </cell>
          <cell r="P28">
            <v>0</v>
          </cell>
          <cell r="Q28">
            <v>27.050999999999998</v>
          </cell>
          <cell r="R28">
            <v>23.8126</v>
          </cell>
          <cell r="S28">
            <v>24.0548</v>
          </cell>
          <cell r="T28"/>
          <cell r="U28">
            <v>200</v>
          </cell>
          <cell r="V28">
            <v>0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C29">
            <v>40.996000000000002</v>
          </cell>
          <cell r="D29">
            <v>1.8140000000000001</v>
          </cell>
          <cell r="E29">
            <v>20.27</v>
          </cell>
          <cell r="F29">
            <v>22.094000000000001</v>
          </cell>
          <cell r="G29"/>
          <cell r="H29">
            <v>1</v>
          </cell>
          <cell r="I29">
            <v>60</v>
          </cell>
          <cell r="J29">
            <v>24.1</v>
          </cell>
          <cell r="K29">
            <v>-3.8300000000000018</v>
          </cell>
          <cell r="M29">
            <v>22</v>
          </cell>
          <cell r="N29">
            <v>4.0540000000000003</v>
          </cell>
          <cell r="O29">
            <v>10.876665022200296</v>
          </cell>
          <cell r="P29">
            <v>5.4499259990133204</v>
          </cell>
          <cell r="Q29">
            <v>5.0644</v>
          </cell>
          <cell r="R29">
            <v>0</v>
          </cell>
          <cell r="S29">
            <v>0</v>
          </cell>
          <cell r="T29"/>
          <cell r="U29">
            <v>0</v>
          </cell>
          <cell r="V29">
            <v>22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C30">
            <v>8.8390000000000004</v>
          </cell>
          <cell r="D30">
            <v>30.013000000000002</v>
          </cell>
          <cell r="E30">
            <v>18.795000000000002</v>
          </cell>
          <cell r="F30">
            <v>20.056999999999999</v>
          </cell>
          <cell r="G30"/>
          <cell r="H30">
            <v>1</v>
          </cell>
          <cell r="I30">
            <v>45</v>
          </cell>
          <cell r="J30">
            <v>19.3</v>
          </cell>
          <cell r="K30">
            <v>-0.50499999999999901</v>
          </cell>
          <cell r="M30">
            <v>20</v>
          </cell>
          <cell r="N30">
            <v>3.7590000000000003</v>
          </cell>
          <cell r="O30">
            <v>10.656291566906091</v>
          </cell>
          <cell r="P30">
            <v>5.335727587124234</v>
          </cell>
          <cell r="Q30">
            <v>3.5420000000000003</v>
          </cell>
          <cell r="R30">
            <v>4.6680000000000001</v>
          </cell>
          <cell r="S30">
            <v>6.4550000000000001</v>
          </cell>
          <cell r="T30"/>
          <cell r="U30">
            <v>0</v>
          </cell>
          <cell r="V30">
            <v>20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C31">
            <v>54.826000000000001</v>
          </cell>
          <cell r="D31">
            <v>155.47499999999999</v>
          </cell>
          <cell r="E31">
            <v>150.977</v>
          </cell>
          <cell r="F31">
            <v>57.469000000000001</v>
          </cell>
          <cell r="G31"/>
          <cell r="H31">
            <v>1</v>
          </cell>
          <cell r="I31">
            <v>45</v>
          </cell>
          <cell r="J31">
            <v>133</v>
          </cell>
          <cell r="K31">
            <v>17.977000000000004</v>
          </cell>
          <cell r="M31">
            <v>230</v>
          </cell>
          <cell r="N31">
            <v>30.195399999999999</v>
          </cell>
          <cell r="O31">
            <v>9.5202911701782398</v>
          </cell>
          <cell r="P31">
            <v>1.9032369168813794</v>
          </cell>
          <cell r="Q31">
            <v>25.8904</v>
          </cell>
          <cell r="R31">
            <v>13.212799999999998</v>
          </cell>
          <cell r="S31">
            <v>25.482199999999999</v>
          </cell>
          <cell r="T31"/>
          <cell r="U31">
            <v>0</v>
          </cell>
          <cell r="V31">
            <v>230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212.203</v>
          </cell>
          <cell r="D32">
            <v>4.0129999999999999</v>
          </cell>
          <cell r="E32">
            <v>41.848999999999997</v>
          </cell>
          <cell r="F32">
            <v>174.36699999999999</v>
          </cell>
          <cell r="G32"/>
          <cell r="H32">
            <v>1</v>
          </cell>
          <cell r="I32">
            <v>60</v>
          </cell>
          <cell r="J32">
            <v>40.6</v>
          </cell>
          <cell r="K32">
            <v>1.2489999999999952</v>
          </cell>
          <cell r="N32">
            <v>8.3697999999999997</v>
          </cell>
          <cell r="O32">
            <v>20.832875337522999</v>
          </cell>
          <cell r="P32">
            <v>20.832875337522999</v>
          </cell>
          <cell r="Q32">
            <v>4.8521999999999998</v>
          </cell>
          <cell r="R32">
            <v>4.6031999999999993</v>
          </cell>
          <cell r="S32">
            <v>2.9739999999999998</v>
          </cell>
          <cell r="T32" t="str">
            <v>увеличить продажи</v>
          </cell>
          <cell r="U32">
            <v>0</v>
          </cell>
          <cell r="V32">
            <v>0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14.779</v>
          </cell>
          <cell r="D33">
            <v>38.281999999999996</v>
          </cell>
          <cell r="E33">
            <v>47.735999999999997</v>
          </cell>
          <cell r="F33">
            <v>4.0629999999999997</v>
          </cell>
          <cell r="G33"/>
          <cell r="H33">
            <v>1</v>
          </cell>
          <cell r="I33">
            <v>60</v>
          </cell>
          <cell r="J33">
            <v>52.4</v>
          </cell>
          <cell r="K33">
            <v>-4.6640000000000015</v>
          </cell>
          <cell r="M33">
            <v>70</v>
          </cell>
          <cell r="N33">
            <v>9.5472000000000001</v>
          </cell>
          <cell r="O33">
            <v>7.7575624266800736</v>
          </cell>
          <cell r="P33">
            <v>0.42556980056980054</v>
          </cell>
          <cell r="Q33">
            <v>5.9386000000000001</v>
          </cell>
          <cell r="R33">
            <v>4.0090000000000003</v>
          </cell>
          <cell r="S33">
            <v>6.7084000000000001</v>
          </cell>
          <cell r="T33"/>
          <cell r="U33">
            <v>0</v>
          </cell>
          <cell r="V33">
            <v>70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48.581000000000003</v>
          </cell>
          <cell r="D34">
            <v>0.10199999999999999</v>
          </cell>
          <cell r="E34">
            <v>37.848999999999997</v>
          </cell>
          <cell r="F34">
            <v>10.834</v>
          </cell>
          <cell r="G34"/>
          <cell r="H34">
            <v>1</v>
          </cell>
          <cell r="I34">
            <v>60</v>
          </cell>
          <cell r="J34">
            <v>36.5</v>
          </cell>
          <cell r="K34">
            <v>1.3489999999999966</v>
          </cell>
          <cell r="M34">
            <v>50</v>
          </cell>
          <cell r="N34">
            <v>7.569799999999999</v>
          </cell>
          <cell r="O34">
            <v>8.0364078311183924</v>
          </cell>
          <cell r="P34">
            <v>1.4312135063013556</v>
          </cell>
          <cell r="Q34">
            <v>6.4889999999999999</v>
          </cell>
          <cell r="R34">
            <v>1.3568</v>
          </cell>
          <cell r="S34">
            <v>1.64</v>
          </cell>
          <cell r="T34"/>
          <cell r="U34">
            <v>0</v>
          </cell>
          <cell r="V34">
            <v>50</v>
          </cell>
        </row>
        <row r="35">
          <cell r="A35" t="str">
            <v>6601 ГОВЯЖЬИ СН сос п/о мгс 1*6  ОСТАНКИНО</v>
          </cell>
          <cell r="B35" t="str">
            <v>кг</v>
          </cell>
          <cell r="C35">
            <v>1.0049999999999999</v>
          </cell>
          <cell r="D35">
            <v>0</v>
          </cell>
          <cell r="E35">
            <v>1.0049999999999999</v>
          </cell>
          <cell r="F35">
            <v>0</v>
          </cell>
          <cell r="G35" t="str">
            <v>вывод</v>
          </cell>
          <cell r="H35">
            <v>1</v>
          </cell>
          <cell r="I35">
            <v>45</v>
          </cell>
          <cell r="J35">
            <v>3</v>
          </cell>
          <cell r="K35">
            <v>-1.9950000000000001</v>
          </cell>
          <cell r="N35">
            <v>0.20099999999999998</v>
          </cell>
          <cell r="O35">
            <v>0</v>
          </cell>
          <cell r="P35">
            <v>0</v>
          </cell>
          <cell r="Q35">
            <v>1.4096</v>
          </cell>
          <cell r="R35">
            <v>0.20119999999999999</v>
          </cell>
          <cell r="S35">
            <v>0</v>
          </cell>
          <cell r="T35"/>
          <cell r="U35">
            <v>0</v>
          </cell>
          <cell r="V35">
            <v>0</v>
          </cell>
        </row>
        <row r="36">
          <cell r="A36" t="str">
            <v>6606 СЫТНЫЕ Папа может сар б/о мгс 1*3 45c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/>
          <cell r="H36">
            <v>1</v>
          </cell>
          <cell r="I36">
            <v>45</v>
          </cell>
          <cell r="J36">
            <v>0</v>
          </cell>
          <cell r="K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  <cell r="S36">
            <v>0</v>
          </cell>
          <cell r="T36"/>
          <cell r="U36">
            <v>0</v>
          </cell>
          <cell r="V36">
            <v>0</v>
          </cell>
        </row>
        <row r="37">
          <cell r="A37" t="str">
            <v>6607 С ГОВЯДИНОЙ ПМ сар б/о мгс 1*3_45с</v>
          </cell>
          <cell r="B37" t="str">
            <v>кг</v>
          </cell>
          <cell r="C37">
            <v>69.686000000000007</v>
          </cell>
          <cell r="D37">
            <v>29.981000000000002</v>
          </cell>
          <cell r="E37">
            <v>65.728999999999999</v>
          </cell>
          <cell r="F37">
            <v>18.975999999999999</v>
          </cell>
          <cell r="G37"/>
          <cell r="H37">
            <v>1</v>
          </cell>
          <cell r="I37">
            <v>45</v>
          </cell>
          <cell r="J37">
            <v>68.2</v>
          </cell>
          <cell r="K37">
            <v>-2.4710000000000036</v>
          </cell>
          <cell r="L37">
            <v>40</v>
          </cell>
          <cell r="M37">
            <v>70</v>
          </cell>
          <cell r="N37">
            <v>13.145799999999999</v>
          </cell>
          <cell r="O37">
            <v>9.8111944499383839</v>
          </cell>
          <cell r="P37">
            <v>1.443502867836115</v>
          </cell>
          <cell r="Q37">
            <v>11.3246</v>
          </cell>
          <cell r="R37">
            <v>11.1974</v>
          </cell>
          <cell r="S37">
            <v>11.579000000000001</v>
          </cell>
          <cell r="T37"/>
          <cell r="U37">
            <v>40</v>
          </cell>
          <cell r="V37">
            <v>70</v>
          </cell>
        </row>
        <row r="38">
          <cell r="A38" t="str">
            <v>БОНУС_6088 СОЧНЫЕ сос п/о мгс 1*6 ОСТАНКИНО</v>
          </cell>
          <cell r="B38" t="str">
            <v>кг</v>
          </cell>
          <cell r="C38">
            <v>38.314999999999998</v>
          </cell>
          <cell r="D38">
            <v>1.0680000000000001</v>
          </cell>
          <cell r="E38">
            <v>38.561</v>
          </cell>
          <cell r="F38">
            <v>0</v>
          </cell>
          <cell r="G38"/>
          <cell r="H38">
            <v>1</v>
          </cell>
          <cell r="I38">
            <v>45</v>
          </cell>
          <cell r="J38">
            <v>52</v>
          </cell>
          <cell r="K38">
            <v>-13.439</v>
          </cell>
          <cell r="N38">
            <v>7.7122000000000002</v>
          </cell>
          <cell r="O38">
            <v>0</v>
          </cell>
          <cell r="P38">
            <v>0</v>
          </cell>
          <cell r="Q38">
            <v>26.164200000000001</v>
          </cell>
          <cell r="R38">
            <v>19.488</v>
          </cell>
          <cell r="S38">
            <v>11.4094</v>
          </cell>
          <cell r="T38"/>
          <cell r="U38">
            <v>0</v>
          </cell>
          <cell r="V38">
            <v>0</v>
          </cell>
        </row>
        <row r="39">
          <cell r="A39" t="str">
            <v>3215 ВЕТЧ.МЯСНАЯ Папа может п/о 0.4кг 8шт.    ОСТАНКИНО</v>
          </cell>
          <cell r="B39" t="str">
            <v>шт</v>
          </cell>
          <cell r="C39">
            <v>69</v>
          </cell>
          <cell r="D39">
            <v>5</v>
          </cell>
          <cell r="E39">
            <v>39</v>
          </cell>
          <cell r="F39">
            <v>35</v>
          </cell>
          <cell r="G39"/>
          <cell r="H39">
            <v>0.4</v>
          </cell>
          <cell r="I39">
            <v>60</v>
          </cell>
          <cell r="J39">
            <v>39</v>
          </cell>
          <cell r="K39">
            <v>0</v>
          </cell>
          <cell r="L39">
            <v>20</v>
          </cell>
          <cell r="M39">
            <v>30</v>
          </cell>
          <cell r="N39">
            <v>7.8</v>
          </cell>
          <cell r="O39">
            <v>10.897435897435898</v>
          </cell>
          <cell r="P39">
            <v>4.4871794871794872</v>
          </cell>
          <cell r="Q39">
            <v>6.2</v>
          </cell>
          <cell r="R39">
            <v>5</v>
          </cell>
          <cell r="S39">
            <v>4.8</v>
          </cell>
          <cell r="T39"/>
          <cell r="U39">
            <v>8</v>
          </cell>
          <cell r="V39">
            <v>12</v>
          </cell>
        </row>
        <row r="40">
          <cell r="A40" t="str">
            <v>4993 САЛЯМИ ИТАЛЬЯНСКАЯ с/к в/у 1/250*8_120c ОСТАНКИНО</v>
          </cell>
          <cell r="B40" t="str">
            <v>шт</v>
          </cell>
          <cell r="C40">
            <v>38</v>
          </cell>
          <cell r="D40">
            <v>0</v>
          </cell>
          <cell r="E40">
            <v>16</v>
          </cell>
          <cell r="F40">
            <v>22</v>
          </cell>
          <cell r="G40"/>
          <cell r="H40">
            <v>0.25</v>
          </cell>
          <cell r="I40">
            <v>120</v>
          </cell>
          <cell r="J40">
            <v>16</v>
          </cell>
          <cell r="K40">
            <v>0</v>
          </cell>
          <cell r="M40">
            <v>20</v>
          </cell>
          <cell r="N40">
            <v>3.2</v>
          </cell>
          <cell r="O40">
            <v>13.125</v>
          </cell>
          <cell r="P40">
            <v>6.875</v>
          </cell>
          <cell r="Q40">
            <v>0.8</v>
          </cell>
          <cell r="R40">
            <v>4</v>
          </cell>
          <cell r="S40">
            <v>0</v>
          </cell>
          <cell r="T40"/>
          <cell r="U40">
            <v>0</v>
          </cell>
          <cell r="V40">
            <v>5</v>
          </cell>
        </row>
        <row r="41">
          <cell r="A41" t="str">
            <v>5159 Нежный пашт п/о 1/150 16шт.   ОСТАНКИНО</v>
          </cell>
          <cell r="B41" t="str">
            <v>шт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/>
          <cell r="H41">
            <v>0.15</v>
          </cell>
          <cell r="I41">
            <v>60</v>
          </cell>
          <cell r="J41">
            <v>4</v>
          </cell>
          <cell r="K41">
            <v>-2</v>
          </cell>
          <cell r="L41">
            <v>20</v>
          </cell>
          <cell r="N41">
            <v>0.4</v>
          </cell>
          <cell r="O41">
            <v>50</v>
          </cell>
          <cell r="P41">
            <v>0</v>
          </cell>
          <cell r="Q41">
            <v>2.6</v>
          </cell>
          <cell r="R41">
            <v>0</v>
          </cell>
          <cell r="S41">
            <v>0.2</v>
          </cell>
          <cell r="T41"/>
          <cell r="U41">
            <v>3</v>
          </cell>
          <cell r="V41">
            <v>0</v>
          </cell>
        </row>
        <row r="42">
          <cell r="A42" t="str">
            <v>5160 Мясной пашт п/о 0,150 ОСТАНКИНО</v>
          </cell>
          <cell r="B42" t="str">
            <v>шт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/>
          <cell r="H42">
            <v>0.15</v>
          </cell>
          <cell r="I42">
            <v>60</v>
          </cell>
          <cell r="J42">
            <v>0</v>
          </cell>
          <cell r="K42">
            <v>0</v>
          </cell>
          <cell r="L42">
            <v>20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2.2000000000000002</v>
          </cell>
          <cell r="R42">
            <v>0</v>
          </cell>
          <cell r="S42">
            <v>0</v>
          </cell>
          <cell r="T42"/>
          <cell r="U42">
            <v>3</v>
          </cell>
          <cell r="V42">
            <v>0</v>
          </cell>
        </row>
        <row r="43">
          <cell r="A43" t="str">
            <v>5161 Печеночный пашт 0,150 ОСТАНКИНО</v>
          </cell>
          <cell r="B43" t="str">
            <v>шт</v>
          </cell>
          <cell r="C43">
            <v>2</v>
          </cell>
          <cell r="D43">
            <v>0</v>
          </cell>
          <cell r="E43">
            <v>2</v>
          </cell>
          <cell r="F43">
            <v>0</v>
          </cell>
          <cell r="G43"/>
          <cell r="H43">
            <v>0.15</v>
          </cell>
          <cell r="I43">
            <v>60</v>
          </cell>
          <cell r="J43">
            <v>4</v>
          </cell>
          <cell r="K43">
            <v>-2</v>
          </cell>
          <cell r="L43">
            <v>20</v>
          </cell>
          <cell r="N43">
            <v>0.4</v>
          </cell>
          <cell r="O43">
            <v>50</v>
          </cell>
          <cell r="P43">
            <v>0</v>
          </cell>
          <cell r="Q43">
            <v>1.6</v>
          </cell>
          <cell r="R43">
            <v>0</v>
          </cell>
          <cell r="S43">
            <v>0</v>
          </cell>
          <cell r="T43"/>
          <cell r="U43">
            <v>3</v>
          </cell>
          <cell r="V43">
            <v>0</v>
          </cell>
        </row>
        <row r="44">
          <cell r="A44" t="str">
            <v>5483 ЭКСТРА Папа может с/к в/у 1/250 8шт.   ОСТАНКИНО</v>
          </cell>
          <cell r="B44" t="str">
            <v>шт</v>
          </cell>
          <cell r="C44">
            <v>36</v>
          </cell>
          <cell r="D44">
            <v>3</v>
          </cell>
          <cell r="E44">
            <v>16</v>
          </cell>
          <cell r="F44">
            <v>23</v>
          </cell>
          <cell r="G44"/>
          <cell r="H44">
            <v>0.2</v>
          </cell>
          <cell r="I44">
            <v>120</v>
          </cell>
          <cell r="J44">
            <v>17</v>
          </cell>
          <cell r="K44">
            <v>-1</v>
          </cell>
          <cell r="M44">
            <v>15</v>
          </cell>
          <cell r="N44">
            <v>3.2</v>
          </cell>
          <cell r="O44">
            <v>11.875</v>
          </cell>
          <cell r="P44">
            <v>7.1875</v>
          </cell>
          <cell r="Q44">
            <v>2.2000000000000002</v>
          </cell>
          <cell r="R44">
            <v>3.8</v>
          </cell>
          <cell r="S44">
            <v>3</v>
          </cell>
          <cell r="T44"/>
          <cell r="U44">
            <v>0</v>
          </cell>
          <cell r="V44">
            <v>3</v>
          </cell>
        </row>
        <row r="45">
          <cell r="A45" t="str">
            <v>5532 СОЧНЫЕ сос п/о мгс 0.45кг 10шт_45с 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/>
          <cell r="H45">
            <v>0.45</v>
          </cell>
          <cell r="I45">
            <v>45</v>
          </cell>
          <cell r="J45">
            <v>0</v>
          </cell>
          <cell r="K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  <cell r="T45"/>
          <cell r="U45">
            <v>0</v>
          </cell>
          <cell r="V45">
            <v>0</v>
          </cell>
        </row>
        <row r="46">
          <cell r="A46" t="str">
            <v>5682 САЛЯМИ МЕЛКОЗЕРНЕНАЯ с/к в/у 1/120_60с   ОСТАНКИНО</v>
          </cell>
          <cell r="B46" t="str">
            <v>шт</v>
          </cell>
          <cell r="C46">
            <v>0</v>
          </cell>
          <cell r="D46">
            <v>96</v>
          </cell>
          <cell r="E46">
            <v>15</v>
          </cell>
          <cell r="F46">
            <v>81</v>
          </cell>
          <cell r="G46"/>
          <cell r="H46">
            <v>0.12</v>
          </cell>
          <cell r="I46">
            <v>120</v>
          </cell>
          <cell r="J46">
            <v>15</v>
          </cell>
          <cell r="K46">
            <v>0</v>
          </cell>
          <cell r="N46">
            <v>3</v>
          </cell>
          <cell r="O46">
            <v>27</v>
          </cell>
          <cell r="P46">
            <v>27</v>
          </cell>
          <cell r="Q46">
            <v>0</v>
          </cell>
          <cell r="R46">
            <v>0</v>
          </cell>
          <cell r="S46">
            <v>0</v>
          </cell>
          <cell r="T46" t="str">
            <v>увеличить продажи</v>
          </cell>
          <cell r="U46">
            <v>0</v>
          </cell>
          <cell r="V46">
            <v>0</v>
          </cell>
        </row>
        <row r="47">
          <cell r="A47" t="str">
            <v>5706 АРОМАТНАЯ Папа может с/к в/у 1/250 8шт.  ОСТАНКИНО</v>
          </cell>
          <cell r="B47" t="str">
            <v>шт</v>
          </cell>
          <cell r="C47">
            <v>10</v>
          </cell>
          <cell r="D47">
            <v>0</v>
          </cell>
          <cell r="E47">
            <v>10</v>
          </cell>
          <cell r="F47">
            <v>0</v>
          </cell>
          <cell r="G47"/>
          <cell r="H47">
            <v>0.25</v>
          </cell>
          <cell r="I47">
            <v>120</v>
          </cell>
          <cell r="J47">
            <v>11</v>
          </cell>
          <cell r="K47">
            <v>-1</v>
          </cell>
          <cell r="L47">
            <v>20</v>
          </cell>
          <cell r="N47">
            <v>2</v>
          </cell>
          <cell r="O47">
            <v>10</v>
          </cell>
          <cell r="P47">
            <v>0</v>
          </cell>
          <cell r="Q47">
            <v>2.4</v>
          </cell>
          <cell r="R47">
            <v>4</v>
          </cell>
          <cell r="S47">
            <v>3.8</v>
          </cell>
          <cell r="T47"/>
          <cell r="U47">
            <v>5</v>
          </cell>
          <cell r="V47">
            <v>0</v>
          </cell>
        </row>
        <row r="48">
          <cell r="A48" t="str">
            <v>5819 Сосиски Папа может 400г Мясные  ОСТАНКИНО</v>
          </cell>
          <cell r="B48" t="str">
            <v>шт</v>
          </cell>
          <cell r="C48">
            <v>34</v>
          </cell>
          <cell r="D48">
            <v>0</v>
          </cell>
          <cell r="E48">
            <v>34</v>
          </cell>
          <cell r="F48">
            <v>0</v>
          </cell>
          <cell r="G48" t="str">
            <v>не в матрице</v>
          </cell>
          <cell r="H48">
            <v>0.4</v>
          </cell>
          <cell r="I48">
            <v>45</v>
          </cell>
          <cell r="J48">
            <v>47</v>
          </cell>
          <cell r="K48">
            <v>-13</v>
          </cell>
          <cell r="L48">
            <v>130</v>
          </cell>
          <cell r="N48">
            <v>6.8</v>
          </cell>
          <cell r="O48">
            <v>19.117647058823529</v>
          </cell>
          <cell r="P48">
            <v>0</v>
          </cell>
          <cell r="Q48">
            <v>16.600000000000001</v>
          </cell>
          <cell r="R48">
            <v>9</v>
          </cell>
          <cell r="S48">
            <v>9.1999999999999993</v>
          </cell>
          <cell r="T48"/>
          <cell r="U48">
            <v>52</v>
          </cell>
          <cell r="V48">
            <v>0</v>
          </cell>
        </row>
        <row r="49">
          <cell r="A49" t="str">
            <v>6027 ВЕТЧ.ИЗ ЛОПАТКИ Папа может п/о 400*6  ОСТАНКИНО</v>
          </cell>
          <cell r="B49" t="str">
            <v>шт</v>
          </cell>
          <cell r="C49">
            <v>6</v>
          </cell>
          <cell r="D49">
            <v>108</v>
          </cell>
          <cell r="E49">
            <v>63</v>
          </cell>
          <cell r="F49">
            <v>51</v>
          </cell>
          <cell r="G49"/>
          <cell r="H49">
            <v>0.4</v>
          </cell>
          <cell r="I49">
            <v>45</v>
          </cell>
          <cell r="J49">
            <v>78</v>
          </cell>
          <cell r="K49">
            <v>-15</v>
          </cell>
          <cell r="L49">
            <v>40</v>
          </cell>
          <cell r="M49">
            <v>50</v>
          </cell>
          <cell r="N49">
            <v>12.6</v>
          </cell>
          <cell r="O49">
            <v>11.190476190476192</v>
          </cell>
          <cell r="P49">
            <v>4.0476190476190474</v>
          </cell>
          <cell r="Q49">
            <v>13.4</v>
          </cell>
          <cell r="R49">
            <v>9.6</v>
          </cell>
          <cell r="S49">
            <v>16.2</v>
          </cell>
          <cell r="T49"/>
          <cell r="U49">
            <v>16</v>
          </cell>
          <cell r="V49">
            <v>20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68</v>
          </cell>
          <cell r="D50">
            <v>0</v>
          </cell>
          <cell r="E50">
            <v>67</v>
          </cell>
          <cell r="F50">
            <v>0</v>
          </cell>
          <cell r="G50" t="str">
            <v>акция</v>
          </cell>
          <cell r="H50">
            <v>0.4</v>
          </cell>
          <cell r="I50">
            <v>45</v>
          </cell>
          <cell r="J50">
            <v>73</v>
          </cell>
          <cell r="K50">
            <v>-6</v>
          </cell>
          <cell r="L50">
            <v>180</v>
          </cell>
          <cell r="N50">
            <v>13.4</v>
          </cell>
          <cell r="O50">
            <v>13.432835820895521</v>
          </cell>
          <cell r="P50">
            <v>0</v>
          </cell>
          <cell r="Q50">
            <v>20.8</v>
          </cell>
          <cell r="R50">
            <v>11.4</v>
          </cell>
          <cell r="S50">
            <v>14.6</v>
          </cell>
          <cell r="T50"/>
          <cell r="U50">
            <v>72</v>
          </cell>
          <cell r="V50">
            <v>0</v>
          </cell>
        </row>
        <row r="51">
          <cell r="A51" t="str">
            <v>6225 ИМПЕРСКАЯ И БАЛЫКОВАЯ в/к с/н мгс 1/90  Останкино</v>
          </cell>
          <cell r="B51" t="str">
            <v>шт</v>
          </cell>
          <cell r="C51">
            <v>60</v>
          </cell>
          <cell r="D51">
            <v>0</v>
          </cell>
          <cell r="E51">
            <v>28</v>
          </cell>
          <cell r="F51">
            <v>32</v>
          </cell>
          <cell r="G51"/>
          <cell r="H51">
            <v>0.09</v>
          </cell>
          <cell r="I51">
            <v>45</v>
          </cell>
          <cell r="J51">
            <v>28</v>
          </cell>
          <cell r="K51">
            <v>0</v>
          </cell>
          <cell r="L51">
            <v>30</v>
          </cell>
          <cell r="N51">
            <v>5.6</v>
          </cell>
          <cell r="O51">
            <v>11.071428571428573</v>
          </cell>
          <cell r="P51">
            <v>5.7142857142857144</v>
          </cell>
          <cell r="Q51">
            <v>7.2</v>
          </cell>
          <cell r="R51">
            <v>6.8</v>
          </cell>
          <cell r="S51">
            <v>3.4</v>
          </cell>
          <cell r="T51"/>
          <cell r="U51">
            <v>2.6999999999999997</v>
          </cell>
          <cell r="V51">
            <v>0</v>
          </cell>
        </row>
        <row r="52">
          <cell r="A52" t="str">
            <v>6228 МЯСНОЕ АССОРТИ к/з с/н мгс 1/90 10шт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/>
          <cell r="H52">
            <v>0.09</v>
          </cell>
          <cell r="I52">
            <v>45</v>
          </cell>
          <cell r="J52">
            <v>0</v>
          </cell>
          <cell r="K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0</v>
          </cell>
          <cell r="T52"/>
          <cell r="U52">
            <v>0</v>
          </cell>
          <cell r="V52">
            <v>0</v>
          </cell>
        </row>
        <row r="53">
          <cell r="A53" t="str">
            <v>6213 СЕРВЕЛАТ ФИНСКИЙ СН в/к в/у 0,35кг 8шт  Останкино</v>
          </cell>
          <cell r="B53" t="str">
            <v>шт</v>
          </cell>
          <cell r="C53">
            <v>39</v>
          </cell>
          <cell r="D53">
            <v>11</v>
          </cell>
          <cell r="E53">
            <v>32</v>
          </cell>
          <cell r="F53">
            <v>18</v>
          </cell>
          <cell r="G53"/>
          <cell r="H53">
            <v>0.35</v>
          </cell>
          <cell r="I53">
            <v>45</v>
          </cell>
          <cell r="J53">
            <v>32</v>
          </cell>
          <cell r="K53">
            <v>0</v>
          </cell>
          <cell r="L53">
            <v>20</v>
          </cell>
          <cell r="M53">
            <v>40</v>
          </cell>
          <cell r="N53">
            <v>6.4</v>
          </cell>
          <cell r="O53">
            <v>12.1875</v>
          </cell>
          <cell r="P53">
            <v>2.8125</v>
          </cell>
          <cell r="Q53">
            <v>4.8</v>
          </cell>
          <cell r="R53">
            <v>0</v>
          </cell>
          <cell r="S53">
            <v>0.8</v>
          </cell>
          <cell r="T53"/>
          <cell r="U53">
            <v>7</v>
          </cell>
          <cell r="V53">
            <v>14</v>
          </cell>
        </row>
        <row r="54">
          <cell r="A54" t="str">
            <v>6217 ШПИКАЧКИ ДОМАШНИЕ СН п/о мгс 0,4кг 8 шт.  ОСТАНКИНО</v>
          </cell>
          <cell r="B54" t="str">
            <v>шт</v>
          </cell>
          <cell r="C54">
            <v>8</v>
          </cell>
          <cell r="D54">
            <v>0</v>
          </cell>
          <cell r="E54">
            <v>2</v>
          </cell>
          <cell r="F54">
            <v>-2</v>
          </cell>
          <cell r="G54"/>
          <cell r="H54">
            <v>0.4</v>
          </cell>
          <cell r="I54">
            <v>45</v>
          </cell>
          <cell r="J54">
            <v>2</v>
          </cell>
          <cell r="K54">
            <v>0</v>
          </cell>
          <cell r="N54">
            <v>0.4</v>
          </cell>
          <cell r="O54">
            <v>-5</v>
          </cell>
          <cell r="P54">
            <v>-5</v>
          </cell>
          <cell r="Q54">
            <v>1.2</v>
          </cell>
          <cell r="R54">
            <v>0.4</v>
          </cell>
          <cell r="S54">
            <v>0</v>
          </cell>
          <cell r="T54"/>
          <cell r="U54">
            <v>0</v>
          </cell>
          <cell r="V54">
            <v>0</v>
          </cell>
        </row>
        <row r="55">
          <cell r="A55" t="str">
            <v>6236 СЛИВОЧНЫЕ ПМ сос п/о мгс 0,45кг 10шт  ОСТАНКИНО</v>
          </cell>
          <cell r="B55" t="str">
            <v>шт</v>
          </cell>
          <cell r="C55">
            <v>21</v>
          </cell>
          <cell r="D55">
            <v>20</v>
          </cell>
          <cell r="E55">
            <v>41</v>
          </cell>
          <cell r="F55">
            <v>0</v>
          </cell>
          <cell r="G55"/>
          <cell r="H55">
            <v>0.4</v>
          </cell>
          <cell r="I55">
            <v>45</v>
          </cell>
          <cell r="J55">
            <v>41</v>
          </cell>
          <cell r="K55">
            <v>0</v>
          </cell>
          <cell r="L55">
            <v>100</v>
          </cell>
          <cell r="N55">
            <v>8.1999999999999993</v>
          </cell>
          <cell r="O55">
            <v>12.195121951219512</v>
          </cell>
          <cell r="P55">
            <v>0</v>
          </cell>
          <cell r="Q55">
            <v>12</v>
          </cell>
          <cell r="R55">
            <v>8.1999999999999993</v>
          </cell>
          <cell r="S55">
            <v>7.8</v>
          </cell>
          <cell r="T55"/>
          <cell r="U55">
            <v>40</v>
          </cell>
          <cell r="V55">
            <v>0</v>
          </cell>
        </row>
        <row r="56">
          <cell r="A56" t="str">
            <v>6281 СВИНИНА ДЕЛИКАТ. к/в мл/к в/у 0.3кг 45с  ОСТАНКИНО</v>
          </cell>
          <cell r="B56" t="str">
            <v>шт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/>
          <cell r="H56">
            <v>0.3</v>
          </cell>
          <cell r="I56">
            <v>45</v>
          </cell>
          <cell r="J56">
            <v>0</v>
          </cell>
          <cell r="K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  <cell r="S56">
            <v>0</v>
          </cell>
          <cell r="T56"/>
          <cell r="U56">
            <v>0</v>
          </cell>
          <cell r="V56">
            <v>0</v>
          </cell>
        </row>
        <row r="57">
          <cell r="A57" t="str">
            <v>6297 ФИЛЕЙНЫЕ сос ц/о в/у 1/270 12шт_45с  ОСТАНКИНО</v>
          </cell>
          <cell r="B57" t="str">
            <v>шт</v>
          </cell>
          <cell r="C57">
            <v>19</v>
          </cell>
          <cell r="D57">
            <v>14</v>
          </cell>
          <cell r="E57">
            <v>33</v>
          </cell>
          <cell r="F57">
            <v>0</v>
          </cell>
          <cell r="G57"/>
          <cell r="H57">
            <v>0.27</v>
          </cell>
          <cell r="I57">
            <v>45</v>
          </cell>
          <cell r="J57">
            <v>35</v>
          </cell>
          <cell r="K57">
            <v>-2</v>
          </cell>
          <cell r="L57">
            <v>100</v>
          </cell>
          <cell r="N57">
            <v>6.6</v>
          </cell>
          <cell r="O57">
            <v>15.151515151515152</v>
          </cell>
          <cell r="P57">
            <v>0</v>
          </cell>
          <cell r="Q57">
            <v>12.8</v>
          </cell>
          <cell r="R57">
            <v>5</v>
          </cell>
          <cell r="S57">
            <v>7.4</v>
          </cell>
          <cell r="T57"/>
          <cell r="U57">
            <v>27</v>
          </cell>
          <cell r="V57">
            <v>0</v>
          </cell>
        </row>
        <row r="58">
          <cell r="A58" t="str">
            <v>6333 МЯСНАЯ Папа может вар п/о 0.4кг 8шт.  ОСТАНКИНО</v>
          </cell>
          <cell r="B58" t="str">
            <v>шт</v>
          </cell>
          <cell r="C58">
            <v>61</v>
          </cell>
          <cell r="D58">
            <v>16</v>
          </cell>
          <cell r="E58">
            <v>71</v>
          </cell>
          <cell r="F58">
            <v>0</v>
          </cell>
          <cell r="G58" t="str">
            <v>акция</v>
          </cell>
          <cell r="H58">
            <v>0.4</v>
          </cell>
          <cell r="I58">
            <v>60</v>
          </cell>
          <cell r="J58">
            <v>119</v>
          </cell>
          <cell r="K58">
            <v>-48</v>
          </cell>
          <cell r="L58">
            <v>300</v>
          </cell>
          <cell r="N58">
            <v>14.2</v>
          </cell>
          <cell r="O58">
            <v>21.126760563380284</v>
          </cell>
          <cell r="P58">
            <v>0</v>
          </cell>
          <cell r="Q58">
            <v>33.200000000000003</v>
          </cell>
          <cell r="R58">
            <v>20.6</v>
          </cell>
          <cell r="S58">
            <v>19.600000000000001</v>
          </cell>
          <cell r="T58"/>
          <cell r="U58">
            <v>120</v>
          </cell>
          <cell r="V58">
            <v>0</v>
          </cell>
        </row>
        <row r="59">
          <cell r="A59" t="str">
            <v>6353 ЭКСТРА Папа может вар п/о 0.4кг 8шт.  ОСТАНКИНО</v>
          </cell>
          <cell r="B59" t="str">
            <v>шт</v>
          </cell>
          <cell r="C59">
            <v>41</v>
          </cell>
          <cell r="D59">
            <v>56</v>
          </cell>
          <cell r="E59">
            <v>94</v>
          </cell>
          <cell r="F59">
            <v>0</v>
          </cell>
          <cell r="G59" t="str">
            <v>акция</v>
          </cell>
          <cell r="H59">
            <v>0.4</v>
          </cell>
          <cell r="I59">
            <v>60</v>
          </cell>
          <cell r="J59">
            <v>101</v>
          </cell>
          <cell r="K59">
            <v>-7</v>
          </cell>
          <cell r="L59">
            <v>180</v>
          </cell>
          <cell r="M59">
            <v>50</v>
          </cell>
          <cell r="N59">
            <v>18.8</v>
          </cell>
          <cell r="O59">
            <v>12.23404255319149</v>
          </cell>
          <cell r="P59">
            <v>0</v>
          </cell>
          <cell r="Q59">
            <v>24</v>
          </cell>
          <cell r="R59">
            <v>15.6</v>
          </cell>
          <cell r="S59">
            <v>17.600000000000001</v>
          </cell>
          <cell r="T59"/>
          <cell r="U59">
            <v>72</v>
          </cell>
          <cell r="V59">
            <v>20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56</v>
          </cell>
          <cell r="D60">
            <v>32</v>
          </cell>
          <cell r="E60">
            <v>44</v>
          </cell>
          <cell r="F60">
            <v>37</v>
          </cell>
          <cell r="G60"/>
          <cell r="H60">
            <v>0.4</v>
          </cell>
          <cell r="I60">
            <v>60</v>
          </cell>
          <cell r="J60">
            <v>47</v>
          </cell>
          <cell r="K60">
            <v>-3</v>
          </cell>
          <cell r="M60">
            <v>70</v>
          </cell>
          <cell r="N60">
            <v>8.8000000000000007</v>
          </cell>
          <cell r="O60">
            <v>12.159090909090908</v>
          </cell>
          <cell r="P60">
            <v>4.2045454545454541</v>
          </cell>
          <cell r="Q60">
            <v>4.4000000000000004</v>
          </cell>
          <cell r="R60">
            <v>6.6</v>
          </cell>
          <cell r="S60">
            <v>9.6</v>
          </cell>
          <cell r="T60"/>
          <cell r="U60">
            <v>0</v>
          </cell>
          <cell r="V60">
            <v>28</v>
          </cell>
        </row>
        <row r="61">
          <cell r="A61" t="str">
            <v>6448 Свинина Останкино 100г Мадера с/к в/у нарезка  ОСТАНКИНО</v>
          </cell>
          <cell r="B61" t="str">
            <v>шт</v>
          </cell>
          <cell r="C61">
            <v>115</v>
          </cell>
          <cell r="D61">
            <v>100</v>
          </cell>
          <cell r="E61">
            <v>95</v>
          </cell>
          <cell r="F61">
            <v>116</v>
          </cell>
          <cell r="G61"/>
          <cell r="H61">
            <v>0.1</v>
          </cell>
          <cell r="I61">
            <v>60</v>
          </cell>
          <cell r="J61">
            <v>95</v>
          </cell>
          <cell r="K61">
            <v>0</v>
          </cell>
          <cell r="M61">
            <v>100</v>
          </cell>
          <cell r="N61">
            <v>19</v>
          </cell>
          <cell r="O61">
            <v>11.368421052631579</v>
          </cell>
          <cell r="P61">
            <v>6.1052631578947372</v>
          </cell>
          <cell r="Q61">
            <v>18.8</v>
          </cell>
          <cell r="R61">
            <v>24.6</v>
          </cell>
          <cell r="S61">
            <v>23</v>
          </cell>
          <cell r="T61"/>
          <cell r="U61">
            <v>0</v>
          </cell>
          <cell r="V61">
            <v>10</v>
          </cell>
        </row>
        <row r="62">
          <cell r="A62" t="str">
            <v>6450 БЕКОН с/к с/н в/у 1/100 10шт.</v>
          </cell>
          <cell r="B62" t="str">
            <v>шт</v>
          </cell>
          <cell r="C62">
            <v>71</v>
          </cell>
          <cell r="D62">
            <v>152</v>
          </cell>
          <cell r="E62">
            <v>185</v>
          </cell>
          <cell r="F62">
            <v>34</v>
          </cell>
          <cell r="G62"/>
          <cell r="H62">
            <v>0.1</v>
          </cell>
          <cell r="I62">
            <v>120</v>
          </cell>
          <cell r="J62">
            <v>183</v>
          </cell>
          <cell r="K62">
            <v>2</v>
          </cell>
          <cell r="L62">
            <v>200</v>
          </cell>
          <cell r="M62">
            <v>200</v>
          </cell>
          <cell r="N62">
            <v>37</v>
          </cell>
          <cell r="O62">
            <v>11.72972972972973</v>
          </cell>
          <cell r="P62">
            <v>0.91891891891891897</v>
          </cell>
          <cell r="Q62">
            <v>34.799999999999997</v>
          </cell>
          <cell r="R62">
            <v>31</v>
          </cell>
          <cell r="S62">
            <v>31</v>
          </cell>
          <cell r="T62"/>
          <cell r="U62">
            <v>20</v>
          </cell>
          <cell r="V62">
            <v>20</v>
          </cell>
        </row>
        <row r="63">
          <cell r="A63" t="str">
            <v>6454 АРОМАТНАЯ с/к с/н в/у 1/100 10шт.  ОСТАНКИНО</v>
          </cell>
          <cell r="B63" t="str">
            <v>шт</v>
          </cell>
          <cell r="C63">
            <v>109</v>
          </cell>
          <cell r="D63">
            <v>1</v>
          </cell>
          <cell r="E63">
            <v>67</v>
          </cell>
          <cell r="F63">
            <v>42</v>
          </cell>
          <cell r="G63"/>
          <cell r="H63">
            <v>0.1</v>
          </cell>
          <cell r="I63">
            <v>120</v>
          </cell>
          <cell r="J63">
            <v>67</v>
          </cell>
          <cell r="K63">
            <v>0</v>
          </cell>
          <cell r="L63">
            <v>100</v>
          </cell>
          <cell r="N63">
            <v>13.4</v>
          </cell>
          <cell r="O63">
            <v>10.597014925373134</v>
          </cell>
          <cell r="P63">
            <v>3.1343283582089549</v>
          </cell>
          <cell r="Q63">
            <v>16.8</v>
          </cell>
          <cell r="R63">
            <v>14.4</v>
          </cell>
          <cell r="S63">
            <v>1.6</v>
          </cell>
          <cell r="T63"/>
          <cell r="U63">
            <v>10</v>
          </cell>
          <cell r="V63">
            <v>0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19</v>
          </cell>
          <cell r="D64">
            <v>9</v>
          </cell>
          <cell r="E64">
            <v>21</v>
          </cell>
          <cell r="F64">
            <v>7</v>
          </cell>
          <cell r="G64"/>
          <cell r="H64">
            <v>0.28000000000000003</v>
          </cell>
          <cell r="I64">
            <v>45</v>
          </cell>
          <cell r="J64">
            <v>23</v>
          </cell>
          <cell r="K64">
            <v>-2</v>
          </cell>
          <cell r="M64">
            <v>40</v>
          </cell>
          <cell r="N64">
            <v>4.2</v>
          </cell>
          <cell r="O64">
            <v>11.19047619047619</v>
          </cell>
          <cell r="P64">
            <v>1.6666666666666665</v>
          </cell>
          <cell r="Q64">
            <v>5.4</v>
          </cell>
          <cell r="R64">
            <v>3.8</v>
          </cell>
          <cell r="S64">
            <v>3.4</v>
          </cell>
          <cell r="T64"/>
          <cell r="U64">
            <v>0</v>
          </cell>
          <cell r="V64">
            <v>11.200000000000001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/>
          <cell r="H65">
            <v>0.41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S65">
            <v>0</v>
          </cell>
          <cell r="T65"/>
          <cell r="U65">
            <v>0</v>
          </cell>
          <cell r="V65">
            <v>0</v>
          </cell>
        </row>
        <row r="66">
          <cell r="A66" t="str">
            <v>6602 БАВАРСКИЕ ПМ сос ц/о мгс 0,35кг 8шт  Останкино</v>
          </cell>
          <cell r="B66" t="str">
            <v>шт</v>
          </cell>
          <cell r="C66">
            <v>75</v>
          </cell>
          <cell r="D66">
            <v>20</v>
          </cell>
          <cell r="E66">
            <v>55</v>
          </cell>
          <cell r="F66">
            <v>36</v>
          </cell>
          <cell r="G66"/>
          <cell r="H66">
            <v>0.35</v>
          </cell>
          <cell r="I66">
            <v>45</v>
          </cell>
          <cell r="J66">
            <v>55</v>
          </cell>
          <cell r="K66">
            <v>0</v>
          </cell>
          <cell r="L66">
            <v>25</v>
          </cell>
          <cell r="M66">
            <v>60</v>
          </cell>
          <cell r="N66">
            <v>11</v>
          </cell>
          <cell r="O66">
            <v>11</v>
          </cell>
          <cell r="P66"/>
          <cell r="Q66">
            <v>10</v>
          </cell>
          <cell r="R66">
            <v>8.1999999999999993</v>
          </cell>
          <cell r="S66">
            <v>11.6</v>
          </cell>
          <cell r="T66"/>
          <cell r="U66">
            <v>8.75</v>
          </cell>
          <cell r="V66">
            <v>21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/>
          <cell r="H67">
            <v>0.41</v>
          </cell>
          <cell r="I67">
            <v>45</v>
          </cell>
          <cell r="J67">
            <v>0</v>
          </cell>
          <cell r="K67">
            <v>0</v>
          </cell>
          <cell r="N67">
            <v>0</v>
          </cell>
          <cell r="O67" t="e">
            <v>#DIV/0!</v>
          </cell>
          <cell r="P67" t="e">
            <v>#DIV/0!</v>
          </cell>
          <cell r="Q67">
            <v>0</v>
          </cell>
          <cell r="R67">
            <v>0</v>
          </cell>
          <cell r="S67">
            <v>0</v>
          </cell>
          <cell r="T67"/>
          <cell r="U67">
            <v>0</v>
          </cell>
          <cell r="V67">
            <v>0</v>
          </cell>
        </row>
        <row r="68">
          <cell r="A68" t="str">
            <v>6609 С ГОВЯДИНОЙ ПМ сар б/о мгс 0,4 кг_45с</v>
          </cell>
          <cell r="B68" t="str">
            <v>шт</v>
          </cell>
          <cell r="C68">
            <v>4</v>
          </cell>
          <cell r="D68">
            <v>0</v>
          </cell>
          <cell r="E68">
            <v>4</v>
          </cell>
          <cell r="F68">
            <v>0</v>
          </cell>
          <cell r="G68"/>
          <cell r="H68">
            <v>0.4</v>
          </cell>
          <cell r="I68">
            <v>45</v>
          </cell>
          <cell r="J68">
            <v>5</v>
          </cell>
          <cell r="K68">
            <v>-1</v>
          </cell>
          <cell r="L68">
            <v>70</v>
          </cell>
          <cell r="N68">
            <v>0.8</v>
          </cell>
          <cell r="O68">
            <v>87.5</v>
          </cell>
          <cell r="P68">
            <v>0</v>
          </cell>
          <cell r="Q68">
            <v>6.8</v>
          </cell>
          <cell r="R68">
            <v>4</v>
          </cell>
          <cell r="S68">
            <v>3.6</v>
          </cell>
          <cell r="U68">
            <v>28</v>
          </cell>
          <cell r="V68">
            <v>0</v>
          </cell>
        </row>
        <row r="69">
          <cell r="A69" t="str">
            <v>6644 СОЧНЫЕ ПМ сос п/о мгс 0,41кг 10шт.  ОСТАНКИНО</v>
          </cell>
          <cell r="B69" t="str">
            <v>шт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акция</v>
          </cell>
          <cell r="H69">
            <v>0.41</v>
          </cell>
          <cell r="I69">
            <v>45</v>
          </cell>
          <cell r="J69">
            <v>0</v>
          </cell>
          <cell r="K69">
            <v>0</v>
          </cell>
          <cell r="N69">
            <v>0</v>
          </cell>
          <cell r="O69" t="e">
            <v>#DIV/0!</v>
          </cell>
          <cell r="P69" t="e">
            <v>#DIV/0!</v>
          </cell>
          <cell r="Q69">
            <v>0</v>
          </cell>
          <cell r="R69">
            <v>0</v>
          </cell>
          <cell r="S69">
            <v>0</v>
          </cell>
          <cell r="T69"/>
          <cell r="U69">
            <v>0</v>
          </cell>
          <cell r="V69">
            <v>0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37</v>
          </cell>
          <cell r="D70">
            <v>0</v>
          </cell>
          <cell r="E70">
            <v>20</v>
          </cell>
          <cell r="F70">
            <v>17</v>
          </cell>
          <cell r="G70"/>
          <cell r="H70">
            <v>0.33</v>
          </cell>
          <cell r="I70">
            <v>45</v>
          </cell>
          <cell r="J70">
            <v>18</v>
          </cell>
          <cell r="K70">
            <v>2</v>
          </cell>
          <cell r="M70">
            <v>30</v>
          </cell>
          <cell r="N70">
            <v>4</v>
          </cell>
          <cell r="O70">
            <v>11.75</v>
          </cell>
          <cell r="P70">
            <v>4.25</v>
          </cell>
          <cell r="Q70">
            <v>2.8</v>
          </cell>
          <cell r="R70">
            <v>0</v>
          </cell>
          <cell r="S70">
            <v>0</v>
          </cell>
          <cell r="T70"/>
          <cell r="U70">
            <v>0</v>
          </cell>
          <cell r="V70">
            <v>9.9</v>
          </cell>
        </row>
        <row r="71">
          <cell r="A71" t="str">
            <v>6666 БОЯNСКАЯ Папа может п/к в/у 0,28кг 8шт  ОСТАНКИНО</v>
          </cell>
          <cell r="B71" t="str">
            <v>шт</v>
          </cell>
          <cell r="C71">
            <v>102</v>
          </cell>
          <cell r="D71">
            <v>0</v>
          </cell>
          <cell r="E71">
            <v>64</v>
          </cell>
          <cell r="F71">
            <v>38</v>
          </cell>
          <cell r="G71"/>
          <cell r="H71">
            <v>0.28000000000000003</v>
          </cell>
          <cell r="I71">
            <v>45</v>
          </cell>
          <cell r="J71">
            <v>64</v>
          </cell>
          <cell r="K71">
            <v>0</v>
          </cell>
          <cell r="L71">
            <v>20</v>
          </cell>
          <cell r="M71">
            <v>90</v>
          </cell>
          <cell r="N71">
            <v>12.8</v>
          </cell>
          <cell r="O71">
            <v>11.5625</v>
          </cell>
          <cell r="P71">
            <v>2.96875</v>
          </cell>
          <cell r="Q71">
            <v>10.4</v>
          </cell>
          <cell r="R71">
            <v>12.8</v>
          </cell>
          <cell r="S71">
            <v>13.2</v>
          </cell>
          <cell r="T71"/>
          <cell r="U71">
            <v>5.6000000000000005</v>
          </cell>
          <cell r="V71">
            <v>25.200000000000003</v>
          </cell>
        </row>
        <row r="72">
          <cell r="A72" t="str">
            <v>6669 ВЕНСКАЯ САЛЯМИ п/к в/у 0,28кг 8шт  ОСТАНКИНО</v>
          </cell>
          <cell r="B72" t="str">
            <v>шт</v>
          </cell>
          <cell r="C72">
            <v>274</v>
          </cell>
          <cell r="D72">
            <v>16</v>
          </cell>
          <cell r="E72">
            <v>79</v>
          </cell>
          <cell r="F72">
            <v>211</v>
          </cell>
          <cell r="G72"/>
          <cell r="H72">
            <v>0.28000000000000003</v>
          </cell>
          <cell r="I72">
            <v>45</v>
          </cell>
          <cell r="J72">
            <v>79</v>
          </cell>
          <cell r="K72">
            <v>0</v>
          </cell>
          <cell r="N72">
            <v>15.8</v>
          </cell>
          <cell r="O72">
            <v>13.354430379746836</v>
          </cell>
          <cell r="P72">
            <v>13.354430379746836</v>
          </cell>
          <cell r="Q72">
            <v>10.199999999999999</v>
          </cell>
          <cell r="R72">
            <v>12.6</v>
          </cell>
          <cell r="S72">
            <v>11</v>
          </cell>
          <cell r="T72"/>
          <cell r="U72">
            <v>0</v>
          </cell>
          <cell r="V72">
            <v>0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172</v>
          </cell>
          <cell r="D73">
            <v>0</v>
          </cell>
          <cell r="E73">
            <v>60</v>
          </cell>
          <cell r="F73">
            <v>112</v>
          </cell>
          <cell r="G73"/>
          <cell r="H73">
            <v>0.35</v>
          </cell>
          <cell r="I73">
            <v>45</v>
          </cell>
          <cell r="J73">
            <v>62</v>
          </cell>
          <cell r="K73">
            <v>-2</v>
          </cell>
          <cell r="M73">
            <v>30</v>
          </cell>
          <cell r="N73">
            <v>12</v>
          </cell>
          <cell r="O73">
            <v>11.833333333333334</v>
          </cell>
          <cell r="P73">
            <v>9.3333333333333339</v>
          </cell>
          <cell r="Q73">
            <v>9.8000000000000007</v>
          </cell>
          <cell r="R73">
            <v>11.6</v>
          </cell>
          <cell r="S73">
            <v>9.6</v>
          </cell>
          <cell r="T73"/>
          <cell r="U73">
            <v>0</v>
          </cell>
          <cell r="V73">
            <v>10.5</v>
          </cell>
        </row>
        <row r="74">
          <cell r="A74" t="str">
            <v>6684 СЕРВЕЛАТ КАРЕЛЬСКИЙ ПМ в/к в/у 0,28кг  ОСТАНКИНО</v>
          </cell>
          <cell r="B74" t="str">
            <v>шт</v>
          </cell>
          <cell r="C74">
            <v>0</v>
          </cell>
          <cell r="D74">
            <v>24</v>
          </cell>
          <cell r="E74">
            <v>23</v>
          </cell>
          <cell r="F74">
            <v>0</v>
          </cell>
          <cell r="G74"/>
          <cell r="H74">
            <v>0.28000000000000003</v>
          </cell>
          <cell r="I74">
            <v>45</v>
          </cell>
          <cell r="J74">
            <v>68</v>
          </cell>
          <cell r="K74">
            <v>-45</v>
          </cell>
          <cell r="M74">
            <v>60</v>
          </cell>
          <cell r="N74">
            <v>4.5999999999999996</v>
          </cell>
          <cell r="O74">
            <v>13.043478260869566</v>
          </cell>
          <cell r="P74">
            <v>0</v>
          </cell>
          <cell r="Q74">
            <v>2</v>
          </cell>
          <cell r="R74">
            <v>3.8</v>
          </cell>
          <cell r="S74">
            <v>4.8</v>
          </cell>
          <cell r="T74"/>
          <cell r="U74">
            <v>0</v>
          </cell>
          <cell r="V74">
            <v>16.8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91</v>
          </cell>
          <cell r="D75">
            <v>96</v>
          </cell>
          <cell r="E75">
            <v>88</v>
          </cell>
          <cell r="F75">
            <v>0</v>
          </cell>
          <cell r="G75" t="str">
            <v>акция</v>
          </cell>
          <cell r="H75">
            <v>0.35</v>
          </cell>
          <cell r="I75">
            <v>45</v>
          </cell>
          <cell r="J75">
            <v>174</v>
          </cell>
          <cell r="K75">
            <v>-86</v>
          </cell>
          <cell r="L75">
            <v>200</v>
          </cell>
          <cell r="M75">
            <v>20</v>
          </cell>
          <cell r="N75">
            <v>17.600000000000001</v>
          </cell>
          <cell r="O75">
            <v>12.499999999999998</v>
          </cell>
          <cell r="P75">
            <v>0</v>
          </cell>
          <cell r="Q75">
            <v>32</v>
          </cell>
          <cell r="R75">
            <v>25.8</v>
          </cell>
          <cell r="S75">
            <v>25.6</v>
          </cell>
          <cell r="T75"/>
          <cell r="U75">
            <v>70</v>
          </cell>
          <cell r="V75">
            <v>7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182</v>
          </cell>
          <cell r="D76">
            <v>49</v>
          </cell>
          <cell r="E76">
            <v>81</v>
          </cell>
          <cell r="F76">
            <v>150</v>
          </cell>
          <cell r="G76"/>
          <cell r="H76">
            <v>0.28000000000000003</v>
          </cell>
          <cell r="I76">
            <v>45</v>
          </cell>
          <cell r="J76">
            <v>81</v>
          </cell>
          <cell r="K76">
            <v>0</v>
          </cell>
          <cell r="M76">
            <v>40</v>
          </cell>
          <cell r="N76">
            <v>16.2</v>
          </cell>
          <cell r="O76">
            <v>11.728395061728396</v>
          </cell>
          <cell r="P76">
            <v>9.2592592592592595</v>
          </cell>
          <cell r="Q76">
            <v>13.4</v>
          </cell>
          <cell r="R76">
            <v>23.4</v>
          </cell>
          <cell r="S76">
            <v>21.2</v>
          </cell>
          <cell r="T76"/>
          <cell r="U76">
            <v>0</v>
          </cell>
          <cell r="V76">
            <v>11.200000000000001</v>
          </cell>
        </row>
        <row r="77">
          <cell r="A77" t="str">
            <v>6697 СЕРВЕЛАТ ФИНСКИЙ ПМ в/к в/у 0,35кг 8шт  ОСТАНКИНО</v>
          </cell>
          <cell r="B77" t="str">
            <v>шт</v>
          </cell>
          <cell r="C77">
            <v>109</v>
          </cell>
          <cell r="D77">
            <v>205</v>
          </cell>
          <cell r="E77">
            <v>254</v>
          </cell>
          <cell r="F77">
            <v>60</v>
          </cell>
          <cell r="G77" t="str">
            <v>акция</v>
          </cell>
          <cell r="H77">
            <v>0.3</v>
          </cell>
          <cell r="I77">
            <v>45</v>
          </cell>
          <cell r="J77">
            <v>258</v>
          </cell>
          <cell r="K77">
            <v>-4</v>
          </cell>
          <cell r="L77">
            <v>300</v>
          </cell>
          <cell r="M77">
            <v>250</v>
          </cell>
          <cell r="N77">
            <v>50.8</v>
          </cell>
          <cell r="O77">
            <v>12.007874015748031</v>
          </cell>
          <cell r="P77">
            <v>1.1811023622047245</v>
          </cell>
          <cell r="Q77">
            <v>43.8</v>
          </cell>
          <cell r="R77">
            <v>31</v>
          </cell>
          <cell r="S77">
            <v>29.8</v>
          </cell>
          <cell r="T77"/>
          <cell r="U77">
            <v>90</v>
          </cell>
          <cell r="V77">
            <v>75</v>
          </cell>
        </row>
        <row r="78">
          <cell r="A78" t="str">
            <v>6713 СОЧНЫЙ ГРИЛЬ ПМ сос п/о мгс 0,41кг 8 шт.  ОСТАНКИНО</v>
          </cell>
          <cell r="B78" t="str">
            <v>шт</v>
          </cell>
          <cell r="C78">
            <v>63</v>
          </cell>
          <cell r="D78">
            <v>33</v>
          </cell>
          <cell r="E78">
            <v>93</v>
          </cell>
          <cell r="F78">
            <v>2</v>
          </cell>
          <cell r="G78"/>
          <cell r="H78">
            <v>0.41</v>
          </cell>
          <cell r="I78">
            <v>45</v>
          </cell>
          <cell r="J78">
            <v>91</v>
          </cell>
          <cell r="K78">
            <v>2</v>
          </cell>
          <cell r="L78">
            <v>100</v>
          </cell>
          <cell r="M78">
            <v>120</v>
          </cell>
          <cell r="N78">
            <v>18.600000000000001</v>
          </cell>
          <cell r="O78">
            <v>11.93548387096774</v>
          </cell>
          <cell r="P78">
            <v>0.1075268817204301</v>
          </cell>
          <cell r="Q78">
            <v>14.2</v>
          </cell>
          <cell r="R78">
            <v>11.4</v>
          </cell>
          <cell r="S78">
            <v>11.4</v>
          </cell>
          <cell r="T78"/>
          <cell r="U78">
            <v>41</v>
          </cell>
          <cell r="V78">
            <v>49.199999999999996</v>
          </cell>
        </row>
        <row r="79">
          <cell r="A79" t="str">
            <v>БОНУС_6087 СОЧНЫЕ ПМ сос п/о мгс 0,45кг 10шт.  ОСТАНКИНО</v>
          </cell>
          <cell r="B79" t="str">
            <v>шт</v>
          </cell>
          <cell r="C79">
            <v>97</v>
          </cell>
          <cell r="D79">
            <v>3</v>
          </cell>
          <cell r="E79">
            <v>75</v>
          </cell>
          <cell r="F79">
            <v>12</v>
          </cell>
          <cell r="G79"/>
          <cell r="H79">
            <v>0.4</v>
          </cell>
          <cell r="I79">
            <v>45</v>
          </cell>
          <cell r="J79">
            <v>75</v>
          </cell>
          <cell r="K79">
            <v>0</v>
          </cell>
          <cell r="N79">
            <v>15</v>
          </cell>
          <cell r="O79">
            <v>0.8</v>
          </cell>
          <cell r="P79">
            <v>0.8</v>
          </cell>
          <cell r="Q79">
            <v>17.399999999999999</v>
          </cell>
          <cell r="R79">
            <v>8.1999999999999993</v>
          </cell>
          <cell r="S79">
            <v>9.6</v>
          </cell>
          <cell r="T79"/>
          <cell r="U79">
            <v>0</v>
          </cell>
          <cell r="V79">
            <v>0</v>
          </cell>
        </row>
        <row r="80">
          <cell r="A80" t="str">
            <v>4614 ВЕТЧ.ЛЮБИТЕЛЬСКАЯ п/о _ ОСТАНКИНО</v>
          </cell>
          <cell r="B80" t="str">
            <v>кг</v>
          </cell>
          <cell r="C80">
            <v>16.73</v>
          </cell>
          <cell r="D80">
            <v>0</v>
          </cell>
          <cell r="E80">
            <v>16.72</v>
          </cell>
          <cell r="F80">
            <v>0</v>
          </cell>
          <cell r="G80"/>
          <cell r="H80">
            <v>1</v>
          </cell>
          <cell r="I80">
            <v>90</v>
          </cell>
          <cell r="J80">
            <v>31.2</v>
          </cell>
          <cell r="K80">
            <v>-14.48</v>
          </cell>
          <cell r="L80">
            <v>120</v>
          </cell>
          <cell r="N80">
            <v>3.3439999999999999</v>
          </cell>
          <cell r="O80">
            <v>35.885167464114836</v>
          </cell>
          <cell r="P80">
            <v>0</v>
          </cell>
          <cell r="Q80">
            <v>18.532599999999999</v>
          </cell>
          <cell r="R80">
            <v>4.8840000000000003</v>
          </cell>
          <cell r="S80">
            <v>7.9430000000000005</v>
          </cell>
          <cell r="T80"/>
          <cell r="U80">
            <v>120</v>
          </cell>
          <cell r="V80">
            <v>0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77.823999999999998</v>
          </cell>
          <cell r="D81">
            <v>67.525000000000006</v>
          </cell>
          <cell r="E81">
            <v>109.9</v>
          </cell>
          <cell r="F81">
            <v>16.486999999999998</v>
          </cell>
          <cell r="G81" t="str">
            <v>вывод</v>
          </cell>
          <cell r="H81">
            <v>1</v>
          </cell>
          <cell r="I81">
            <v>60</v>
          </cell>
          <cell r="J81">
            <v>104.8</v>
          </cell>
          <cell r="K81">
            <v>5.1000000000000085</v>
          </cell>
          <cell r="N81">
            <v>21.98</v>
          </cell>
          <cell r="O81">
            <v>0.75009099181073691</v>
          </cell>
          <cell r="P81">
            <v>0.75009099181073691</v>
          </cell>
          <cell r="Q81">
            <v>23.061199999999999</v>
          </cell>
          <cell r="R81">
            <v>0.26900000000000002</v>
          </cell>
          <cell r="S81">
            <v>2.4312</v>
          </cell>
          <cell r="T81"/>
          <cell r="U81">
            <v>0</v>
          </cell>
          <cell r="V81">
            <v>0</v>
          </cell>
        </row>
        <row r="82">
          <cell r="A82" t="str">
            <v>4611 ВЕТЧ.ЛЮБИТЕЛЬСКАЯ п/о 0.4кг ОСТАНКИНО</v>
          </cell>
          <cell r="B82" t="str">
            <v>шт</v>
          </cell>
          <cell r="C82">
            <v>32</v>
          </cell>
          <cell r="D82">
            <v>0</v>
          </cell>
          <cell r="E82">
            <v>31</v>
          </cell>
          <cell r="F82">
            <v>0</v>
          </cell>
          <cell r="G82"/>
          <cell r="H82">
            <v>0.4</v>
          </cell>
          <cell r="I82">
            <v>90</v>
          </cell>
          <cell r="J82">
            <v>45</v>
          </cell>
          <cell r="K82">
            <v>-14</v>
          </cell>
          <cell r="L82">
            <v>90</v>
          </cell>
          <cell r="N82">
            <v>6.2</v>
          </cell>
          <cell r="O82">
            <v>14.516129032258064</v>
          </cell>
          <cell r="P82">
            <v>0</v>
          </cell>
          <cell r="Q82">
            <v>11.8</v>
          </cell>
          <cell r="R82">
            <v>4.8</v>
          </cell>
          <cell r="S82">
            <v>6.6</v>
          </cell>
          <cell r="T82"/>
          <cell r="U82">
            <v>36</v>
          </cell>
          <cell r="V82">
            <v>0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63</v>
          </cell>
          <cell r="D83">
            <v>67</v>
          </cell>
          <cell r="E83">
            <v>112</v>
          </cell>
          <cell r="F83">
            <v>4</v>
          </cell>
          <cell r="G83"/>
          <cell r="H83">
            <v>0.5</v>
          </cell>
          <cell r="I83">
            <v>60</v>
          </cell>
          <cell r="J83">
            <v>111</v>
          </cell>
          <cell r="K83">
            <v>1</v>
          </cell>
          <cell r="N83">
            <v>22.4</v>
          </cell>
          <cell r="O83">
            <v>0.17857142857142858</v>
          </cell>
          <cell r="P83">
            <v>0.17857142857142858</v>
          </cell>
          <cell r="Q83">
            <v>20</v>
          </cell>
          <cell r="R83">
            <v>1</v>
          </cell>
          <cell r="S83">
            <v>1.6170000000000002</v>
          </cell>
          <cell r="T83"/>
          <cell r="U83">
            <v>0</v>
          </cell>
          <cell r="V83">
            <v>0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223</v>
          </cell>
          <cell r="D84">
            <v>0</v>
          </cell>
          <cell r="E84">
            <v>208</v>
          </cell>
          <cell r="F84">
            <v>0</v>
          </cell>
          <cell r="G84"/>
          <cell r="H84">
            <v>0.5</v>
          </cell>
          <cell r="I84">
            <v>60</v>
          </cell>
          <cell r="J84">
            <v>222</v>
          </cell>
          <cell r="K84">
            <v>-14</v>
          </cell>
          <cell r="N84">
            <v>41.6</v>
          </cell>
          <cell r="O84">
            <v>0</v>
          </cell>
          <cell r="P84">
            <v>0</v>
          </cell>
          <cell r="Q84">
            <v>1.8</v>
          </cell>
          <cell r="R84">
            <v>0.4</v>
          </cell>
          <cell r="S84">
            <v>0.6</v>
          </cell>
          <cell r="T84"/>
          <cell r="U84">
            <v>0</v>
          </cell>
          <cell r="V84">
            <v>0</v>
          </cell>
        </row>
        <row r="85">
          <cell r="A85" t="str">
            <v>БОНУС_6717 ОСОБАЯ Коровино (в сетке) 0.5кг 8шт.  ОСТАНКИНО</v>
          </cell>
          <cell r="B85" t="str">
            <v>шт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H85">
            <v>0.5</v>
          </cell>
          <cell r="I85">
            <v>60</v>
          </cell>
          <cell r="J85">
            <v>0</v>
          </cell>
          <cell r="K85">
            <v>0</v>
          </cell>
          <cell r="N85">
            <v>0</v>
          </cell>
          <cell r="O85" t="e">
            <v>#DIV/0!</v>
          </cell>
          <cell r="P85" t="e">
            <v>#DIV/0!</v>
          </cell>
          <cell r="Q85">
            <v>0</v>
          </cell>
          <cell r="R85">
            <v>0</v>
          </cell>
          <cell r="S85">
            <v>0</v>
          </cell>
          <cell r="T85"/>
          <cell r="U85">
            <v>0</v>
          </cell>
          <cell r="V85">
            <v>0</v>
          </cell>
        </row>
        <row r="86">
          <cell r="T86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E2" t="str">
            <v>04 по 11</v>
          </cell>
          <cell r="F2" t="str">
            <v>04 по 11</v>
          </cell>
          <cell r="J2" t="str">
            <v>04 по 11</v>
          </cell>
          <cell r="K2" t="str">
            <v>04 по 11</v>
          </cell>
          <cell r="M2">
            <v>44941</v>
          </cell>
          <cell r="N2" t="str">
            <v>04 по 11</v>
          </cell>
          <cell r="T2">
            <v>44934</v>
          </cell>
          <cell r="U2">
            <v>45275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 27.12</v>
          </cell>
          <cell r="R3" t="str">
            <v>Средние прод. На  16.12</v>
          </cell>
          <cell r="S3" t="str">
            <v>Коментарий</v>
          </cell>
          <cell r="T3" t="str">
            <v>Вес</v>
          </cell>
          <cell r="U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ДОНЕЦК</v>
          </cell>
        </row>
        <row r="7">
          <cell r="A7" t="str">
            <v>Останкино ООО</v>
          </cell>
          <cell r="E7">
            <v>4445.3560000000007</v>
          </cell>
          <cell r="F7">
            <v>9117.2159999999985</v>
          </cell>
          <cell r="J7">
            <v>4557.2450000000008</v>
          </cell>
          <cell r="K7">
            <v>-111.88900000000005</v>
          </cell>
          <cell r="L7">
            <v>0</v>
          </cell>
          <cell r="M7">
            <v>3500</v>
          </cell>
          <cell r="N7">
            <v>889.07119999999975</v>
          </cell>
          <cell r="R7">
            <v>656.64560000000006</v>
          </cell>
          <cell r="T7">
            <v>0</v>
          </cell>
          <cell r="U7">
            <v>2891.2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19.77</v>
          </cell>
          <cell r="D8">
            <v>32.439</v>
          </cell>
          <cell r="E8">
            <v>2.0270000000000001</v>
          </cell>
          <cell r="F8">
            <v>49.091999999999999</v>
          </cell>
          <cell r="G8" t="str">
            <v>вывод</v>
          </cell>
          <cell r="H8">
            <v>1</v>
          </cell>
          <cell r="I8">
            <v>120</v>
          </cell>
          <cell r="J8">
            <v>2</v>
          </cell>
          <cell r="K8">
            <v>2.7000000000000135E-2</v>
          </cell>
          <cell r="N8">
            <v>0.40540000000000004</v>
          </cell>
          <cell r="O8">
            <v>121.09521460286136</v>
          </cell>
          <cell r="P8">
            <v>121.09521460286136</v>
          </cell>
          <cell r="Q8">
            <v>0.50675000000000003</v>
          </cell>
          <cell r="R8">
            <v>0</v>
          </cell>
          <cell r="T8">
            <v>0</v>
          </cell>
          <cell r="U8">
            <v>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87.052999999999997</v>
          </cell>
          <cell r="D9">
            <v>0</v>
          </cell>
          <cell r="E9">
            <v>24.849</v>
          </cell>
          <cell r="F9">
            <v>62.204000000000001</v>
          </cell>
          <cell r="G9" t="str">
            <v>новый код</v>
          </cell>
          <cell r="H9">
            <v>1</v>
          </cell>
          <cell r="I9">
            <v>45</v>
          </cell>
          <cell r="J9">
            <v>24</v>
          </cell>
          <cell r="K9">
            <v>0.8490000000000002</v>
          </cell>
          <cell r="N9">
            <v>4.9698000000000002</v>
          </cell>
          <cell r="O9">
            <v>12.516399050263592</v>
          </cell>
          <cell r="P9">
            <v>12.516399050263592</v>
          </cell>
          <cell r="Q9">
            <v>3.2290000000000001</v>
          </cell>
          <cell r="R9">
            <v>4.1869999999999994</v>
          </cell>
          <cell r="T9">
            <v>0</v>
          </cell>
          <cell r="U9">
            <v>0</v>
          </cell>
        </row>
        <row r="10">
          <cell r="A10" t="str">
            <v xml:space="preserve"> 5544 Сервелат Финский в/к в/у_45с НОВАЯ ОСТАНКИНО</v>
          </cell>
          <cell r="B10" t="str">
            <v>кг</v>
          </cell>
          <cell r="C10">
            <v>223.922</v>
          </cell>
          <cell r="D10">
            <v>79.951999999999998</v>
          </cell>
          <cell r="E10">
            <v>52.734999999999999</v>
          </cell>
          <cell r="F10">
            <v>251.13900000000001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42.5</v>
          </cell>
          <cell r="K10">
            <v>10.234999999999999</v>
          </cell>
          <cell r="N10">
            <v>10.547000000000001</v>
          </cell>
          <cell r="O10">
            <v>23.811415568408076</v>
          </cell>
          <cell r="P10">
            <v>23.811415568408076</v>
          </cell>
          <cell r="Q10">
            <v>7.5579999999999998</v>
          </cell>
          <cell r="R10">
            <v>5.3529999999999998</v>
          </cell>
          <cell r="T10">
            <v>0</v>
          </cell>
          <cell r="U10">
            <v>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63.009</v>
          </cell>
          <cell r="D11">
            <v>41.247</v>
          </cell>
          <cell r="E11">
            <v>17.373999999999999</v>
          </cell>
          <cell r="F11">
            <v>86.882000000000005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17</v>
          </cell>
          <cell r="K11">
            <v>0.37399999999999878</v>
          </cell>
          <cell r="N11">
            <v>3.4747999999999997</v>
          </cell>
          <cell r="O11">
            <v>25.003453436168993</v>
          </cell>
          <cell r="P11">
            <v>25.003453436168993</v>
          </cell>
          <cell r="Q11">
            <v>2.2970000000000002</v>
          </cell>
          <cell r="R11">
            <v>7.3924000000000003</v>
          </cell>
          <cell r="T11">
            <v>0</v>
          </cell>
          <cell r="U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1570.588</v>
          </cell>
          <cell r="D12">
            <v>1401.174</v>
          </cell>
          <cell r="E12">
            <v>1318.0550000000001</v>
          </cell>
          <cell r="F12">
            <v>1653.7070000000001</v>
          </cell>
          <cell r="G12" t="str">
            <v>акция</v>
          </cell>
          <cell r="H12">
            <v>1</v>
          </cell>
          <cell r="I12">
            <v>60</v>
          </cell>
          <cell r="J12">
            <v>1260.7180000000001</v>
          </cell>
          <cell r="K12">
            <v>57.336999999999989</v>
          </cell>
          <cell r="M12">
            <v>1200</v>
          </cell>
          <cell r="N12">
            <v>263.61099999999999</v>
          </cell>
          <cell r="O12">
            <v>10.825447344761791</v>
          </cell>
          <cell r="P12">
            <v>6.2732852574437343</v>
          </cell>
          <cell r="Q12">
            <v>162.88800000000001</v>
          </cell>
          <cell r="R12">
            <v>188.7834</v>
          </cell>
          <cell r="T12">
            <v>0</v>
          </cell>
          <cell r="U12">
            <v>1200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250.16900000000001</v>
          </cell>
          <cell r="D13">
            <v>129.40199999999999</v>
          </cell>
          <cell r="E13">
            <v>84.998999999999995</v>
          </cell>
          <cell r="F13">
            <v>294.572</v>
          </cell>
          <cell r="H13">
            <v>1</v>
          </cell>
          <cell r="I13">
            <v>60</v>
          </cell>
          <cell r="J13">
            <v>82.7</v>
          </cell>
          <cell r="K13">
            <v>2.2989999999999924</v>
          </cell>
          <cell r="N13">
            <v>16.9998</v>
          </cell>
          <cell r="O13">
            <v>17.32796856433605</v>
          </cell>
          <cell r="P13">
            <v>17.32796856433605</v>
          </cell>
          <cell r="Q13">
            <v>9.1</v>
          </cell>
          <cell r="R13">
            <v>16.380400000000002</v>
          </cell>
          <cell r="T13">
            <v>0</v>
          </cell>
          <cell r="U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194.32499999999999</v>
          </cell>
          <cell r="D14">
            <v>202.184</v>
          </cell>
          <cell r="E14">
            <v>114.372</v>
          </cell>
          <cell r="F14">
            <v>282.137</v>
          </cell>
          <cell r="H14">
            <v>1</v>
          </cell>
          <cell r="I14">
            <v>60</v>
          </cell>
          <cell r="J14">
            <v>144.96299999999999</v>
          </cell>
          <cell r="K14">
            <v>-30.590999999999994</v>
          </cell>
          <cell r="N14">
            <v>22.874400000000001</v>
          </cell>
          <cell r="O14">
            <v>12.334181443010527</v>
          </cell>
          <cell r="P14">
            <v>12.334181443010527</v>
          </cell>
          <cell r="Q14">
            <v>19.793500000000002</v>
          </cell>
          <cell r="R14">
            <v>17.828800000000001</v>
          </cell>
          <cell r="T14">
            <v>0</v>
          </cell>
          <cell r="U14">
            <v>0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акция</v>
          </cell>
          <cell r="H15">
            <v>1</v>
          </cell>
          <cell r="I15">
            <v>45</v>
          </cell>
          <cell r="J15">
            <v>0</v>
          </cell>
          <cell r="K15">
            <v>0</v>
          </cell>
          <cell r="M15">
            <v>200</v>
          </cell>
          <cell r="N15">
            <v>0</v>
          </cell>
          <cell r="O15" t="e">
            <v>#DIV/0!</v>
          </cell>
          <cell r="P15" t="e">
            <v>#DIV/0!</v>
          </cell>
          <cell r="Q15">
            <v>0</v>
          </cell>
          <cell r="R15">
            <v>4.4336000000000002</v>
          </cell>
          <cell r="T15">
            <v>0</v>
          </cell>
          <cell r="U15">
            <v>200</v>
          </cell>
        </row>
        <row r="16">
          <cell r="A16" t="str">
            <v>5489 СЕРВЕЛАТ ЗЕРНИСТЫЙ Папа может в/к в/у  Останкино</v>
          </cell>
          <cell r="B16" t="str">
            <v>кг</v>
          </cell>
          <cell r="C16">
            <v>8.4169999999999998</v>
          </cell>
          <cell r="D16">
            <v>0</v>
          </cell>
          <cell r="E16">
            <v>6.3010000000000002</v>
          </cell>
          <cell r="F16">
            <v>2.1160000000000001</v>
          </cell>
          <cell r="G16" t="str">
            <v>не в матрице</v>
          </cell>
          <cell r="H16">
            <v>1</v>
          </cell>
          <cell r="I16">
            <v>45</v>
          </cell>
          <cell r="J16">
            <v>3.6</v>
          </cell>
          <cell r="K16">
            <v>2.7010000000000001</v>
          </cell>
          <cell r="N16">
            <v>1.2602</v>
          </cell>
          <cell r="O16">
            <v>1.6790985557847962</v>
          </cell>
          <cell r="P16">
            <v>1.6790985557847962</v>
          </cell>
          <cell r="Q16">
            <v>1.57525</v>
          </cell>
          <cell r="R16">
            <v>0</v>
          </cell>
          <cell r="T16">
            <v>0</v>
          </cell>
          <cell r="U16">
            <v>0</v>
          </cell>
        </row>
        <row r="17">
          <cell r="A17" t="str">
            <v>5708 ПОСОЛЬСКАЯ Папа может с/к в/у ОСТАНКИНО</v>
          </cell>
          <cell r="B17" t="str">
            <v>кг</v>
          </cell>
          <cell r="C17">
            <v>17.111999999999998</v>
          </cell>
          <cell r="D17">
            <v>48.956000000000003</v>
          </cell>
          <cell r="E17">
            <v>4.1710000000000003</v>
          </cell>
          <cell r="F17">
            <v>61.896999999999998</v>
          </cell>
          <cell r="G17" t="str">
            <v>вывод</v>
          </cell>
          <cell r="H17">
            <v>1</v>
          </cell>
          <cell r="I17">
            <v>120</v>
          </cell>
          <cell r="J17">
            <v>4.0999999999999996</v>
          </cell>
          <cell r="K17">
            <v>7.1000000000000618E-2</v>
          </cell>
          <cell r="N17">
            <v>0.83420000000000005</v>
          </cell>
          <cell r="O17">
            <v>74.19923279789019</v>
          </cell>
          <cell r="P17">
            <v>74.19923279789019</v>
          </cell>
          <cell r="Q17">
            <v>1.0427500000000001</v>
          </cell>
          <cell r="R17">
            <v>0.1038</v>
          </cell>
          <cell r="T17">
            <v>0</v>
          </cell>
          <cell r="U17">
            <v>0</v>
          </cell>
        </row>
        <row r="18">
          <cell r="A18" t="str">
            <v>5820 СЛИВОЧНЫЕ Папа может сос п/о мгс 2*2_45с   ОСТАНКИНО</v>
          </cell>
          <cell r="B18" t="str">
            <v>кг</v>
          </cell>
          <cell r="C18">
            <v>2.0339999999999998</v>
          </cell>
          <cell r="D18">
            <v>61.668999999999997</v>
          </cell>
          <cell r="E18">
            <v>2.0339999999999998</v>
          </cell>
          <cell r="F18">
            <v>61.668999999999997</v>
          </cell>
          <cell r="G18" t="str">
            <v>вывод</v>
          </cell>
          <cell r="H18">
            <v>1</v>
          </cell>
          <cell r="I18">
            <v>45</v>
          </cell>
          <cell r="J18">
            <v>12</v>
          </cell>
          <cell r="K18">
            <v>-9.9660000000000011</v>
          </cell>
          <cell r="N18">
            <v>0.40679999999999994</v>
          </cell>
          <cell r="O18">
            <v>151.59537856440514</v>
          </cell>
          <cell r="P18">
            <v>151.59537856440514</v>
          </cell>
          <cell r="Q18">
            <v>0.50849999999999995</v>
          </cell>
          <cell r="R18">
            <v>4.4938000000000002</v>
          </cell>
          <cell r="T18">
            <v>0</v>
          </cell>
          <cell r="U18">
            <v>0</v>
          </cell>
        </row>
        <row r="19">
          <cell r="A19" t="str">
            <v>5851 ЭКСТРА Папа может вар п/о   ОСТАНКИНО</v>
          </cell>
          <cell r="B19" t="str">
            <v>кг</v>
          </cell>
          <cell r="C19">
            <v>608.10400000000004</v>
          </cell>
          <cell r="D19">
            <v>255.017</v>
          </cell>
          <cell r="E19">
            <v>282.404</v>
          </cell>
          <cell r="F19">
            <v>580.71699999999998</v>
          </cell>
          <cell r="G19" t="str">
            <v>акция</v>
          </cell>
          <cell r="H19">
            <v>1</v>
          </cell>
          <cell r="I19">
            <v>60</v>
          </cell>
          <cell r="J19">
            <v>274.55900000000003</v>
          </cell>
          <cell r="K19">
            <v>7.8449999999999704</v>
          </cell>
          <cell r="M19">
            <v>100</v>
          </cell>
          <cell r="N19">
            <v>56.480800000000002</v>
          </cell>
          <cell r="O19">
            <v>12.052184105041004</v>
          </cell>
          <cell r="P19">
            <v>10.281670939505105</v>
          </cell>
          <cell r="Q19">
            <v>43.774500000000003</v>
          </cell>
          <cell r="R19">
            <v>37.230599999999995</v>
          </cell>
          <cell r="T19">
            <v>0</v>
          </cell>
          <cell r="U19">
            <v>100</v>
          </cell>
        </row>
        <row r="20">
          <cell r="A20" t="str">
            <v>5965 С ИНДЕЙКОЙ Папа может сар б/о мгс 1*3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H20">
            <v>1</v>
          </cell>
          <cell r="I20">
            <v>45</v>
          </cell>
          <cell r="J20">
            <v>2</v>
          </cell>
          <cell r="K20">
            <v>-2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T20">
            <v>0</v>
          </cell>
          <cell r="U20">
            <v>0</v>
          </cell>
        </row>
        <row r="21">
          <cell r="A21" t="str">
            <v>5981 МОЛОЧНЫЕ ТРАДИЦ. сос п/о мгс 1*6_45с   ОСТАНКИНО</v>
          </cell>
          <cell r="B21" t="str">
            <v>кг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>
            <v>1</v>
          </cell>
          <cell r="I21">
            <v>45</v>
          </cell>
          <cell r="J21">
            <v>0</v>
          </cell>
          <cell r="K21">
            <v>0</v>
          </cell>
          <cell r="N21">
            <v>0</v>
          </cell>
          <cell r="O21" t="e">
            <v>#DIV/0!</v>
          </cell>
          <cell r="P21" t="e">
            <v>#DIV/0!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</row>
        <row r="22">
          <cell r="A22" t="str">
            <v>6062 МОЛОЧНЫЕ К ЗАВТРАКУ сос п/о мгс 2*2 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str">
            <v>акция</v>
          </cell>
          <cell r="H22">
            <v>1</v>
          </cell>
          <cell r="I22">
            <v>45</v>
          </cell>
          <cell r="J22">
            <v>2</v>
          </cell>
          <cell r="K22">
            <v>-2</v>
          </cell>
          <cell r="M22">
            <v>200</v>
          </cell>
          <cell r="N22">
            <v>0</v>
          </cell>
          <cell r="O22" t="e">
            <v>#DIV/0!</v>
          </cell>
          <cell r="P22" t="e">
            <v>#DIV/0!</v>
          </cell>
          <cell r="Q22">
            <v>0</v>
          </cell>
          <cell r="R22">
            <v>21.475200000000001</v>
          </cell>
          <cell r="T22">
            <v>0</v>
          </cell>
          <cell r="U22">
            <v>200</v>
          </cell>
        </row>
        <row r="23">
          <cell r="A23" t="str">
            <v>6113 СОЧНЫЕ сос п/о мгс 1*6_Ашан  ОСТАНКИНО</v>
          </cell>
          <cell r="B23" t="str">
            <v>кг</v>
          </cell>
          <cell r="C23">
            <v>190.20400000000001</v>
          </cell>
          <cell r="D23">
            <v>0</v>
          </cell>
          <cell r="E23">
            <v>112.345</v>
          </cell>
          <cell r="F23">
            <v>14.502000000000001</v>
          </cell>
          <cell r="G23" t="str">
            <v>акция</v>
          </cell>
          <cell r="H23">
            <v>1</v>
          </cell>
          <cell r="I23">
            <v>45</v>
          </cell>
          <cell r="J23">
            <v>111.012</v>
          </cell>
          <cell r="K23">
            <v>1.3329999999999984</v>
          </cell>
          <cell r="M23">
            <v>300</v>
          </cell>
          <cell r="N23">
            <v>22.469000000000001</v>
          </cell>
          <cell r="O23">
            <v>13.997151631136232</v>
          </cell>
          <cell r="P23">
            <v>0.64542258222439808</v>
          </cell>
          <cell r="Q23">
            <v>16.145250000000001</v>
          </cell>
          <cell r="R23">
            <v>20.958600000000001</v>
          </cell>
          <cell r="T23">
            <v>0</v>
          </cell>
          <cell r="U23">
            <v>300</v>
          </cell>
        </row>
        <row r="24">
          <cell r="A24" t="str">
            <v>6123 МОЛОЧНЫЕ КЛАССИЧЕСКИЕ ПМ сос п/о мгс 2*4   ОСТАНКИНО</v>
          </cell>
          <cell r="B24" t="str">
            <v>кг</v>
          </cell>
          <cell r="C24">
            <v>46.527000000000001</v>
          </cell>
          <cell r="D24">
            <v>0</v>
          </cell>
          <cell r="E24">
            <v>47.527000000000001</v>
          </cell>
          <cell r="F24">
            <v>-1</v>
          </cell>
          <cell r="H24">
            <v>1</v>
          </cell>
          <cell r="I24">
            <v>45</v>
          </cell>
          <cell r="J24">
            <v>50.109000000000002</v>
          </cell>
          <cell r="K24">
            <v>-2.5820000000000007</v>
          </cell>
          <cell r="M24">
            <v>100</v>
          </cell>
          <cell r="N24">
            <v>9.5053999999999998</v>
          </cell>
          <cell r="O24">
            <v>10.415132451027837</v>
          </cell>
          <cell r="P24">
            <v>-0.10520335809119027</v>
          </cell>
          <cell r="Q24">
            <v>8.4565000000000001</v>
          </cell>
          <cell r="R24">
            <v>6.3276000000000003</v>
          </cell>
          <cell r="T24">
            <v>0</v>
          </cell>
          <cell r="U24">
            <v>100</v>
          </cell>
        </row>
        <row r="25">
          <cell r="A25" t="str">
            <v>6159 ВРЕМЯ ОЛИВЬЕ Папа может вар п/о  Останкино</v>
          </cell>
          <cell r="B25" t="str">
            <v>кг</v>
          </cell>
          <cell r="C25">
            <v>171.733</v>
          </cell>
          <cell r="D25">
            <v>0</v>
          </cell>
          <cell r="E25">
            <v>134.279</v>
          </cell>
          <cell r="F25">
            <v>37.454000000000001</v>
          </cell>
          <cell r="H25">
            <v>1</v>
          </cell>
          <cell r="I25">
            <v>60</v>
          </cell>
          <cell r="J25">
            <v>139.6</v>
          </cell>
          <cell r="K25">
            <v>-5.320999999999998</v>
          </cell>
          <cell r="M25">
            <v>250</v>
          </cell>
          <cell r="N25">
            <v>26.855799999999999</v>
          </cell>
          <cell r="O25">
            <v>10.703609648567536</v>
          </cell>
          <cell r="P25">
            <v>1.3946335614653074</v>
          </cell>
          <cell r="Q25">
            <v>20.793749999999999</v>
          </cell>
          <cell r="R25">
            <v>2.956</v>
          </cell>
          <cell r="T25">
            <v>0</v>
          </cell>
          <cell r="U25">
            <v>250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100.428</v>
          </cell>
          <cell r="D26">
            <v>0</v>
          </cell>
          <cell r="E26">
            <v>65.652000000000001</v>
          </cell>
          <cell r="F26">
            <v>34.776000000000003</v>
          </cell>
          <cell r="H26">
            <v>1</v>
          </cell>
          <cell r="I26">
            <v>60</v>
          </cell>
          <cell r="J26">
            <v>71</v>
          </cell>
          <cell r="K26">
            <v>-5.347999999999999</v>
          </cell>
          <cell r="M26">
            <v>120</v>
          </cell>
          <cell r="N26">
            <v>13.1304</v>
          </cell>
          <cell r="O26">
            <v>11.787607384390423</v>
          </cell>
          <cell r="P26">
            <v>2.6485103271796748</v>
          </cell>
          <cell r="Q26">
            <v>3.0325000000000002</v>
          </cell>
          <cell r="R26">
            <v>1.8915999999999999</v>
          </cell>
          <cell r="T26">
            <v>0</v>
          </cell>
          <cell r="U26">
            <v>120</v>
          </cell>
        </row>
        <row r="27">
          <cell r="A27" t="str">
            <v>6287 МОЛОЧНЫЕ ОРИГИН.СН сос ц/о мгс 1*6  Останкино</v>
          </cell>
          <cell r="B27" t="str">
            <v>кг</v>
          </cell>
          <cell r="C27">
            <v>33.423000000000002</v>
          </cell>
          <cell r="D27">
            <v>0</v>
          </cell>
          <cell r="E27">
            <v>0</v>
          </cell>
          <cell r="F27">
            <v>33.423000000000002</v>
          </cell>
          <cell r="H27">
            <v>1</v>
          </cell>
          <cell r="I27">
            <v>45</v>
          </cell>
          <cell r="J27">
            <v>4</v>
          </cell>
          <cell r="K27">
            <v>-4</v>
          </cell>
          <cell r="N27">
            <v>0</v>
          </cell>
          <cell r="O27" t="e">
            <v>#DIV/0!</v>
          </cell>
          <cell r="P27" t="e">
            <v>#DIV/0!</v>
          </cell>
          <cell r="Q27">
            <v>0</v>
          </cell>
          <cell r="R27">
            <v>0.20319999999999999</v>
          </cell>
          <cell r="T27">
            <v>0</v>
          </cell>
          <cell r="U27">
            <v>0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68.302999999999997</v>
          </cell>
          <cell r="D28">
            <v>40.557000000000002</v>
          </cell>
          <cell r="E28">
            <v>23.722000000000001</v>
          </cell>
          <cell r="F28">
            <v>85.138000000000005</v>
          </cell>
          <cell r="H28">
            <v>1</v>
          </cell>
          <cell r="I28">
            <v>45</v>
          </cell>
          <cell r="J28">
            <v>24.984999999999999</v>
          </cell>
          <cell r="K28">
            <v>-1.2629999999999981</v>
          </cell>
          <cell r="N28">
            <v>4.7444000000000006</v>
          </cell>
          <cell r="O28">
            <v>17.944945620099485</v>
          </cell>
          <cell r="P28">
            <v>17.944945620099485</v>
          </cell>
          <cell r="Q28">
            <v>3.45275</v>
          </cell>
          <cell r="R28">
            <v>0.78879999999999995</v>
          </cell>
          <cell r="T28">
            <v>0</v>
          </cell>
          <cell r="U28">
            <v>0</v>
          </cell>
        </row>
        <row r="29">
          <cell r="A29" t="str">
            <v>6303 Мясные Папа может сос п/о мгс 1,5*3  Останкино</v>
          </cell>
          <cell r="B29" t="str">
            <v>кг</v>
          </cell>
          <cell r="C29">
            <v>151.96299999999999</v>
          </cell>
          <cell r="D29">
            <v>98.93</v>
          </cell>
          <cell r="E29">
            <v>119.063</v>
          </cell>
          <cell r="F29">
            <v>131.83000000000001</v>
          </cell>
          <cell r="G29" t="str">
            <v>не в матрице</v>
          </cell>
          <cell r="H29">
            <v>1</v>
          </cell>
          <cell r="I29">
            <v>45</v>
          </cell>
          <cell r="J29">
            <v>119.2</v>
          </cell>
          <cell r="K29">
            <v>-0.13700000000000045</v>
          </cell>
          <cell r="M29">
            <v>120</v>
          </cell>
          <cell r="N29">
            <v>23.8126</v>
          </cell>
          <cell r="O29">
            <v>10.575493646220909</v>
          </cell>
          <cell r="P29">
            <v>5.5361447301008715</v>
          </cell>
          <cell r="Q29">
            <v>17.820499999999999</v>
          </cell>
          <cell r="R29">
            <v>14.9686</v>
          </cell>
          <cell r="T29">
            <v>0</v>
          </cell>
          <cell r="U29">
            <v>120</v>
          </cell>
        </row>
        <row r="30">
          <cell r="A30" t="str">
            <v>6498 МОЛОЧНАЯ Папа может вар п/о  ОСТАНКИНО</v>
          </cell>
          <cell r="B30" t="str">
            <v>кг</v>
          </cell>
          <cell r="C30">
            <v>0</v>
          </cell>
          <cell r="D30">
            <v>51.874000000000002</v>
          </cell>
          <cell r="E30">
            <v>0</v>
          </cell>
          <cell r="F30">
            <v>51.874000000000002</v>
          </cell>
          <cell r="H30">
            <v>1</v>
          </cell>
          <cell r="I30">
            <v>60</v>
          </cell>
          <cell r="J30">
            <v>0</v>
          </cell>
          <cell r="K30">
            <v>0</v>
          </cell>
          <cell r="N30">
            <v>0</v>
          </cell>
          <cell r="O30" t="e">
            <v>#DIV/0!</v>
          </cell>
          <cell r="P30" t="e">
            <v>#DIV/0!</v>
          </cell>
          <cell r="Q30">
            <v>0</v>
          </cell>
          <cell r="R30">
            <v>0</v>
          </cell>
          <cell r="T30">
            <v>0</v>
          </cell>
          <cell r="U30">
            <v>0</v>
          </cell>
        </row>
        <row r="31">
          <cell r="A31" t="str">
            <v>6527 ШПИКАЧКИ СОЧНЫЕ ПМ сар б/о мгс 1*3 45с ОСТАНКИНО</v>
          </cell>
          <cell r="B31" t="str">
            <v>кг</v>
          </cell>
          <cell r="C31">
            <v>70.453000000000003</v>
          </cell>
          <cell r="D31">
            <v>0</v>
          </cell>
          <cell r="E31">
            <v>23.34</v>
          </cell>
          <cell r="F31">
            <v>47.113</v>
          </cell>
          <cell r="H31">
            <v>1</v>
          </cell>
          <cell r="I31">
            <v>45</v>
          </cell>
          <cell r="J31">
            <v>23</v>
          </cell>
          <cell r="K31">
            <v>0.33999999999999986</v>
          </cell>
          <cell r="M31">
            <v>20</v>
          </cell>
          <cell r="N31">
            <v>4.6680000000000001</v>
          </cell>
          <cell r="O31">
            <v>14.377249357326477</v>
          </cell>
          <cell r="P31">
            <v>10.092759211653814</v>
          </cell>
          <cell r="Q31">
            <v>3.18425</v>
          </cell>
          <cell r="R31">
            <v>2.8028</v>
          </cell>
          <cell r="T31">
            <v>0</v>
          </cell>
          <cell r="U31">
            <v>20</v>
          </cell>
        </row>
        <row r="32">
          <cell r="A32" t="str">
            <v>6563 СЛИВОЧНЫЕ СН сос п/о мгс 1*6  ОСТАНКИНО</v>
          </cell>
          <cell r="B32" t="str">
            <v>кг</v>
          </cell>
          <cell r="C32">
            <v>209.35300000000001</v>
          </cell>
          <cell r="D32">
            <v>99.093000000000004</v>
          </cell>
          <cell r="E32">
            <v>66.063999999999993</v>
          </cell>
          <cell r="F32">
            <v>242.38200000000001</v>
          </cell>
          <cell r="H32">
            <v>1</v>
          </cell>
          <cell r="I32">
            <v>45</v>
          </cell>
          <cell r="J32">
            <v>80</v>
          </cell>
          <cell r="K32">
            <v>-13.936000000000007</v>
          </cell>
          <cell r="N32">
            <v>13.212799999999998</v>
          </cell>
          <cell r="O32">
            <v>18.344484136594822</v>
          </cell>
          <cell r="P32">
            <v>18.344484136594822</v>
          </cell>
          <cell r="Q32">
            <v>6.7370000000000001</v>
          </cell>
          <cell r="R32">
            <v>14.2028</v>
          </cell>
          <cell r="T32">
            <v>0</v>
          </cell>
          <cell r="U32">
            <v>0</v>
          </cell>
        </row>
        <row r="33">
          <cell r="A33" t="str">
            <v>6592 ДОКТОРСКАЯ СН вар п/о  ОСТАНКИНО</v>
          </cell>
          <cell r="B33" t="str">
            <v>кг</v>
          </cell>
          <cell r="C33">
            <v>154.08199999999999</v>
          </cell>
          <cell r="D33">
            <v>101.361</v>
          </cell>
          <cell r="E33">
            <v>23.015999999999998</v>
          </cell>
          <cell r="F33">
            <v>232.42699999999999</v>
          </cell>
          <cell r="H33">
            <v>1</v>
          </cell>
          <cell r="I33">
            <v>60</v>
          </cell>
          <cell r="J33">
            <v>23.8</v>
          </cell>
          <cell r="K33">
            <v>-0.78400000000000247</v>
          </cell>
          <cell r="N33">
            <v>4.6031999999999993</v>
          </cell>
          <cell r="O33">
            <v>50.49248348974627</v>
          </cell>
          <cell r="P33">
            <v>50.49248348974627</v>
          </cell>
          <cell r="Q33">
            <v>5.0822500000000002</v>
          </cell>
          <cell r="R33">
            <v>4.5842000000000001</v>
          </cell>
          <cell r="T33">
            <v>0</v>
          </cell>
          <cell r="U33">
            <v>0</v>
          </cell>
        </row>
        <row r="34">
          <cell r="A34" t="str">
            <v>6594 МОЛОЧНАЯ СН вар п/о  ОСТАНКИНО</v>
          </cell>
          <cell r="B34" t="str">
            <v>кг</v>
          </cell>
          <cell r="C34">
            <v>53.594000000000001</v>
          </cell>
          <cell r="D34">
            <v>40.485999999999997</v>
          </cell>
          <cell r="E34">
            <v>20.045000000000002</v>
          </cell>
          <cell r="F34">
            <v>74.034999999999997</v>
          </cell>
          <cell r="H34">
            <v>1</v>
          </cell>
          <cell r="I34">
            <v>60</v>
          </cell>
          <cell r="J34">
            <v>27.4</v>
          </cell>
          <cell r="K34">
            <v>-7.3549999999999969</v>
          </cell>
          <cell r="N34">
            <v>4.0090000000000003</v>
          </cell>
          <cell r="O34">
            <v>18.467198802693936</v>
          </cell>
          <cell r="P34">
            <v>18.467198802693936</v>
          </cell>
          <cell r="Q34">
            <v>3.33975</v>
          </cell>
          <cell r="R34">
            <v>8.8668000000000013</v>
          </cell>
          <cell r="T34">
            <v>0</v>
          </cell>
          <cell r="U34">
            <v>0</v>
          </cell>
        </row>
        <row r="35">
          <cell r="A35" t="str">
            <v>6596 РУССКАЯ СН вар п/о  ОСТАНКИНО</v>
          </cell>
          <cell r="B35" t="str">
            <v>кг</v>
          </cell>
          <cell r="C35">
            <v>42.155999999999999</v>
          </cell>
          <cell r="D35">
            <v>40.326000000000001</v>
          </cell>
          <cell r="E35">
            <v>6.7839999999999998</v>
          </cell>
          <cell r="F35">
            <v>75.697999999999993</v>
          </cell>
          <cell r="H35">
            <v>1</v>
          </cell>
          <cell r="I35">
            <v>60</v>
          </cell>
          <cell r="J35">
            <v>14.3</v>
          </cell>
          <cell r="K35">
            <v>-7.5160000000000009</v>
          </cell>
          <cell r="N35">
            <v>1.3568</v>
          </cell>
          <cell r="O35">
            <v>55.79156839622641</v>
          </cell>
          <cell r="P35">
            <v>55.79156839622641</v>
          </cell>
          <cell r="Q35">
            <v>0.33150000000000002</v>
          </cell>
          <cell r="R35">
            <v>2.9725999999999999</v>
          </cell>
          <cell r="T35">
            <v>0</v>
          </cell>
          <cell r="U35">
            <v>0</v>
          </cell>
        </row>
        <row r="36">
          <cell r="A36" t="str">
            <v>6601 ГОВЯЖЬИ СН сос п/о мгс 1*6  ОСТАНКИНО</v>
          </cell>
          <cell r="B36" t="str">
            <v>кг</v>
          </cell>
          <cell r="C36">
            <v>12.071</v>
          </cell>
          <cell r="D36">
            <v>0</v>
          </cell>
          <cell r="E36">
            <v>1.006</v>
          </cell>
          <cell r="F36">
            <v>11.065</v>
          </cell>
          <cell r="G36" t="str">
            <v>вывод</v>
          </cell>
          <cell r="H36">
            <v>1</v>
          </cell>
          <cell r="I36">
            <v>45</v>
          </cell>
          <cell r="J36">
            <v>2</v>
          </cell>
          <cell r="K36">
            <v>-0.99399999999999999</v>
          </cell>
          <cell r="N36">
            <v>0.20119999999999999</v>
          </cell>
          <cell r="O36">
            <v>54.995029821073558</v>
          </cell>
          <cell r="P36">
            <v>54.995029821073558</v>
          </cell>
          <cell r="Q36">
            <v>0.2515</v>
          </cell>
          <cell r="R36">
            <v>0.20459999999999998</v>
          </cell>
          <cell r="T36">
            <v>0</v>
          </cell>
          <cell r="U36">
            <v>0</v>
          </cell>
        </row>
        <row r="37">
          <cell r="A37" t="str">
            <v>6606 СЫТНЫЕ Папа может сар б/о мгс 1*3 45c  ОСТАНКИНО</v>
          </cell>
          <cell r="B37" t="str">
            <v>кг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H37">
            <v>1</v>
          </cell>
          <cell r="I37">
            <v>45</v>
          </cell>
          <cell r="J37">
            <v>0</v>
          </cell>
          <cell r="K37">
            <v>0</v>
          </cell>
          <cell r="N37">
            <v>0</v>
          </cell>
          <cell r="O37" t="e">
            <v>#DIV/0!</v>
          </cell>
          <cell r="P37" t="e">
            <v>#DIV/0!</v>
          </cell>
          <cell r="Q37">
            <v>0</v>
          </cell>
          <cell r="R37">
            <v>0</v>
          </cell>
          <cell r="T37">
            <v>0</v>
          </cell>
          <cell r="U37">
            <v>0</v>
          </cell>
        </row>
        <row r="38">
          <cell r="A38" t="str">
            <v>6607 С ГОВЯДИНОЙ ПМ сар б/о мгс 1*3_45с</v>
          </cell>
          <cell r="B38" t="str">
            <v>кг</v>
          </cell>
          <cell r="C38">
            <v>90.86</v>
          </cell>
          <cell r="D38">
            <v>0</v>
          </cell>
          <cell r="E38">
            <v>55.987000000000002</v>
          </cell>
          <cell r="F38">
            <v>34.872999999999998</v>
          </cell>
          <cell r="H38">
            <v>1</v>
          </cell>
          <cell r="I38">
            <v>45</v>
          </cell>
          <cell r="J38">
            <v>58.298999999999999</v>
          </cell>
          <cell r="K38">
            <v>-2.3119999999999976</v>
          </cell>
          <cell r="M38">
            <v>100</v>
          </cell>
          <cell r="N38">
            <v>11.1974</v>
          </cell>
          <cell r="O38">
            <v>12.045028310143426</v>
          </cell>
          <cell r="P38">
            <v>3.1143836962151927</v>
          </cell>
          <cell r="Q38">
            <v>7.9885000000000002</v>
          </cell>
          <cell r="R38">
            <v>2.8158000000000003</v>
          </cell>
          <cell r="T38">
            <v>0</v>
          </cell>
          <cell r="U38">
            <v>100</v>
          </cell>
        </row>
        <row r="39">
          <cell r="A39" t="str">
            <v>6661 СОЧНЫЙ ГРИЛЬ ПМ сос п/о мгс 1,5*4_Маяк Останкино</v>
          </cell>
          <cell r="B39" t="str">
            <v>кг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 t="str">
            <v>вывод</v>
          </cell>
          <cell r="H39">
            <v>1</v>
          </cell>
          <cell r="I39">
            <v>45</v>
          </cell>
          <cell r="J39">
            <v>0</v>
          </cell>
          <cell r="K39">
            <v>0</v>
          </cell>
          <cell r="N39">
            <v>0</v>
          </cell>
          <cell r="O39" t="e">
            <v>#DIV/0!</v>
          </cell>
          <cell r="P39" t="e">
            <v>#DIV/0!</v>
          </cell>
          <cell r="Q39">
            <v>0</v>
          </cell>
          <cell r="R39">
            <v>1.5733999999999999</v>
          </cell>
          <cell r="T39">
            <v>0</v>
          </cell>
          <cell r="U39">
            <v>0</v>
          </cell>
        </row>
        <row r="40">
          <cell r="A40" t="str">
            <v>БОНУС_6088 СОЧНЫЕ сос п/о мгс 1*6 ОСТАНКИНО</v>
          </cell>
          <cell r="B40" t="str">
            <v>кг</v>
          </cell>
          <cell r="C40">
            <v>62.165999999999997</v>
          </cell>
          <cell r="D40">
            <v>63.356999999999999</v>
          </cell>
          <cell r="E40">
            <v>97.44</v>
          </cell>
          <cell r="F40">
            <v>28.082999999999998</v>
          </cell>
          <cell r="H40">
            <v>1</v>
          </cell>
          <cell r="I40">
            <v>45</v>
          </cell>
          <cell r="J40">
            <v>99</v>
          </cell>
          <cell r="K40">
            <v>-1.5600000000000023</v>
          </cell>
          <cell r="N40">
            <v>19.488</v>
          </cell>
          <cell r="O40">
            <v>1.4410406403940885</v>
          </cell>
          <cell r="P40">
            <v>1.4410406403940885</v>
          </cell>
          <cell r="Q40">
            <v>13.936500000000001</v>
          </cell>
          <cell r="R40">
            <v>18.7104</v>
          </cell>
          <cell r="T40">
            <v>0</v>
          </cell>
          <cell r="U40">
            <v>0</v>
          </cell>
        </row>
        <row r="41">
          <cell r="A41" t="str">
            <v>3215 ВЕТЧ.МЯСНАЯ Папа может п/о 0.4кг 8шт.    ОСТАНКИНО</v>
          </cell>
          <cell r="B41" t="str">
            <v>шт</v>
          </cell>
          <cell r="C41">
            <v>78</v>
          </cell>
          <cell r="D41">
            <v>56</v>
          </cell>
          <cell r="E41">
            <v>25</v>
          </cell>
          <cell r="F41">
            <v>109</v>
          </cell>
          <cell r="H41">
            <v>0.4</v>
          </cell>
          <cell r="I41">
            <v>60</v>
          </cell>
          <cell r="J41">
            <v>25</v>
          </cell>
          <cell r="K41">
            <v>0</v>
          </cell>
          <cell r="N41">
            <v>5</v>
          </cell>
          <cell r="O41">
            <v>21.8</v>
          </cell>
          <cell r="P41">
            <v>21.8</v>
          </cell>
          <cell r="Q41">
            <v>4.25</v>
          </cell>
          <cell r="R41">
            <v>7.4</v>
          </cell>
          <cell r="T41">
            <v>0</v>
          </cell>
          <cell r="U41">
            <v>0</v>
          </cell>
        </row>
        <row r="42">
          <cell r="A42" t="str">
            <v>4993 САЛЯМИ ИТАЛЬЯНСКАЯ с/к в/у 1/250*8_120c ОСТАНКИНО</v>
          </cell>
          <cell r="B42" t="str">
            <v>шт</v>
          </cell>
          <cell r="C42">
            <v>20</v>
          </cell>
          <cell r="D42">
            <v>0</v>
          </cell>
          <cell r="E42">
            <v>20</v>
          </cell>
          <cell r="F42">
            <v>0</v>
          </cell>
          <cell r="H42">
            <v>0.25</v>
          </cell>
          <cell r="I42">
            <v>120</v>
          </cell>
          <cell r="J42">
            <v>22</v>
          </cell>
          <cell r="K42">
            <v>-2</v>
          </cell>
          <cell r="M42">
            <v>40</v>
          </cell>
          <cell r="N42">
            <v>4</v>
          </cell>
          <cell r="O42">
            <v>10</v>
          </cell>
          <cell r="P42">
            <v>0</v>
          </cell>
          <cell r="Q42">
            <v>5</v>
          </cell>
          <cell r="R42">
            <v>3.2</v>
          </cell>
          <cell r="T42">
            <v>0</v>
          </cell>
          <cell r="U42">
            <v>10</v>
          </cell>
        </row>
        <row r="43">
          <cell r="A43" t="str">
            <v>5159 Нежный пашт п/о 1/150 16шт.   ОСТАНКИНО</v>
          </cell>
          <cell r="B43" t="str">
            <v>шт</v>
          </cell>
          <cell r="C43">
            <v>0</v>
          </cell>
          <cell r="D43">
            <v>16</v>
          </cell>
          <cell r="E43">
            <v>0</v>
          </cell>
          <cell r="F43">
            <v>16</v>
          </cell>
          <cell r="H43">
            <v>0.15</v>
          </cell>
          <cell r="I43">
            <v>60</v>
          </cell>
          <cell r="J43">
            <v>0</v>
          </cell>
          <cell r="K43">
            <v>0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  <cell r="T43">
            <v>0</v>
          </cell>
          <cell r="U43">
            <v>0</v>
          </cell>
        </row>
        <row r="44">
          <cell r="A44" t="str">
            <v>5160 Мясной пашт п/о 0,150 ОСТАНКИНО</v>
          </cell>
          <cell r="B44" t="str">
            <v>шт</v>
          </cell>
          <cell r="C44">
            <v>6</v>
          </cell>
          <cell r="D44">
            <v>16</v>
          </cell>
          <cell r="E44">
            <v>0</v>
          </cell>
          <cell r="F44">
            <v>22</v>
          </cell>
          <cell r="H44">
            <v>0.15</v>
          </cell>
          <cell r="I44">
            <v>60</v>
          </cell>
          <cell r="J44">
            <v>0</v>
          </cell>
          <cell r="K44">
            <v>0</v>
          </cell>
          <cell r="N44">
            <v>0</v>
          </cell>
          <cell r="O44" t="e">
            <v>#DIV/0!</v>
          </cell>
          <cell r="P44" t="e">
            <v>#DIV/0!</v>
          </cell>
          <cell r="Q44">
            <v>0</v>
          </cell>
          <cell r="R44">
            <v>4</v>
          </cell>
          <cell r="T44">
            <v>0</v>
          </cell>
          <cell r="U44">
            <v>0</v>
          </cell>
        </row>
        <row r="45">
          <cell r="A45" t="str">
            <v>5161 Печеночный пашт 0,150 ОСТАНКИНО</v>
          </cell>
          <cell r="B45" t="str">
            <v>шт</v>
          </cell>
          <cell r="C45">
            <v>0</v>
          </cell>
          <cell r="D45">
            <v>16</v>
          </cell>
          <cell r="E45">
            <v>0</v>
          </cell>
          <cell r="F45">
            <v>16</v>
          </cell>
          <cell r="H45">
            <v>0.15</v>
          </cell>
          <cell r="I45">
            <v>60</v>
          </cell>
          <cell r="J45">
            <v>0</v>
          </cell>
          <cell r="K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T45">
            <v>0</v>
          </cell>
          <cell r="U45">
            <v>0</v>
          </cell>
        </row>
        <row r="46">
          <cell r="A46" t="str">
            <v>5483 ЭКСТРА Папа может с/к в/у 1/250 8шт.   ОСТАНКИНО</v>
          </cell>
          <cell r="B46" t="str">
            <v>шт</v>
          </cell>
          <cell r="C46">
            <v>80</v>
          </cell>
          <cell r="D46">
            <v>0</v>
          </cell>
          <cell r="E46">
            <v>19</v>
          </cell>
          <cell r="F46">
            <v>61</v>
          </cell>
          <cell r="H46">
            <v>0.2</v>
          </cell>
          <cell r="I46">
            <v>120</v>
          </cell>
          <cell r="J46">
            <v>21</v>
          </cell>
          <cell r="K46">
            <v>-2</v>
          </cell>
          <cell r="N46">
            <v>3.8</v>
          </cell>
          <cell r="O46">
            <v>16.05263157894737</v>
          </cell>
          <cell r="P46">
            <v>16.05263157894737</v>
          </cell>
          <cell r="Q46">
            <v>3.5</v>
          </cell>
          <cell r="R46">
            <v>2.4</v>
          </cell>
          <cell r="T46">
            <v>0</v>
          </cell>
          <cell r="U46">
            <v>0</v>
          </cell>
        </row>
        <row r="47">
          <cell r="A47" t="str">
            <v>5532 СОЧНЫЕ сос п/о мгс 0.45кг 10шт_45с   ОСТАНКИНО</v>
          </cell>
          <cell r="B47" t="str">
            <v>шт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H47">
            <v>0.45</v>
          </cell>
          <cell r="I47">
            <v>45</v>
          </cell>
          <cell r="J47">
            <v>0</v>
          </cell>
          <cell r="K47">
            <v>0</v>
          </cell>
          <cell r="N47">
            <v>0</v>
          </cell>
          <cell r="O47" t="e">
            <v>#DIV/0!</v>
          </cell>
          <cell r="P47" t="e">
            <v>#DIV/0!</v>
          </cell>
          <cell r="Q47">
            <v>0</v>
          </cell>
          <cell r="R47">
            <v>0</v>
          </cell>
          <cell r="T47">
            <v>0</v>
          </cell>
          <cell r="U47">
            <v>0</v>
          </cell>
        </row>
        <row r="48">
          <cell r="A48" t="str">
            <v>5682 САЛЯМИ МЕЛКОЗЕРНЕНАЯ с/к в/у 1/120_60с   ОСТАНКИНО</v>
          </cell>
          <cell r="B48" t="str">
            <v>шт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H48">
            <v>0.12</v>
          </cell>
          <cell r="I48">
            <v>120</v>
          </cell>
          <cell r="J48">
            <v>5</v>
          </cell>
          <cell r="K48">
            <v>-5</v>
          </cell>
          <cell r="N48">
            <v>0</v>
          </cell>
          <cell r="O48" t="e">
            <v>#DIV/0!</v>
          </cell>
          <cell r="P48" t="e">
            <v>#DIV/0!</v>
          </cell>
          <cell r="Q48">
            <v>0</v>
          </cell>
          <cell r="R48">
            <v>5.8</v>
          </cell>
          <cell r="T48">
            <v>0</v>
          </cell>
          <cell r="U48">
            <v>0</v>
          </cell>
        </row>
        <row r="49">
          <cell r="A49" t="str">
            <v>5706 АРОМАТНАЯ Папа может с/к в/у 1/250 8шт.  ОСТАНКИНО</v>
          </cell>
          <cell r="B49" t="str">
            <v>шт</v>
          </cell>
          <cell r="C49">
            <v>80</v>
          </cell>
          <cell r="D49">
            <v>0</v>
          </cell>
          <cell r="E49">
            <v>20</v>
          </cell>
          <cell r="F49">
            <v>60</v>
          </cell>
          <cell r="H49">
            <v>0.25</v>
          </cell>
          <cell r="I49">
            <v>120</v>
          </cell>
          <cell r="J49">
            <v>22</v>
          </cell>
          <cell r="K49">
            <v>-2</v>
          </cell>
          <cell r="N49">
            <v>4</v>
          </cell>
          <cell r="O49">
            <v>15</v>
          </cell>
          <cell r="P49">
            <v>15</v>
          </cell>
          <cell r="Q49">
            <v>4</v>
          </cell>
          <cell r="R49">
            <v>0</v>
          </cell>
          <cell r="T49">
            <v>0</v>
          </cell>
          <cell r="U49">
            <v>0</v>
          </cell>
        </row>
        <row r="50">
          <cell r="A50" t="str">
            <v>5819 Сосиски Папа может 400г Мясные  ОСТАНКИНО</v>
          </cell>
          <cell r="B50" t="str">
            <v>шт</v>
          </cell>
          <cell r="C50">
            <v>96</v>
          </cell>
          <cell r="D50">
            <v>96</v>
          </cell>
          <cell r="E50">
            <v>45</v>
          </cell>
          <cell r="F50">
            <v>147</v>
          </cell>
          <cell r="G50" t="str">
            <v>не в матрице</v>
          </cell>
          <cell r="H50">
            <v>0.4</v>
          </cell>
          <cell r="I50">
            <v>45</v>
          </cell>
          <cell r="J50">
            <v>46</v>
          </cell>
          <cell r="K50">
            <v>-1</v>
          </cell>
          <cell r="N50">
            <v>9</v>
          </cell>
          <cell r="O50">
            <v>16.333333333333332</v>
          </cell>
          <cell r="P50">
            <v>16.333333333333332</v>
          </cell>
          <cell r="Q50">
            <v>6.5</v>
          </cell>
          <cell r="R50">
            <v>0</v>
          </cell>
          <cell r="T50">
            <v>0</v>
          </cell>
          <cell r="U50">
            <v>0</v>
          </cell>
        </row>
        <row r="51">
          <cell r="A51" t="str">
            <v>6027 ВЕТЧ.ИЗ ЛОПАТКИ Папа может п/о 400*6  ОСТАНКИНО</v>
          </cell>
          <cell r="B51" t="str">
            <v>шт</v>
          </cell>
          <cell r="C51">
            <v>150</v>
          </cell>
          <cell r="D51">
            <v>48</v>
          </cell>
          <cell r="E51">
            <v>48</v>
          </cell>
          <cell r="F51">
            <v>150</v>
          </cell>
          <cell r="H51">
            <v>0.4</v>
          </cell>
          <cell r="I51">
            <v>45</v>
          </cell>
          <cell r="J51">
            <v>48</v>
          </cell>
          <cell r="K51">
            <v>0</v>
          </cell>
          <cell r="N51">
            <v>9.6</v>
          </cell>
          <cell r="O51">
            <v>15.625</v>
          </cell>
          <cell r="P51">
            <v>15.625</v>
          </cell>
          <cell r="Q51">
            <v>8.5</v>
          </cell>
          <cell r="R51">
            <v>4.4000000000000004</v>
          </cell>
          <cell r="T51">
            <v>0</v>
          </cell>
          <cell r="U51">
            <v>0</v>
          </cell>
        </row>
        <row r="52">
          <cell r="A52" t="str">
            <v>6042 МОЛОЧНЫЕ К ЗАВТРАКУ сос п/о в/у 0.4кг   ОСТАНКИНО</v>
          </cell>
          <cell r="B52" t="str">
            <v>шт</v>
          </cell>
          <cell r="C52">
            <v>160</v>
          </cell>
          <cell r="D52">
            <v>96</v>
          </cell>
          <cell r="E52">
            <v>57</v>
          </cell>
          <cell r="F52">
            <v>199</v>
          </cell>
          <cell r="G52" t="str">
            <v>акция</v>
          </cell>
          <cell r="H52">
            <v>0.4</v>
          </cell>
          <cell r="I52">
            <v>45</v>
          </cell>
          <cell r="J52">
            <v>57</v>
          </cell>
          <cell r="K52">
            <v>0</v>
          </cell>
          <cell r="N52">
            <v>11.4</v>
          </cell>
          <cell r="O52">
            <v>17.456140350877192</v>
          </cell>
          <cell r="P52">
            <v>17.456140350877192</v>
          </cell>
          <cell r="Q52">
            <v>5</v>
          </cell>
          <cell r="R52">
            <v>5.2</v>
          </cell>
          <cell r="T52">
            <v>0</v>
          </cell>
          <cell r="U52">
            <v>0</v>
          </cell>
        </row>
        <row r="53">
          <cell r="A53" t="str">
            <v>6225 ИМПЕРСКАЯ И БАЛЫКОВАЯ в/к с/н мгс 1/90  Останкино</v>
          </cell>
          <cell r="B53" t="str">
            <v>шт</v>
          </cell>
          <cell r="C53">
            <v>40</v>
          </cell>
          <cell r="D53">
            <v>0</v>
          </cell>
          <cell r="E53">
            <v>34</v>
          </cell>
          <cell r="F53">
            <v>6</v>
          </cell>
          <cell r="H53">
            <v>0.09</v>
          </cell>
          <cell r="I53">
            <v>45</v>
          </cell>
          <cell r="J53">
            <v>36</v>
          </cell>
          <cell r="K53">
            <v>-2</v>
          </cell>
          <cell r="M53">
            <v>80</v>
          </cell>
          <cell r="N53">
            <v>6.8</v>
          </cell>
          <cell r="O53">
            <v>12.647058823529411</v>
          </cell>
          <cell r="P53">
            <v>0.88235294117647056</v>
          </cell>
          <cell r="Q53">
            <v>5.5</v>
          </cell>
          <cell r="R53">
            <v>6.8</v>
          </cell>
          <cell r="T53">
            <v>0</v>
          </cell>
          <cell r="U53">
            <v>7.1999999999999993</v>
          </cell>
        </row>
        <row r="54">
          <cell r="A54" t="str">
            <v>6228 МЯСНОЕ АССОРТИ к/з с/н мгс 1/90 10шт  Останкино</v>
          </cell>
          <cell r="B54" t="str">
            <v>шт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H54">
            <v>0.09</v>
          </cell>
          <cell r="I54">
            <v>45</v>
          </cell>
          <cell r="J54">
            <v>0</v>
          </cell>
          <cell r="K54">
            <v>0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</v>
          </cell>
          <cell r="R54">
            <v>3.6</v>
          </cell>
          <cell r="T54">
            <v>0</v>
          </cell>
          <cell r="U54">
            <v>0</v>
          </cell>
        </row>
        <row r="55">
          <cell r="A55" t="str">
            <v>6213 СЕРВЕЛАТ ФИНСКИЙ СН в/к в/у 0,35кг 8шт  Останкино</v>
          </cell>
          <cell r="B55" t="str">
            <v>шт</v>
          </cell>
          <cell r="C55">
            <v>0</v>
          </cell>
          <cell r="D55">
            <v>48</v>
          </cell>
          <cell r="E55">
            <v>0</v>
          </cell>
          <cell r="F55">
            <v>48</v>
          </cell>
          <cell r="H55">
            <v>0.35</v>
          </cell>
          <cell r="I55">
            <v>45</v>
          </cell>
          <cell r="J55">
            <v>2</v>
          </cell>
          <cell r="K55">
            <v>-2</v>
          </cell>
          <cell r="N55">
            <v>0</v>
          </cell>
          <cell r="O55" t="e">
            <v>#DIV/0!</v>
          </cell>
          <cell r="P55" t="e">
            <v>#DIV/0!</v>
          </cell>
          <cell r="Q55">
            <v>0</v>
          </cell>
          <cell r="R55">
            <v>0</v>
          </cell>
          <cell r="T55">
            <v>0</v>
          </cell>
          <cell r="U55">
            <v>0</v>
          </cell>
        </row>
        <row r="56">
          <cell r="A56" t="str">
            <v>6217 ШПИКАЧКИ ДОМАШНИЕ СН п/о мгс 0,4кг 8 шт.  ОСТАНКИНО</v>
          </cell>
          <cell r="B56" t="str">
            <v>шт</v>
          </cell>
          <cell r="C56">
            <v>16</v>
          </cell>
          <cell r="D56">
            <v>0</v>
          </cell>
          <cell r="E56">
            <v>2</v>
          </cell>
          <cell r="F56">
            <v>14</v>
          </cell>
          <cell r="H56">
            <v>0.4</v>
          </cell>
          <cell r="I56">
            <v>45</v>
          </cell>
          <cell r="J56">
            <v>3</v>
          </cell>
          <cell r="K56">
            <v>-1</v>
          </cell>
          <cell r="N56">
            <v>0.4</v>
          </cell>
          <cell r="O56">
            <v>35</v>
          </cell>
          <cell r="P56">
            <v>35</v>
          </cell>
          <cell r="Q56">
            <v>0.5</v>
          </cell>
          <cell r="R56">
            <v>0</v>
          </cell>
          <cell r="T56">
            <v>0</v>
          </cell>
          <cell r="U56">
            <v>0</v>
          </cell>
        </row>
        <row r="57">
          <cell r="A57" t="str">
            <v>6236 СЛИВОЧНЫЕ ПМ сос п/о мгс 0,45кг 10шт  ОСТАНКИНО</v>
          </cell>
          <cell r="B57" t="str">
            <v>шт</v>
          </cell>
          <cell r="C57">
            <v>54</v>
          </cell>
          <cell r="D57">
            <v>40</v>
          </cell>
          <cell r="E57">
            <v>41</v>
          </cell>
          <cell r="F57">
            <v>53</v>
          </cell>
          <cell r="H57">
            <v>0.4</v>
          </cell>
          <cell r="I57">
            <v>45</v>
          </cell>
          <cell r="J57">
            <v>41</v>
          </cell>
          <cell r="K57">
            <v>0</v>
          </cell>
          <cell r="M57">
            <v>40</v>
          </cell>
          <cell r="N57">
            <v>8.1999999999999993</v>
          </cell>
          <cell r="O57">
            <v>11.341463414634147</v>
          </cell>
          <cell r="P57">
            <v>6.4634146341463419</v>
          </cell>
          <cell r="Q57">
            <v>5.25</v>
          </cell>
          <cell r="R57">
            <v>14.4</v>
          </cell>
          <cell r="T57">
            <v>0</v>
          </cell>
          <cell r="U57">
            <v>16</v>
          </cell>
        </row>
        <row r="58">
          <cell r="A58" t="str">
            <v>6238 ГРИЛЬ-МАСТЕР сос п/о мгс 0,45кг 7шт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str">
            <v>старый код</v>
          </cell>
          <cell r="H58">
            <v>0.45</v>
          </cell>
          <cell r="I58">
            <v>45</v>
          </cell>
          <cell r="J58">
            <v>0</v>
          </cell>
          <cell r="K58">
            <v>0</v>
          </cell>
          <cell r="N58">
            <v>0</v>
          </cell>
          <cell r="O58" t="e">
            <v>#DIV/0!</v>
          </cell>
          <cell r="P58" t="e">
            <v>#DIV/0!</v>
          </cell>
          <cell r="Q58">
            <v>0</v>
          </cell>
          <cell r="R58">
            <v>0</v>
          </cell>
          <cell r="T58">
            <v>0</v>
          </cell>
          <cell r="U58">
            <v>0</v>
          </cell>
        </row>
        <row r="59">
          <cell r="A59" t="str">
            <v>6281 СВИНИНА ДЕЛИКАТ. к/в мл/к в/у 0.3кг 45с  ОСТАНКИНО</v>
          </cell>
          <cell r="B59" t="str">
            <v>шт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0.3</v>
          </cell>
          <cell r="I59">
            <v>45</v>
          </cell>
          <cell r="J59">
            <v>6</v>
          </cell>
          <cell r="K59">
            <v>-6</v>
          </cell>
          <cell r="N59">
            <v>0</v>
          </cell>
          <cell r="O59" t="e">
            <v>#DIV/0!</v>
          </cell>
          <cell r="P59" t="e">
            <v>#DIV/0!</v>
          </cell>
          <cell r="Q59">
            <v>0</v>
          </cell>
          <cell r="R59">
            <v>0</v>
          </cell>
          <cell r="T59">
            <v>0</v>
          </cell>
          <cell r="U59">
            <v>0</v>
          </cell>
        </row>
        <row r="60">
          <cell r="A60" t="str">
            <v>6297 ФИЛЕЙНЫЕ сос ц/о в/у 1/270 12шт_45с  ОСТАНКИНО</v>
          </cell>
          <cell r="B60" t="str">
            <v>шт</v>
          </cell>
          <cell r="C60">
            <v>60</v>
          </cell>
          <cell r="D60">
            <v>60</v>
          </cell>
          <cell r="E60">
            <v>25</v>
          </cell>
          <cell r="F60">
            <v>95</v>
          </cell>
          <cell r="H60">
            <v>0.27</v>
          </cell>
          <cell r="I60">
            <v>45</v>
          </cell>
          <cell r="J60">
            <v>25</v>
          </cell>
          <cell r="K60">
            <v>0</v>
          </cell>
          <cell r="N60">
            <v>5</v>
          </cell>
          <cell r="O60">
            <v>19</v>
          </cell>
          <cell r="P60">
            <v>19</v>
          </cell>
          <cell r="Q60">
            <v>3.25</v>
          </cell>
          <cell r="R60">
            <v>7.4</v>
          </cell>
          <cell r="T60">
            <v>0</v>
          </cell>
          <cell r="U60">
            <v>0</v>
          </cell>
        </row>
        <row r="61">
          <cell r="A61" t="str">
            <v>6333 МЯСНАЯ Папа может вар п/о 0.4кг 8шт.  ОСТАНКИНО</v>
          </cell>
          <cell r="B61" t="str">
            <v>шт</v>
          </cell>
          <cell r="C61">
            <v>158</v>
          </cell>
          <cell r="D61">
            <v>152</v>
          </cell>
          <cell r="E61">
            <v>103</v>
          </cell>
          <cell r="F61">
            <v>207</v>
          </cell>
          <cell r="G61" t="str">
            <v>акция</v>
          </cell>
          <cell r="H61">
            <v>0.4</v>
          </cell>
          <cell r="I61">
            <v>60</v>
          </cell>
          <cell r="J61">
            <v>103</v>
          </cell>
          <cell r="K61">
            <v>0</v>
          </cell>
          <cell r="M61">
            <v>60</v>
          </cell>
          <cell r="N61">
            <v>20.6</v>
          </cell>
          <cell r="O61">
            <v>12.961165048543688</v>
          </cell>
          <cell r="P61">
            <v>10.048543689320388</v>
          </cell>
          <cell r="Q61">
            <v>14.25</v>
          </cell>
          <cell r="R61">
            <v>24.4</v>
          </cell>
          <cell r="T61">
            <v>0</v>
          </cell>
          <cell r="U61">
            <v>24</v>
          </cell>
        </row>
        <row r="62">
          <cell r="A62" t="str">
            <v>6353 ЭКСТРА Папа может вар п/о 0.4кг 8шт.  ОСТАНКИНО</v>
          </cell>
          <cell r="B62" t="str">
            <v>шт</v>
          </cell>
          <cell r="C62">
            <v>125</v>
          </cell>
          <cell r="D62">
            <v>152</v>
          </cell>
          <cell r="E62">
            <v>78</v>
          </cell>
          <cell r="F62">
            <v>199</v>
          </cell>
          <cell r="G62" t="str">
            <v>акция</v>
          </cell>
          <cell r="H62">
            <v>0.4</v>
          </cell>
          <cell r="I62">
            <v>60</v>
          </cell>
          <cell r="J62">
            <v>83</v>
          </cell>
          <cell r="K62">
            <v>-5</v>
          </cell>
          <cell r="N62">
            <v>15.6</v>
          </cell>
          <cell r="O62">
            <v>12.756410256410257</v>
          </cell>
          <cell r="P62">
            <v>12.756410256410257</v>
          </cell>
          <cell r="Q62">
            <v>10</v>
          </cell>
          <cell r="R62">
            <v>6.2027999999999999</v>
          </cell>
          <cell r="T62">
            <v>0</v>
          </cell>
          <cell r="U62">
            <v>0</v>
          </cell>
        </row>
        <row r="63">
          <cell r="A63" t="str">
            <v>6364 СЕРВЕЛАТ ЗЕРНИСТЫЙ ПМ в/к в/у 0.35кг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 t="str">
            <v>старый код</v>
          </cell>
          <cell r="H63">
            <v>0.35</v>
          </cell>
          <cell r="I63">
            <v>45</v>
          </cell>
          <cell r="J63">
            <v>0</v>
          </cell>
          <cell r="K63">
            <v>0</v>
          </cell>
          <cell r="N63">
            <v>0</v>
          </cell>
          <cell r="O63" t="e">
            <v>#DIV/0!</v>
          </cell>
          <cell r="P63" t="e">
            <v>#DIV/0!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</row>
        <row r="64">
          <cell r="A64" t="str">
            <v>6372 СЕРВЕЛАТ ОХОТНИЧИЙ ПМ в/к в/у 0.35кг 8шт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 t="str">
            <v>старый код</v>
          </cell>
          <cell r="H64">
            <v>0.35</v>
          </cell>
          <cell r="I64">
            <v>45</v>
          </cell>
          <cell r="J64">
            <v>0</v>
          </cell>
          <cell r="K64">
            <v>0</v>
          </cell>
          <cell r="N64">
            <v>0</v>
          </cell>
          <cell r="O64" t="e">
            <v>#DIV/0!</v>
          </cell>
          <cell r="P64" t="e">
            <v>#DIV/0!</v>
          </cell>
          <cell r="Q64">
            <v>0</v>
          </cell>
          <cell r="R64">
            <v>0</v>
          </cell>
          <cell r="T64">
            <v>0</v>
          </cell>
          <cell r="U64">
            <v>0</v>
          </cell>
        </row>
        <row r="65">
          <cell r="A65" t="str">
            <v>6375 СЕРВЕЛАТ ПРИМА в/к в/у 0.28кг 8шт.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старый код</v>
          </cell>
          <cell r="H65">
            <v>0.28000000000000003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T65">
            <v>0</v>
          </cell>
          <cell r="U65">
            <v>0</v>
          </cell>
        </row>
        <row r="66">
          <cell r="A66" t="str">
            <v>6381 СЕРВЕЛАТ ФИНСКИЙ ПМ в/к в/у 0.35кг 8шт.  ОСТАНКИНО</v>
          </cell>
          <cell r="B66" t="str">
            <v>шт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старый код</v>
          </cell>
          <cell r="H66">
            <v>0.35</v>
          </cell>
          <cell r="I66">
            <v>45</v>
          </cell>
          <cell r="J66">
            <v>1</v>
          </cell>
          <cell r="K66">
            <v>-1</v>
          </cell>
          <cell r="N66">
            <v>0</v>
          </cell>
          <cell r="O66" t="e">
            <v>#DIV/0!</v>
          </cell>
          <cell r="P66" t="e">
            <v>#DIV/0!</v>
          </cell>
          <cell r="Q66">
            <v>0</v>
          </cell>
          <cell r="R66">
            <v>0</v>
          </cell>
          <cell r="T66">
            <v>0</v>
          </cell>
          <cell r="U66">
            <v>0</v>
          </cell>
        </row>
        <row r="67">
          <cell r="A67" t="str">
            <v>6392 ФИЛЕЙНАЯ Папа может вар п/о 0,4кг  ОСТАНКИНО</v>
          </cell>
          <cell r="B67" t="str">
            <v>шт</v>
          </cell>
          <cell r="C67">
            <v>98</v>
          </cell>
          <cell r="D67">
            <v>48</v>
          </cell>
          <cell r="E67">
            <v>33</v>
          </cell>
          <cell r="F67">
            <v>113</v>
          </cell>
          <cell r="H67">
            <v>0.4</v>
          </cell>
          <cell r="I67">
            <v>60</v>
          </cell>
          <cell r="J67">
            <v>33</v>
          </cell>
          <cell r="K67">
            <v>0</v>
          </cell>
          <cell r="N67">
            <v>6.6</v>
          </cell>
          <cell r="O67">
            <v>17.121212121212121</v>
          </cell>
          <cell r="P67">
            <v>17.121212121212121</v>
          </cell>
          <cell r="Q67">
            <v>3.25</v>
          </cell>
          <cell r="R67">
            <v>12.2</v>
          </cell>
          <cell r="T67">
            <v>0</v>
          </cell>
          <cell r="U67">
            <v>0</v>
          </cell>
        </row>
        <row r="68">
          <cell r="A68" t="str">
            <v>6448 Свинина Останкино 100г Мадера с/к в/у нарезка  ОСТАНКИНО</v>
          </cell>
          <cell r="B68" t="str">
            <v>шт</v>
          </cell>
          <cell r="C68">
            <v>140</v>
          </cell>
          <cell r="D68">
            <v>130</v>
          </cell>
          <cell r="E68">
            <v>123</v>
          </cell>
          <cell r="F68">
            <v>147</v>
          </cell>
          <cell r="H68">
            <v>0.1</v>
          </cell>
          <cell r="I68">
            <v>60</v>
          </cell>
          <cell r="J68">
            <v>90</v>
          </cell>
          <cell r="K68">
            <v>33</v>
          </cell>
          <cell r="M68">
            <v>120</v>
          </cell>
          <cell r="N68">
            <v>24.6</v>
          </cell>
          <cell r="O68">
            <v>10.853658536585366</v>
          </cell>
          <cell r="P68">
            <v>5.975609756097561</v>
          </cell>
          <cell r="Q68">
            <v>22</v>
          </cell>
          <cell r="R68">
            <v>0</v>
          </cell>
          <cell r="T68">
            <v>0</v>
          </cell>
          <cell r="U68">
            <v>12</v>
          </cell>
        </row>
        <row r="69">
          <cell r="A69" t="str">
            <v>6450 БЕКОН с/к с/н в/у 1/100 10шт.</v>
          </cell>
          <cell r="B69" t="str">
            <v>шт</v>
          </cell>
          <cell r="C69">
            <v>230</v>
          </cell>
          <cell r="D69">
            <v>220</v>
          </cell>
          <cell r="E69">
            <v>155</v>
          </cell>
          <cell r="F69">
            <v>295</v>
          </cell>
          <cell r="H69">
            <v>0.1</v>
          </cell>
          <cell r="I69">
            <v>120</v>
          </cell>
          <cell r="J69">
            <v>194</v>
          </cell>
          <cell r="K69">
            <v>-39</v>
          </cell>
          <cell r="N69">
            <v>31</v>
          </cell>
          <cell r="O69">
            <v>9.5161290322580641</v>
          </cell>
          <cell r="P69">
            <v>9.5161290322580641</v>
          </cell>
          <cell r="Q69">
            <v>19.25</v>
          </cell>
          <cell r="R69">
            <v>0</v>
          </cell>
          <cell r="T69">
            <v>0</v>
          </cell>
          <cell r="U69">
            <v>0</v>
          </cell>
        </row>
        <row r="70">
          <cell r="A70" t="str">
            <v>6454 АРОМАТНАЯ с/к с/н в/у 1/100 10шт.  ОСТАНКИНО</v>
          </cell>
          <cell r="B70" t="str">
            <v>шт</v>
          </cell>
          <cell r="C70">
            <v>70</v>
          </cell>
          <cell r="D70">
            <v>20</v>
          </cell>
          <cell r="E70">
            <v>72</v>
          </cell>
          <cell r="F70">
            <v>18</v>
          </cell>
          <cell r="H70">
            <v>0.1</v>
          </cell>
          <cell r="I70">
            <v>120</v>
          </cell>
          <cell r="J70">
            <v>89</v>
          </cell>
          <cell r="K70">
            <v>-17</v>
          </cell>
          <cell r="M70">
            <v>150</v>
          </cell>
          <cell r="N70">
            <v>14.4</v>
          </cell>
          <cell r="O70">
            <v>11.666666666666666</v>
          </cell>
          <cell r="P70">
            <v>1.25</v>
          </cell>
          <cell r="Q70">
            <v>16.75</v>
          </cell>
          <cell r="R70">
            <v>2</v>
          </cell>
          <cell r="T70">
            <v>0</v>
          </cell>
          <cell r="U70">
            <v>15</v>
          </cell>
        </row>
        <row r="71">
          <cell r="A71" t="str">
            <v>6562 СЕРВЕЛАТ КАРЕЛЬСКИЙ СН в/к в/у 0,28кг  ОСТАНКИНО</v>
          </cell>
          <cell r="B71" t="str">
            <v>шт</v>
          </cell>
          <cell r="C71">
            <v>33</v>
          </cell>
          <cell r="D71">
            <v>32</v>
          </cell>
          <cell r="E71">
            <v>19</v>
          </cell>
          <cell r="F71">
            <v>46</v>
          </cell>
          <cell r="H71">
            <v>0.28000000000000003</v>
          </cell>
          <cell r="I71">
            <v>45</v>
          </cell>
          <cell r="J71">
            <v>21</v>
          </cell>
          <cell r="K71">
            <v>-2</v>
          </cell>
          <cell r="N71">
            <v>3.8</v>
          </cell>
          <cell r="O71">
            <v>12.105263157894738</v>
          </cell>
          <cell r="P71">
            <v>12.105263157894738</v>
          </cell>
          <cell r="Q71">
            <v>4.75</v>
          </cell>
          <cell r="R71">
            <v>2.8</v>
          </cell>
          <cell r="T71">
            <v>0</v>
          </cell>
          <cell r="U71">
            <v>0</v>
          </cell>
        </row>
        <row r="72">
          <cell r="A72" t="str">
            <v>6589 МОЛОЧНЫЕ ГОСТ СН сос п/о мгс 0.41кг 10шт  ОСТАНКИНО</v>
          </cell>
          <cell r="B72" t="str">
            <v>шт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H72">
            <v>0.41</v>
          </cell>
          <cell r="I72">
            <v>45</v>
          </cell>
          <cell r="J72">
            <v>0</v>
          </cell>
          <cell r="K72">
            <v>0</v>
          </cell>
          <cell r="N72">
            <v>0</v>
          </cell>
          <cell r="O72" t="e">
            <v>#DIV/0!</v>
          </cell>
          <cell r="P72" t="e">
            <v>#DIV/0!</v>
          </cell>
          <cell r="Q72">
            <v>0</v>
          </cell>
          <cell r="R72">
            <v>0.4</v>
          </cell>
          <cell r="T72">
            <v>0</v>
          </cell>
          <cell r="U72">
            <v>0</v>
          </cell>
        </row>
        <row r="73">
          <cell r="A73" t="str">
            <v>6602 БАВАРСКИЕ ПМ сос ц/о мгс 0,35кг 8шт  Останкино</v>
          </cell>
          <cell r="B73" t="str">
            <v>шт</v>
          </cell>
          <cell r="C73">
            <v>96</v>
          </cell>
          <cell r="D73">
            <v>96</v>
          </cell>
          <cell r="E73">
            <v>41</v>
          </cell>
          <cell r="F73">
            <v>151</v>
          </cell>
          <cell r="H73">
            <v>0.35</v>
          </cell>
          <cell r="I73">
            <v>45</v>
          </cell>
          <cell r="J73">
            <v>41</v>
          </cell>
          <cell r="K73">
            <v>0</v>
          </cell>
          <cell r="N73">
            <v>8.1999999999999993</v>
          </cell>
          <cell r="O73">
            <v>18.414634146341466</v>
          </cell>
          <cell r="Q73">
            <v>3.5</v>
          </cell>
          <cell r="R73">
            <v>2.6</v>
          </cell>
          <cell r="T73">
            <v>0</v>
          </cell>
          <cell r="U73">
            <v>0</v>
          </cell>
        </row>
        <row r="74">
          <cell r="A74" t="str">
            <v>6590 СЛИВОЧНЫЕ СН сос п/о мгс 0.41кг 10шт.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0.41</v>
          </cell>
          <cell r="I74">
            <v>45</v>
          </cell>
          <cell r="J74">
            <v>11</v>
          </cell>
          <cell r="K74">
            <v>-11</v>
          </cell>
          <cell r="N74">
            <v>0</v>
          </cell>
          <cell r="O74" t="e">
            <v>#DIV/0!</v>
          </cell>
          <cell r="P74" t="e">
            <v>#DIV/0!</v>
          </cell>
          <cell r="Q74">
            <v>0</v>
          </cell>
          <cell r="R74">
            <v>10.199999999999999</v>
          </cell>
          <cell r="T74">
            <v>0</v>
          </cell>
          <cell r="U74">
            <v>0</v>
          </cell>
        </row>
        <row r="75">
          <cell r="A75" t="str">
            <v>6609 С ГОВЯДИНОЙ ПМ сар б/о мгс 0,4 кг_45с</v>
          </cell>
          <cell r="B75" t="str">
            <v>шт</v>
          </cell>
          <cell r="C75">
            <v>43</v>
          </cell>
          <cell r="D75">
            <v>30</v>
          </cell>
          <cell r="E75">
            <v>20</v>
          </cell>
          <cell r="F75">
            <v>53</v>
          </cell>
          <cell r="G75" t="str">
            <v>Степаненко</v>
          </cell>
          <cell r="H75">
            <v>0.4</v>
          </cell>
          <cell r="I75">
            <v>45</v>
          </cell>
          <cell r="J75">
            <v>20</v>
          </cell>
          <cell r="K75">
            <v>0</v>
          </cell>
          <cell r="N75">
            <v>4</v>
          </cell>
          <cell r="O75">
            <v>13.25</v>
          </cell>
          <cell r="P75">
            <v>13.25</v>
          </cell>
          <cell r="Q75">
            <v>3.25</v>
          </cell>
          <cell r="R75">
            <v>1</v>
          </cell>
          <cell r="T75">
            <v>0</v>
          </cell>
          <cell r="U75">
            <v>0</v>
          </cell>
        </row>
        <row r="76">
          <cell r="A76" t="str">
            <v>6644 СОЧНЫЕ ПМ сос п/о мгс 0,41кг 10шт.  ОСТАНКИНО</v>
          </cell>
          <cell r="B76" t="str">
            <v>шт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 t="str">
            <v>акция</v>
          </cell>
          <cell r="H76">
            <v>0.41</v>
          </cell>
          <cell r="I76">
            <v>45</v>
          </cell>
          <cell r="J76">
            <v>0</v>
          </cell>
          <cell r="K76">
            <v>0</v>
          </cell>
          <cell r="N76">
            <v>0</v>
          </cell>
          <cell r="O76" t="e">
            <v>#DIV/0!</v>
          </cell>
          <cell r="P76" t="e">
            <v>#DIV/0!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</row>
        <row r="77">
          <cell r="A77" t="str">
            <v>6658 АРОМАТНАЯ С ЧЕСНОЧКОМ СН в/к мтс 0.330кг  ОСТАНКИНО</v>
          </cell>
          <cell r="B77" t="str">
            <v>шт</v>
          </cell>
          <cell r="C77">
            <v>0</v>
          </cell>
          <cell r="D77">
            <v>45</v>
          </cell>
          <cell r="E77">
            <v>0</v>
          </cell>
          <cell r="F77">
            <v>45</v>
          </cell>
          <cell r="H77">
            <v>0.33</v>
          </cell>
          <cell r="I77">
            <v>45</v>
          </cell>
          <cell r="J77">
            <v>0</v>
          </cell>
          <cell r="K77">
            <v>0</v>
          </cell>
          <cell r="N77">
            <v>0</v>
          </cell>
          <cell r="O77" t="e">
            <v>#DIV/0!</v>
          </cell>
          <cell r="P77" t="e">
            <v>#DIV/0!</v>
          </cell>
          <cell r="Q77">
            <v>0</v>
          </cell>
          <cell r="R77">
            <v>0</v>
          </cell>
          <cell r="T77">
            <v>0</v>
          </cell>
          <cell r="U77">
            <v>0</v>
          </cell>
        </row>
        <row r="78">
          <cell r="A78" t="str">
            <v>6666 БОЯNСКАЯ Папа может п/к в/у 0,28кг 8шт  ОСТАНКИНО</v>
          </cell>
          <cell r="B78" t="str">
            <v>шт</v>
          </cell>
          <cell r="C78">
            <v>160</v>
          </cell>
          <cell r="D78">
            <v>88</v>
          </cell>
          <cell r="E78">
            <v>64</v>
          </cell>
          <cell r="F78">
            <v>184</v>
          </cell>
          <cell r="H78">
            <v>0.28000000000000003</v>
          </cell>
          <cell r="I78">
            <v>45</v>
          </cell>
          <cell r="J78">
            <v>65</v>
          </cell>
          <cell r="K78">
            <v>-1</v>
          </cell>
          <cell r="N78">
            <v>12.8</v>
          </cell>
          <cell r="O78">
            <v>14.375</v>
          </cell>
          <cell r="P78">
            <v>14.375</v>
          </cell>
          <cell r="Q78">
            <v>8</v>
          </cell>
          <cell r="R78">
            <v>4.2</v>
          </cell>
          <cell r="T78">
            <v>0</v>
          </cell>
          <cell r="U78">
            <v>0</v>
          </cell>
        </row>
        <row r="79">
          <cell r="A79" t="str">
            <v>6669 ВЕНСКАЯ САЛЯМИ п/к в/у 0,28кг 8шт  ОСТАНКИНО</v>
          </cell>
          <cell r="B79" t="str">
            <v>шт</v>
          </cell>
          <cell r="C79">
            <v>102</v>
          </cell>
          <cell r="D79">
            <v>120</v>
          </cell>
          <cell r="E79">
            <v>63</v>
          </cell>
          <cell r="F79">
            <v>159</v>
          </cell>
          <cell r="H79">
            <v>0.28000000000000003</v>
          </cell>
          <cell r="I79">
            <v>45</v>
          </cell>
          <cell r="J79">
            <v>63</v>
          </cell>
          <cell r="K79">
            <v>0</v>
          </cell>
          <cell r="N79">
            <v>12.6</v>
          </cell>
          <cell r="O79">
            <v>12.619047619047619</v>
          </cell>
          <cell r="P79">
            <v>12.619047619047619</v>
          </cell>
          <cell r="Q79">
            <v>10.75</v>
          </cell>
          <cell r="R79">
            <v>4.5999999999999996</v>
          </cell>
          <cell r="T79">
            <v>0</v>
          </cell>
          <cell r="U79">
            <v>0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160</v>
          </cell>
          <cell r="D80">
            <v>136</v>
          </cell>
          <cell r="E80">
            <v>58</v>
          </cell>
          <cell r="F80">
            <v>238</v>
          </cell>
          <cell r="H80">
            <v>0.35</v>
          </cell>
          <cell r="I80">
            <v>45</v>
          </cell>
          <cell r="J80">
            <v>59</v>
          </cell>
          <cell r="K80">
            <v>-1</v>
          </cell>
          <cell r="N80">
            <v>11.6</v>
          </cell>
          <cell r="O80">
            <v>20.517241379310345</v>
          </cell>
          <cell r="P80">
            <v>20.517241379310345</v>
          </cell>
          <cell r="Q80">
            <v>7.25</v>
          </cell>
          <cell r="R80">
            <v>8.1999999999999993</v>
          </cell>
          <cell r="T80">
            <v>0</v>
          </cell>
          <cell r="U80">
            <v>0</v>
          </cell>
        </row>
        <row r="81">
          <cell r="A81" t="str">
            <v>6684 СЕРВЕЛАТ КАРЕЛЬСКИЙ ПМ в/к в/у 0,28кг  ОСТАНКИНО</v>
          </cell>
          <cell r="B81" t="str">
            <v>шт</v>
          </cell>
          <cell r="C81">
            <v>13</v>
          </cell>
          <cell r="D81">
            <v>56</v>
          </cell>
          <cell r="E81">
            <v>19</v>
          </cell>
          <cell r="F81">
            <v>50</v>
          </cell>
          <cell r="H81">
            <v>0.28000000000000003</v>
          </cell>
          <cell r="I81">
            <v>45</v>
          </cell>
          <cell r="J81">
            <v>39</v>
          </cell>
          <cell r="K81">
            <v>-20</v>
          </cell>
          <cell r="N81">
            <v>3.8</v>
          </cell>
          <cell r="O81">
            <v>13.157894736842106</v>
          </cell>
          <cell r="P81">
            <v>13.157894736842106</v>
          </cell>
          <cell r="Q81">
            <v>3.25</v>
          </cell>
          <cell r="R81">
            <v>6.8</v>
          </cell>
          <cell r="T81">
            <v>0</v>
          </cell>
          <cell r="U81">
            <v>0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400</v>
          </cell>
          <cell r="D82">
            <v>0</v>
          </cell>
          <cell r="E82">
            <v>129</v>
          </cell>
          <cell r="F82">
            <v>271</v>
          </cell>
          <cell r="G82" t="str">
            <v>акция</v>
          </cell>
          <cell r="H82">
            <v>0.35</v>
          </cell>
          <cell r="I82">
            <v>45</v>
          </cell>
          <cell r="J82">
            <v>136</v>
          </cell>
          <cell r="K82">
            <v>-7</v>
          </cell>
          <cell r="N82">
            <v>25.8</v>
          </cell>
          <cell r="O82">
            <v>10.503875968992247</v>
          </cell>
          <cell r="P82">
            <v>10.503875968992247</v>
          </cell>
          <cell r="Q82">
            <v>15.75</v>
          </cell>
          <cell r="R82">
            <v>10.6</v>
          </cell>
          <cell r="T82">
            <v>0</v>
          </cell>
          <cell r="U82">
            <v>0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150</v>
          </cell>
          <cell r="D83">
            <v>48</v>
          </cell>
          <cell r="E83">
            <v>117</v>
          </cell>
          <cell r="F83">
            <v>81</v>
          </cell>
          <cell r="H83">
            <v>0.28000000000000003</v>
          </cell>
          <cell r="I83">
            <v>45</v>
          </cell>
          <cell r="J83">
            <v>115</v>
          </cell>
          <cell r="K83">
            <v>2</v>
          </cell>
          <cell r="M83">
            <v>200</v>
          </cell>
          <cell r="N83">
            <v>23.4</v>
          </cell>
          <cell r="O83">
            <v>12.008547008547009</v>
          </cell>
          <cell r="P83">
            <v>3.4615384615384617</v>
          </cell>
          <cell r="Q83">
            <v>12.75</v>
          </cell>
          <cell r="R83">
            <v>19</v>
          </cell>
          <cell r="T83">
            <v>0</v>
          </cell>
          <cell r="U83">
            <v>56.000000000000007</v>
          </cell>
        </row>
        <row r="84">
          <cell r="A84" t="str">
            <v>6697 СЕРВЕЛАТ ФИНСКИЙ ПМ в/к в/у 0,35кг 8шт  ОСТАНКИНО</v>
          </cell>
          <cell r="B84" t="str">
            <v>шт</v>
          </cell>
          <cell r="C84">
            <v>280</v>
          </cell>
          <cell r="D84">
            <v>200</v>
          </cell>
          <cell r="E84">
            <v>155</v>
          </cell>
          <cell r="F84">
            <v>325</v>
          </cell>
          <cell r="G84" t="str">
            <v>акция</v>
          </cell>
          <cell r="H84">
            <v>0.3</v>
          </cell>
          <cell r="I84">
            <v>45</v>
          </cell>
          <cell r="J84">
            <v>156</v>
          </cell>
          <cell r="K84">
            <v>-1</v>
          </cell>
          <cell r="N84">
            <v>31</v>
          </cell>
          <cell r="O84">
            <v>10.483870967741936</v>
          </cell>
          <cell r="P84">
            <v>10.483870967741936</v>
          </cell>
          <cell r="Q84">
            <v>18</v>
          </cell>
          <cell r="R84">
            <v>29.6</v>
          </cell>
          <cell r="T84">
            <v>0</v>
          </cell>
          <cell r="U84">
            <v>0</v>
          </cell>
        </row>
        <row r="85">
          <cell r="A85" t="str">
            <v>6713 СОЧНЫЙ ГРИЛЬ ПМ сос п/о мгс 0,41кг 8 шт.  ОСТАНКИНО</v>
          </cell>
          <cell r="B85" t="str">
            <v>шт</v>
          </cell>
          <cell r="C85">
            <v>60</v>
          </cell>
          <cell r="D85">
            <v>32</v>
          </cell>
          <cell r="E85">
            <v>57</v>
          </cell>
          <cell r="F85">
            <v>35</v>
          </cell>
          <cell r="H85">
            <v>0.41</v>
          </cell>
          <cell r="I85">
            <v>45</v>
          </cell>
          <cell r="J85">
            <v>57</v>
          </cell>
          <cell r="K85">
            <v>0</v>
          </cell>
          <cell r="M85">
            <v>100</v>
          </cell>
          <cell r="N85">
            <v>11.4</v>
          </cell>
          <cell r="O85">
            <v>11.842105263157894</v>
          </cell>
          <cell r="P85">
            <v>3.070175438596491</v>
          </cell>
          <cell r="Q85">
            <v>7.25</v>
          </cell>
          <cell r="R85">
            <v>11.4</v>
          </cell>
          <cell r="T85">
            <v>0</v>
          </cell>
          <cell r="U85">
            <v>41</v>
          </cell>
        </row>
        <row r="86">
          <cell r="A86" t="str">
            <v>БОНУС_6087 СОЧНЫЕ ПМ сос п/о мгс 0,45кг 10шт.  ОСТАНКИНО</v>
          </cell>
          <cell r="B86" t="str">
            <v>шт</v>
          </cell>
          <cell r="C86">
            <v>80</v>
          </cell>
          <cell r="D86">
            <v>198</v>
          </cell>
          <cell r="E86">
            <v>41</v>
          </cell>
          <cell r="F86">
            <v>188</v>
          </cell>
          <cell r="H86">
            <v>0.4</v>
          </cell>
          <cell r="I86">
            <v>45</v>
          </cell>
          <cell r="J86">
            <v>43</v>
          </cell>
          <cell r="K86">
            <v>-2</v>
          </cell>
          <cell r="N86">
            <v>8.1999999999999993</v>
          </cell>
          <cell r="O86">
            <v>22.926829268292686</v>
          </cell>
          <cell r="P86">
            <v>22.926829268292686</v>
          </cell>
          <cell r="Q86">
            <v>4.25</v>
          </cell>
          <cell r="R86">
            <v>4.4000000000000004</v>
          </cell>
          <cell r="T86">
            <v>0</v>
          </cell>
          <cell r="U86">
            <v>0</v>
          </cell>
        </row>
        <row r="87">
          <cell r="A87" t="str">
            <v>4614 ВЕТЧ.ЛЮБИТЕЛЬСКАЯ п/о _ ОСТАНКИНО</v>
          </cell>
          <cell r="B87" t="str">
            <v>кг</v>
          </cell>
          <cell r="C87">
            <v>54.9</v>
          </cell>
          <cell r="D87">
            <v>97.44</v>
          </cell>
          <cell r="E87">
            <v>24.42</v>
          </cell>
          <cell r="F87">
            <v>127.92</v>
          </cell>
          <cell r="H87">
            <v>1</v>
          </cell>
          <cell r="I87">
            <v>90</v>
          </cell>
          <cell r="J87">
            <v>22.1</v>
          </cell>
          <cell r="K87">
            <v>2.3200000000000003</v>
          </cell>
          <cell r="N87">
            <v>4.8840000000000003</v>
          </cell>
          <cell r="O87">
            <v>26.191646191646189</v>
          </cell>
          <cell r="P87">
            <v>26.191646191646189</v>
          </cell>
          <cell r="Q87">
            <v>2.2762500000000001</v>
          </cell>
          <cell r="R87">
            <v>10.353</v>
          </cell>
          <cell r="T87">
            <v>0</v>
          </cell>
          <cell r="U87">
            <v>0</v>
          </cell>
        </row>
        <row r="88">
          <cell r="A88" t="str">
            <v>5997 ОСОБАЯ Коровино вар п/о  ОСТАНКИНО</v>
          </cell>
          <cell r="B88" t="str">
            <v>кг</v>
          </cell>
          <cell r="C88">
            <v>304.99400000000003</v>
          </cell>
          <cell r="D88">
            <v>0</v>
          </cell>
          <cell r="E88">
            <v>1.345</v>
          </cell>
          <cell r="F88">
            <v>197.49100000000001</v>
          </cell>
          <cell r="G88" t="str">
            <v>вывод</v>
          </cell>
          <cell r="H88">
            <v>1</v>
          </cell>
          <cell r="I88">
            <v>60</v>
          </cell>
          <cell r="J88">
            <v>1.3</v>
          </cell>
          <cell r="K88">
            <v>4.4999999999999929E-2</v>
          </cell>
          <cell r="N88">
            <v>0.26900000000000002</v>
          </cell>
          <cell r="O88">
            <v>734.16728624535313</v>
          </cell>
          <cell r="P88">
            <v>734.16728624535313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</row>
        <row r="89">
          <cell r="A89" t="str">
            <v>4611 ВЕТЧ.ЛЮБИТЕЛЬСКАЯ п/о 0.4кг ОСТАНКИНО</v>
          </cell>
          <cell r="B89" t="str">
            <v>шт</v>
          </cell>
          <cell r="C89">
            <v>80</v>
          </cell>
          <cell r="D89">
            <v>30</v>
          </cell>
          <cell r="E89">
            <v>24</v>
          </cell>
          <cell r="F89">
            <v>86</v>
          </cell>
          <cell r="H89">
            <v>0.4</v>
          </cell>
          <cell r="I89">
            <v>90</v>
          </cell>
          <cell r="J89">
            <v>29</v>
          </cell>
          <cell r="K89">
            <v>-5</v>
          </cell>
          <cell r="N89">
            <v>4.8</v>
          </cell>
          <cell r="O89">
            <v>17.916666666666668</v>
          </cell>
          <cell r="P89">
            <v>17.916666666666668</v>
          </cell>
          <cell r="Q89">
            <v>2.75</v>
          </cell>
          <cell r="R89">
            <v>8.6</v>
          </cell>
          <cell r="T89">
            <v>0</v>
          </cell>
          <cell r="U89">
            <v>0</v>
          </cell>
        </row>
        <row r="90">
          <cell r="A90" t="str">
            <v>6716 ОСОБАЯ Коровино ( в сетке) 0,5кг 8шт  Останкино</v>
          </cell>
          <cell r="B90" t="str">
            <v>шт</v>
          </cell>
          <cell r="C90">
            <v>203</v>
          </cell>
          <cell r="D90">
            <v>56</v>
          </cell>
          <cell r="E90">
            <v>5</v>
          </cell>
          <cell r="F90">
            <v>157</v>
          </cell>
          <cell r="H90">
            <v>0.5</v>
          </cell>
          <cell r="I90">
            <v>60</v>
          </cell>
          <cell r="J90">
            <v>5</v>
          </cell>
          <cell r="K90">
            <v>0</v>
          </cell>
          <cell r="N90">
            <v>1</v>
          </cell>
          <cell r="O90">
            <v>157</v>
          </cell>
          <cell r="P90">
            <v>157</v>
          </cell>
          <cell r="Q90">
            <v>0.5</v>
          </cell>
          <cell r="R90">
            <v>0</v>
          </cell>
          <cell r="T90">
            <v>0</v>
          </cell>
          <cell r="U90">
            <v>0</v>
          </cell>
        </row>
        <row r="91">
          <cell r="A91" t="str">
            <v>6734 ОСОБАЯ СО ШПИКОМ Коровино(в сетке) 0,5кг  Останкино</v>
          </cell>
          <cell r="B91" t="str">
            <v>шт</v>
          </cell>
          <cell r="C91">
            <v>231</v>
          </cell>
          <cell r="D91">
            <v>0</v>
          </cell>
          <cell r="E91">
            <v>2</v>
          </cell>
          <cell r="F91">
            <v>228</v>
          </cell>
          <cell r="H91">
            <v>0.5</v>
          </cell>
          <cell r="I91">
            <v>60</v>
          </cell>
          <cell r="J91">
            <v>2</v>
          </cell>
          <cell r="K91">
            <v>0</v>
          </cell>
          <cell r="N91">
            <v>0.4</v>
          </cell>
          <cell r="O91">
            <v>570</v>
          </cell>
          <cell r="P91">
            <v>570</v>
          </cell>
          <cell r="Q91">
            <v>0</v>
          </cell>
          <cell r="R91">
            <v>0</v>
          </cell>
          <cell r="T91">
            <v>0</v>
          </cell>
          <cell r="U91">
            <v>0</v>
          </cell>
        </row>
        <row r="92">
          <cell r="A92" t="str">
            <v>БОНУС_6717 ОСОБАЯ Коровино (в сетке) 0.5кг 8шт.  ОСТАНКИНО</v>
          </cell>
          <cell r="B92" t="str">
            <v>шт</v>
          </cell>
          <cell r="C92">
            <v>10</v>
          </cell>
          <cell r="D92">
            <v>96</v>
          </cell>
          <cell r="E92">
            <v>0</v>
          </cell>
          <cell r="F92">
            <v>0</v>
          </cell>
          <cell r="H92">
            <v>0.5</v>
          </cell>
          <cell r="I92">
            <v>60</v>
          </cell>
          <cell r="J92">
            <v>0</v>
          </cell>
          <cell r="K92">
            <v>0</v>
          </cell>
          <cell r="N92">
            <v>0</v>
          </cell>
          <cell r="O92" t="e">
            <v>#DIV/0!</v>
          </cell>
          <cell r="P92" t="e">
            <v>#DIV/0!</v>
          </cell>
          <cell r="Q92">
            <v>0</v>
          </cell>
          <cell r="R92">
            <v>0</v>
          </cell>
          <cell r="T92">
            <v>0</v>
          </cell>
          <cell r="U9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E2" t="str">
            <v>08 по 13</v>
          </cell>
          <cell r="F2" t="str">
            <v>08 по 13</v>
          </cell>
          <cell r="J2" t="str">
            <v>08 по 13</v>
          </cell>
          <cell r="K2" t="str">
            <v>08 по 13</v>
          </cell>
          <cell r="L2">
            <v>45306</v>
          </cell>
          <cell r="M2">
            <v>45313</v>
          </cell>
          <cell r="N2" t="str">
            <v>08 по 13</v>
          </cell>
          <cell r="U2">
            <v>44948</v>
          </cell>
          <cell r="V2">
            <v>45275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 27.12</v>
          </cell>
          <cell r="R3" t="str">
            <v>Средние прод. На  11.01</v>
          </cell>
          <cell r="S3" t="str">
            <v>Средние прод. На  16.12</v>
          </cell>
          <cell r="T3" t="str">
            <v>Коментарий</v>
          </cell>
          <cell r="U3" t="str">
            <v>Вес</v>
          </cell>
          <cell r="V3" t="str">
            <v>Вес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ДОНЕЦК</v>
          </cell>
        </row>
        <row r="7">
          <cell r="A7" t="str">
            <v>Останкино ООО</v>
          </cell>
          <cell r="E7">
            <v>4324.0649999999996</v>
          </cell>
          <cell r="F7">
            <v>6789.0620000000008</v>
          </cell>
          <cell r="J7">
            <v>4593.6000000000004</v>
          </cell>
          <cell r="K7">
            <v>-269.53500000000014</v>
          </cell>
          <cell r="L7">
            <v>3500</v>
          </cell>
          <cell r="M7">
            <v>2635</v>
          </cell>
          <cell r="N7">
            <v>864.8130000000001</v>
          </cell>
          <cell r="R7">
            <v>887.81099999999981</v>
          </cell>
          <cell r="S7">
            <v>655.07220000000007</v>
          </cell>
          <cell r="U7">
            <v>1914.1</v>
          </cell>
          <cell r="V7">
            <v>2891.2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16.652999999999999</v>
          </cell>
          <cell r="D8">
            <v>32.439</v>
          </cell>
          <cell r="E8">
            <v>4.5449999999999999</v>
          </cell>
          <cell r="F8">
            <v>44.546999999999997</v>
          </cell>
          <cell r="G8" t="str">
            <v>вывод</v>
          </cell>
          <cell r="H8">
            <v>1</v>
          </cell>
          <cell r="I8">
            <v>120</v>
          </cell>
          <cell r="J8">
            <v>4.3</v>
          </cell>
          <cell r="K8">
            <v>0.24500000000000011</v>
          </cell>
          <cell r="N8">
            <v>0.90900000000000003</v>
          </cell>
          <cell r="O8">
            <v>49.006600660065999</v>
          </cell>
          <cell r="P8">
            <v>49.006600660065999</v>
          </cell>
          <cell r="Q8">
            <v>0.50675000000000003</v>
          </cell>
          <cell r="R8">
            <v>0.40540000000000004</v>
          </cell>
          <cell r="S8">
            <v>0</v>
          </cell>
          <cell r="U8">
            <v>0</v>
          </cell>
          <cell r="V8">
            <v>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74.137</v>
          </cell>
          <cell r="D9">
            <v>0</v>
          </cell>
          <cell r="E9">
            <v>44.018000000000001</v>
          </cell>
          <cell r="F9">
            <v>30.119</v>
          </cell>
          <cell r="G9" t="str">
            <v>новый код</v>
          </cell>
          <cell r="H9">
            <v>1</v>
          </cell>
          <cell r="I9">
            <v>45</v>
          </cell>
          <cell r="J9">
            <v>44</v>
          </cell>
          <cell r="K9">
            <v>1.8000000000000682E-2</v>
          </cell>
          <cell r="M9">
            <v>70</v>
          </cell>
          <cell r="N9">
            <v>8.8035999999999994</v>
          </cell>
          <cell r="O9">
            <v>11.372506701803808</v>
          </cell>
          <cell r="P9">
            <v>3.4212140487982192</v>
          </cell>
          <cell r="Q9">
            <v>3.2290000000000001</v>
          </cell>
          <cell r="R9">
            <v>4.9698000000000002</v>
          </cell>
          <cell r="S9">
            <v>4.1869999999999994</v>
          </cell>
          <cell r="U9">
            <v>70</v>
          </cell>
          <cell r="V9">
            <v>0</v>
          </cell>
        </row>
        <row r="10">
          <cell r="A10" t="str">
            <v xml:space="preserve"> 5544 Сервелат Финский в/к в/у_45с НОВАЯ ОСТАНКИНО</v>
          </cell>
          <cell r="B10" t="str">
            <v>кг</v>
          </cell>
          <cell r="C10">
            <v>193.69</v>
          </cell>
          <cell r="D10">
            <v>79.951999999999998</v>
          </cell>
          <cell r="E10">
            <v>51.9</v>
          </cell>
          <cell r="F10">
            <v>221.74199999999999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41.6</v>
          </cell>
          <cell r="K10">
            <v>10.299999999999997</v>
          </cell>
          <cell r="N10">
            <v>10.379999999999999</v>
          </cell>
          <cell r="O10">
            <v>21.362427745664743</v>
          </cell>
          <cell r="P10">
            <v>21.362427745664743</v>
          </cell>
          <cell r="Q10">
            <v>7.5579999999999998</v>
          </cell>
          <cell r="R10">
            <v>10.547000000000001</v>
          </cell>
          <cell r="S10">
            <v>5.3529999999999998</v>
          </cell>
          <cell r="U10">
            <v>0</v>
          </cell>
          <cell r="V10">
            <v>0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53.820999999999998</v>
          </cell>
          <cell r="D11">
            <v>41.247</v>
          </cell>
          <cell r="E11">
            <v>54.848999999999997</v>
          </cell>
          <cell r="F11">
            <v>38.198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74</v>
          </cell>
          <cell r="K11">
            <v>-19.151000000000003</v>
          </cell>
          <cell r="M11">
            <v>80</v>
          </cell>
          <cell r="N11">
            <v>10.969799999999999</v>
          </cell>
          <cell r="O11">
            <v>10.774854600813143</v>
          </cell>
          <cell r="P11">
            <v>3.4821054166894569</v>
          </cell>
          <cell r="Q11">
            <v>2.2970000000000002</v>
          </cell>
          <cell r="R11">
            <v>3.4747999999999997</v>
          </cell>
          <cell r="S11">
            <v>7.3924000000000003</v>
          </cell>
          <cell r="U11">
            <v>80</v>
          </cell>
          <cell r="V11">
            <v>0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919.03599999999994</v>
          </cell>
          <cell r="D12">
            <v>1401.174</v>
          </cell>
          <cell r="E12">
            <v>1207.287</v>
          </cell>
          <cell r="F12">
            <v>1111.559</v>
          </cell>
          <cell r="G12" t="str">
            <v>акция</v>
          </cell>
          <cell r="H12">
            <v>1</v>
          </cell>
          <cell r="I12">
            <v>60</v>
          </cell>
          <cell r="J12">
            <v>1155.4000000000001</v>
          </cell>
          <cell r="K12">
            <v>51.886999999999944</v>
          </cell>
          <cell r="L12">
            <v>1200</v>
          </cell>
          <cell r="M12">
            <v>800</v>
          </cell>
          <cell r="N12">
            <v>241.45740000000001</v>
          </cell>
          <cell r="O12">
            <v>12.88657543732352</v>
          </cell>
          <cell r="P12">
            <v>4.6035408316332402</v>
          </cell>
          <cell r="Q12">
            <v>162.88800000000001</v>
          </cell>
          <cell r="R12">
            <v>263.61099999999999</v>
          </cell>
          <cell r="S12">
            <v>188.7834</v>
          </cell>
          <cell r="U12">
            <v>800</v>
          </cell>
          <cell r="V12">
            <v>1200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213.76900000000001</v>
          </cell>
          <cell r="D13">
            <v>129.40199999999999</v>
          </cell>
          <cell r="E13">
            <v>82.307000000000002</v>
          </cell>
          <cell r="F13">
            <v>259.52499999999998</v>
          </cell>
          <cell r="H13">
            <v>1</v>
          </cell>
          <cell r="I13">
            <v>60</v>
          </cell>
          <cell r="J13">
            <v>80.2</v>
          </cell>
          <cell r="K13">
            <v>2.1069999999999993</v>
          </cell>
          <cell r="N13">
            <v>16.461400000000001</v>
          </cell>
          <cell r="O13">
            <v>15.765669991616749</v>
          </cell>
          <cell r="P13">
            <v>15.765669991616749</v>
          </cell>
          <cell r="Q13">
            <v>9.1</v>
          </cell>
          <cell r="R13">
            <v>16.9998</v>
          </cell>
          <cell r="S13">
            <v>16.380400000000002</v>
          </cell>
          <cell r="U13">
            <v>0</v>
          </cell>
          <cell r="V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115.151</v>
          </cell>
          <cell r="D14">
            <v>202.184</v>
          </cell>
          <cell r="E14">
            <v>142.21899999999999</v>
          </cell>
          <cell r="F14">
            <v>175.11600000000001</v>
          </cell>
          <cell r="H14">
            <v>1</v>
          </cell>
          <cell r="I14">
            <v>60</v>
          </cell>
          <cell r="J14">
            <v>137.1</v>
          </cell>
          <cell r="K14">
            <v>5.1189999999999998</v>
          </cell>
          <cell r="M14">
            <v>200</v>
          </cell>
          <cell r="N14">
            <v>28.4438</v>
          </cell>
          <cell r="O14">
            <v>13.187970664960378</v>
          </cell>
          <cell r="P14">
            <v>6.1565613595933035</v>
          </cell>
          <cell r="Q14">
            <v>19.793500000000002</v>
          </cell>
          <cell r="R14">
            <v>22.874400000000001</v>
          </cell>
          <cell r="S14">
            <v>17.828800000000001</v>
          </cell>
          <cell r="U14">
            <v>200</v>
          </cell>
          <cell r="V14">
            <v>0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акция</v>
          </cell>
          <cell r="H15">
            <v>1</v>
          </cell>
          <cell r="I15">
            <v>45</v>
          </cell>
          <cell r="J15">
            <v>0</v>
          </cell>
          <cell r="K15">
            <v>0</v>
          </cell>
          <cell r="L15">
            <v>200</v>
          </cell>
          <cell r="N15">
            <v>0</v>
          </cell>
          <cell r="O15" t="e">
            <v>#DIV/0!</v>
          </cell>
          <cell r="P15" t="e">
            <v>#DIV/0!</v>
          </cell>
          <cell r="Q15">
            <v>0</v>
          </cell>
          <cell r="R15">
            <v>0</v>
          </cell>
          <cell r="S15">
            <v>4.4336000000000002</v>
          </cell>
          <cell r="U15">
            <v>0</v>
          </cell>
          <cell r="V15">
            <v>200</v>
          </cell>
        </row>
        <row r="16">
          <cell r="A16" t="str">
            <v>5708 ПОСОЛЬСКАЯ Папа может с/к в/у ОСТАНКИНО</v>
          </cell>
          <cell r="B16" t="str">
            <v>кг</v>
          </cell>
          <cell r="C16">
            <v>12.941000000000001</v>
          </cell>
          <cell r="D16">
            <v>48.956000000000003</v>
          </cell>
          <cell r="E16">
            <v>5.1829999999999998</v>
          </cell>
          <cell r="F16">
            <v>56.19</v>
          </cell>
          <cell r="G16" t="str">
            <v>вывод</v>
          </cell>
          <cell r="H16">
            <v>1</v>
          </cell>
          <cell r="I16">
            <v>120</v>
          </cell>
          <cell r="J16">
            <v>5.2</v>
          </cell>
          <cell r="K16">
            <v>-1.7000000000000348E-2</v>
          </cell>
          <cell r="N16">
            <v>1.0366</v>
          </cell>
          <cell r="O16">
            <v>54.206058267412693</v>
          </cell>
          <cell r="P16">
            <v>54.206058267412693</v>
          </cell>
          <cell r="Q16">
            <v>1.0427500000000001</v>
          </cell>
          <cell r="R16">
            <v>0.83420000000000005</v>
          </cell>
          <cell r="S16">
            <v>0.1038</v>
          </cell>
          <cell r="U16">
            <v>0</v>
          </cell>
          <cell r="V16">
            <v>0</v>
          </cell>
        </row>
        <row r="17">
          <cell r="A17" t="str">
            <v>5820 СЛИВОЧНЫЕ Папа может сос п/о мгс 2*2_45с   ОСТАНКИНО</v>
          </cell>
          <cell r="B17" t="str">
            <v>кг</v>
          </cell>
          <cell r="C17">
            <v>0</v>
          </cell>
          <cell r="D17">
            <v>61.668999999999997</v>
          </cell>
          <cell r="E17">
            <v>16.420000000000002</v>
          </cell>
          <cell r="F17">
            <v>45.249000000000002</v>
          </cell>
          <cell r="G17" t="str">
            <v>вывод</v>
          </cell>
          <cell r="H17">
            <v>1</v>
          </cell>
          <cell r="I17">
            <v>45</v>
          </cell>
          <cell r="J17">
            <v>19</v>
          </cell>
          <cell r="K17">
            <v>-2.5799999999999983</v>
          </cell>
          <cell r="N17">
            <v>3.2840000000000003</v>
          </cell>
          <cell r="O17">
            <v>13.778623629719853</v>
          </cell>
          <cell r="P17">
            <v>13.778623629719853</v>
          </cell>
          <cell r="Q17">
            <v>0.50849999999999995</v>
          </cell>
          <cell r="R17">
            <v>0.40679999999999994</v>
          </cell>
          <cell r="S17">
            <v>4.4938000000000002</v>
          </cell>
          <cell r="U17">
            <v>0</v>
          </cell>
          <cell r="V17">
            <v>0</v>
          </cell>
        </row>
        <row r="18">
          <cell r="A18" t="str">
            <v>5851 ЭКСТРА Папа может вар п/о   ОСТАНКИНО</v>
          </cell>
          <cell r="B18" t="str">
            <v>кг</v>
          </cell>
          <cell r="C18">
            <v>433.00599999999997</v>
          </cell>
          <cell r="D18">
            <v>255.017</v>
          </cell>
          <cell r="E18">
            <v>257.10199999999998</v>
          </cell>
          <cell r="F18">
            <v>430.92099999999999</v>
          </cell>
          <cell r="G18" t="str">
            <v>акция</v>
          </cell>
          <cell r="H18">
            <v>1</v>
          </cell>
          <cell r="I18">
            <v>60</v>
          </cell>
          <cell r="J18">
            <v>248.7</v>
          </cell>
          <cell r="K18">
            <v>8.4019999999999868</v>
          </cell>
          <cell r="L18">
            <v>100</v>
          </cell>
          <cell r="M18">
            <v>120</v>
          </cell>
          <cell r="N18">
            <v>51.420399999999994</v>
          </cell>
          <cell r="O18">
            <v>12.658808566249974</v>
          </cell>
          <cell r="P18">
            <v>8.3803509891016024</v>
          </cell>
          <cell r="Q18">
            <v>43.774500000000003</v>
          </cell>
          <cell r="R18">
            <v>56.480800000000002</v>
          </cell>
          <cell r="S18">
            <v>37.230599999999995</v>
          </cell>
          <cell r="U18">
            <v>120</v>
          </cell>
          <cell r="V18">
            <v>100</v>
          </cell>
        </row>
        <row r="19">
          <cell r="A19" t="str">
            <v>5965 С ИНДЕЙКОЙ Папа может сар б/о мгс 1*3 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1</v>
          </cell>
          <cell r="I19">
            <v>45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</row>
        <row r="20">
          <cell r="A20" t="str">
            <v>5981 МОЛОЧНЫЕ ТРАДИЦ. сос п/о мгс 1*6_45с 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H20">
            <v>1</v>
          </cell>
          <cell r="I20">
            <v>45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акция</v>
          </cell>
          <cell r="H21">
            <v>1</v>
          </cell>
          <cell r="I21">
            <v>45</v>
          </cell>
          <cell r="J21">
            <v>0</v>
          </cell>
          <cell r="K21">
            <v>0</v>
          </cell>
          <cell r="L21">
            <v>200</v>
          </cell>
          <cell r="N21">
            <v>0</v>
          </cell>
          <cell r="O21" t="e">
            <v>#DIV/0!</v>
          </cell>
          <cell r="P21" t="e">
            <v>#DIV/0!</v>
          </cell>
          <cell r="Q21">
            <v>0</v>
          </cell>
          <cell r="R21">
            <v>0</v>
          </cell>
          <cell r="S21">
            <v>21.475200000000001</v>
          </cell>
          <cell r="U21">
            <v>0</v>
          </cell>
          <cell r="V21">
            <v>200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125.623</v>
          </cell>
          <cell r="D22">
            <v>12.73</v>
          </cell>
          <cell r="E22">
            <v>66.099999999999994</v>
          </cell>
          <cell r="F22">
            <v>1.8109999999999999</v>
          </cell>
          <cell r="G22" t="str">
            <v>акция</v>
          </cell>
          <cell r="H22">
            <v>1</v>
          </cell>
          <cell r="I22">
            <v>45</v>
          </cell>
          <cell r="J22">
            <v>93</v>
          </cell>
          <cell r="K22">
            <v>-26.900000000000006</v>
          </cell>
          <cell r="L22">
            <v>300</v>
          </cell>
          <cell r="N22">
            <v>13.219999999999999</v>
          </cell>
          <cell r="O22">
            <v>22.829878971255674</v>
          </cell>
          <cell r="P22">
            <v>0.13698940998487141</v>
          </cell>
          <cell r="Q22">
            <v>16.145250000000001</v>
          </cell>
          <cell r="R22">
            <v>22.469000000000001</v>
          </cell>
          <cell r="S22">
            <v>20.958600000000001</v>
          </cell>
          <cell r="U22">
            <v>0</v>
          </cell>
          <cell r="V22">
            <v>300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12.701000000000001</v>
          </cell>
          <cell r="D23">
            <v>0</v>
          </cell>
          <cell r="E23">
            <v>13.701000000000001</v>
          </cell>
          <cell r="F23">
            <v>-1</v>
          </cell>
          <cell r="H23">
            <v>1</v>
          </cell>
          <cell r="I23">
            <v>45</v>
          </cell>
          <cell r="J23">
            <v>32</v>
          </cell>
          <cell r="K23">
            <v>-18.298999999999999</v>
          </cell>
          <cell r="L23">
            <v>100</v>
          </cell>
          <cell r="N23">
            <v>2.7402000000000002</v>
          </cell>
          <cell r="O23">
            <v>36.12874972629735</v>
          </cell>
          <cell r="P23">
            <v>-0.36493686592219543</v>
          </cell>
          <cell r="Q23">
            <v>8.4565000000000001</v>
          </cell>
          <cell r="R23">
            <v>9.5053999999999998</v>
          </cell>
          <cell r="S23">
            <v>6.3276000000000003</v>
          </cell>
          <cell r="U23">
            <v>0</v>
          </cell>
          <cell r="V23">
            <v>100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88.558000000000007</v>
          </cell>
          <cell r="D24">
            <v>0</v>
          </cell>
          <cell r="E24">
            <v>77.930000000000007</v>
          </cell>
          <cell r="F24">
            <v>10.628</v>
          </cell>
          <cell r="H24">
            <v>1</v>
          </cell>
          <cell r="I24">
            <v>60</v>
          </cell>
          <cell r="J24">
            <v>165.2</v>
          </cell>
          <cell r="K24">
            <v>-87.269999999999982</v>
          </cell>
          <cell r="L24">
            <v>250</v>
          </cell>
          <cell r="N24">
            <v>15.586000000000002</v>
          </cell>
          <cell r="O24">
            <v>16.721929937123058</v>
          </cell>
          <cell r="P24">
            <v>0.68189400744257656</v>
          </cell>
          <cell r="Q24">
            <v>20.793749999999999</v>
          </cell>
          <cell r="R24">
            <v>26.855799999999999</v>
          </cell>
          <cell r="S24">
            <v>2.956</v>
          </cell>
          <cell r="U24">
            <v>0</v>
          </cell>
          <cell r="V24">
            <v>250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88.298000000000002</v>
          </cell>
          <cell r="D25">
            <v>0</v>
          </cell>
          <cell r="E25">
            <v>76.293999999999997</v>
          </cell>
          <cell r="F25">
            <v>12.004</v>
          </cell>
          <cell r="H25">
            <v>1</v>
          </cell>
          <cell r="I25">
            <v>60</v>
          </cell>
          <cell r="J25">
            <v>120.5</v>
          </cell>
          <cell r="K25">
            <v>-44.206000000000003</v>
          </cell>
          <cell r="L25">
            <v>120</v>
          </cell>
          <cell r="M25">
            <v>50</v>
          </cell>
          <cell r="N25">
            <v>15.258799999999999</v>
          </cell>
          <cell r="O25">
            <v>11.92780559414895</v>
          </cell>
          <cell r="P25">
            <v>0.7866935800980418</v>
          </cell>
          <cell r="Q25">
            <v>3.0325000000000002</v>
          </cell>
          <cell r="R25">
            <v>13.1304</v>
          </cell>
          <cell r="S25">
            <v>1.8915999999999999</v>
          </cell>
          <cell r="U25">
            <v>50</v>
          </cell>
          <cell r="V25">
            <v>120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33.423000000000002</v>
          </cell>
          <cell r="D26">
            <v>0</v>
          </cell>
          <cell r="E26">
            <v>0</v>
          </cell>
          <cell r="F26">
            <v>33.423000000000002</v>
          </cell>
          <cell r="H26">
            <v>1</v>
          </cell>
          <cell r="I26">
            <v>45</v>
          </cell>
          <cell r="J26">
            <v>13</v>
          </cell>
          <cell r="K26">
            <v>-13</v>
          </cell>
          <cell r="N26">
            <v>0</v>
          </cell>
          <cell r="O26" t="e">
            <v>#DIV/0!</v>
          </cell>
          <cell r="P26" t="e">
            <v>#DIV/0!</v>
          </cell>
          <cell r="Q26">
            <v>0</v>
          </cell>
          <cell r="R26">
            <v>0</v>
          </cell>
          <cell r="S26">
            <v>0.20319999999999999</v>
          </cell>
          <cell r="U26">
            <v>0</v>
          </cell>
          <cell r="V26">
            <v>0</v>
          </cell>
        </row>
        <row r="27">
          <cell r="A27" t="str">
            <v>6308 С ИНДЕЙКОЙ ПМ сар б/о мгс 1*3_СНГ  Останкино</v>
          </cell>
          <cell r="B27" t="str">
            <v>кг</v>
          </cell>
          <cell r="C27">
            <v>54.491999999999997</v>
          </cell>
          <cell r="D27">
            <v>40.557000000000002</v>
          </cell>
          <cell r="E27">
            <v>34.74</v>
          </cell>
          <cell r="F27">
            <v>60.308999999999997</v>
          </cell>
          <cell r="H27">
            <v>1</v>
          </cell>
          <cell r="I27">
            <v>45</v>
          </cell>
          <cell r="J27">
            <v>37</v>
          </cell>
          <cell r="K27">
            <v>-2.259999999999998</v>
          </cell>
          <cell r="M27">
            <v>20</v>
          </cell>
          <cell r="N27">
            <v>6.9480000000000004</v>
          </cell>
          <cell r="O27">
            <v>11.558578008059872</v>
          </cell>
          <cell r="P27">
            <v>8.6800518134715023</v>
          </cell>
          <cell r="Q27">
            <v>3.45275</v>
          </cell>
          <cell r="R27">
            <v>4.7444000000000006</v>
          </cell>
          <cell r="S27">
            <v>0.78879999999999995</v>
          </cell>
          <cell r="U27">
            <v>20</v>
          </cell>
          <cell r="V27">
            <v>0</v>
          </cell>
        </row>
        <row r="28">
          <cell r="A28" t="str">
            <v>6303 Мясные Папа может сос п/о мгс 1,5*3  Останкино</v>
          </cell>
          <cell r="B28" t="str">
            <v>кг</v>
          </cell>
          <cell r="C28">
            <v>80.680999999999997</v>
          </cell>
          <cell r="D28">
            <v>98.93</v>
          </cell>
          <cell r="E28">
            <v>120.274</v>
          </cell>
          <cell r="F28">
            <v>57.737000000000002</v>
          </cell>
          <cell r="G28" t="str">
            <v>не в матрице</v>
          </cell>
          <cell r="H28">
            <v>1</v>
          </cell>
          <cell r="I28">
            <v>45</v>
          </cell>
          <cell r="J28">
            <v>114.2</v>
          </cell>
          <cell r="K28">
            <v>6.0739999999999981</v>
          </cell>
          <cell r="L28">
            <v>120</v>
          </cell>
          <cell r="M28">
            <v>80</v>
          </cell>
          <cell r="N28">
            <v>24.0548</v>
          </cell>
          <cell r="O28">
            <v>10.71457671649733</v>
          </cell>
          <cell r="P28">
            <v>2.4002278131599515</v>
          </cell>
          <cell r="Q28">
            <v>17.820499999999999</v>
          </cell>
          <cell r="R28">
            <v>23.8126</v>
          </cell>
          <cell r="S28">
            <v>14.9686</v>
          </cell>
          <cell r="U28">
            <v>80</v>
          </cell>
          <cell r="V28">
            <v>120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C29">
            <v>0</v>
          </cell>
          <cell r="D29">
            <v>51.874000000000002</v>
          </cell>
          <cell r="E29">
            <v>0</v>
          </cell>
          <cell r="F29">
            <v>51.874000000000002</v>
          </cell>
          <cell r="H29">
            <v>1</v>
          </cell>
          <cell r="I29">
            <v>60</v>
          </cell>
          <cell r="J29">
            <v>7.9</v>
          </cell>
          <cell r="K29">
            <v>-7.9</v>
          </cell>
          <cell r="N29">
            <v>0</v>
          </cell>
          <cell r="O29" t="e">
            <v>#DIV/0!</v>
          </cell>
          <cell r="P29" t="e">
            <v>#DIV/0!</v>
          </cell>
          <cell r="Q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C30">
            <v>57.716000000000001</v>
          </cell>
          <cell r="D30">
            <v>0</v>
          </cell>
          <cell r="E30">
            <v>32.274999999999999</v>
          </cell>
          <cell r="F30">
            <v>25.440999999999999</v>
          </cell>
          <cell r="H30">
            <v>1</v>
          </cell>
          <cell r="I30">
            <v>45</v>
          </cell>
          <cell r="J30">
            <v>33</v>
          </cell>
          <cell r="K30">
            <v>-0.72500000000000142</v>
          </cell>
          <cell r="L30">
            <v>20</v>
          </cell>
          <cell r="M30">
            <v>30</v>
          </cell>
          <cell r="N30">
            <v>6.4550000000000001</v>
          </cell>
          <cell r="O30">
            <v>11.687219209914796</v>
          </cell>
          <cell r="P30">
            <v>3.9412858249419052</v>
          </cell>
          <cell r="Q30">
            <v>3.18425</v>
          </cell>
          <cell r="R30">
            <v>4.6680000000000001</v>
          </cell>
          <cell r="S30">
            <v>2.8028</v>
          </cell>
          <cell r="U30">
            <v>30</v>
          </cell>
          <cell r="V30">
            <v>20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C31">
            <v>182.405</v>
          </cell>
          <cell r="D31">
            <v>99.093000000000004</v>
          </cell>
          <cell r="E31">
            <v>127.411</v>
          </cell>
          <cell r="F31">
            <v>154.08699999999999</v>
          </cell>
          <cell r="H31">
            <v>1</v>
          </cell>
          <cell r="I31">
            <v>45</v>
          </cell>
          <cell r="J31">
            <v>124</v>
          </cell>
          <cell r="K31">
            <v>3.4110000000000014</v>
          </cell>
          <cell r="M31">
            <v>150</v>
          </cell>
          <cell r="N31">
            <v>25.482199999999999</v>
          </cell>
          <cell r="O31">
            <v>11.933310310726704</v>
          </cell>
          <cell r="P31">
            <v>6.0468483882867252</v>
          </cell>
          <cell r="Q31">
            <v>6.7370000000000001</v>
          </cell>
          <cell r="R31">
            <v>13.212799999999998</v>
          </cell>
          <cell r="S31">
            <v>14.2028</v>
          </cell>
          <cell r="U31">
            <v>150</v>
          </cell>
          <cell r="V31">
            <v>0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133.75299999999999</v>
          </cell>
          <cell r="D32">
            <v>101.361</v>
          </cell>
          <cell r="E32">
            <v>14.87</v>
          </cell>
          <cell r="F32">
            <v>220.244</v>
          </cell>
          <cell r="H32">
            <v>1</v>
          </cell>
          <cell r="I32">
            <v>60</v>
          </cell>
          <cell r="J32">
            <v>15.6</v>
          </cell>
          <cell r="K32">
            <v>-0.73000000000000043</v>
          </cell>
          <cell r="N32">
            <v>2.9739999999999998</v>
          </cell>
          <cell r="O32">
            <v>74.05648957632819</v>
          </cell>
          <cell r="P32">
            <v>74.05648957632819</v>
          </cell>
          <cell r="Q32">
            <v>5.0822500000000002</v>
          </cell>
          <cell r="R32">
            <v>4.6031999999999993</v>
          </cell>
          <cell r="S32">
            <v>4.5842000000000001</v>
          </cell>
          <cell r="U32">
            <v>0</v>
          </cell>
          <cell r="V32">
            <v>0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40.234999999999999</v>
          </cell>
          <cell r="D33">
            <v>40.485999999999997</v>
          </cell>
          <cell r="E33">
            <v>33.542000000000002</v>
          </cell>
          <cell r="F33">
            <v>47.179000000000002</v>
          </cell>
          <cell r="H33">
            <v>1</v>
          </cell>
          <cell r="I33">
            <v>60</v>
          </cell>
          <cell r="J33">
            <v>32.4</v>
          </cell>
          <cell r="K33">
            <v>1.142000000000003</v>
          </cell>
          <cell r="M33">
            <v>30</v>
          </cell>
          <cell r="N33">
            <v>6.7084000000000001</v>
          </cell>
          <cell r="O33">
            <v>11.504829765666925</v>
          </cell>
          <cell r="P33">
            <v>7.0328245185141016</v>
          </cell>
          <cell r="Q33">
            <v>3.33975</v>
          </cell>
          <cell r="R33">
            <v>4.0090000000000003</v>
          </cell>
          <cell r="S33">
            <v>8.8668000000000013</v>
          </cell>
          <cell r="U33">
            <v>30</v>
          </cell>
          <cell r="V33">
            <v>0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40.83</v>
          </cell>
          <cell r="D34">
            <v>40.326000000000001</v>
          </cell>
          <cell r="E34">
            <v>8.1999999999999993</v>
          </cell>
          <cell r="F34">
            <v>72.956000000000003</v>
          </cell>
          <cell r="H34">
            <v>1</v>
          </cell>
          <cell r="I34">
            <v>60</v>
          </cell>
          <cell r="J34">
            <v>7.6</v>
          </cell>
          <cell r="K34">
            <v>0.59999999999999964</v>
          </cell>
          <cell r="N34">
            <v>1.64</v>
          </cell>
          <cell r="O34">
            <v>44.485365853658543</v>
          </cell>
          <cell r="P34">
            <v>44.485365853658543</v>
          </cell>
          <cell r="Q34">
            <v>0.33150000000000002</v>
          </cell>
          <cell r="R34">
            <v>1.3568</v>
          </cell>
          <cell r="S34">
            <v>2.9725999999999999</v>
          </cell>
          <cell r="U34">
            <v>0</v>
          </cell>
          <cell r="V34">
            <v>0</v>
          </cell>
        </row>
        <row r="35">
          <cell r="A35" t="str">
            <v>6601 ГОВЯЖЬИ СН сос п/о мгс 1*6  ОСТАНКИНО</v>
          </cell>
          <cell r="B35" t="str">
            <v>кг</v>
          </cell>
          <cell r="C35">
            <v>11.065</v>
          </cell>
          <cell r="D35">
            <v>0</v>
          </cell>
          <cell r="E35">
            <v>0</v>
          </cell>
          <cell r="F35">
            <v>11.065</v>
          </cell>
          <cell r="G35" t="str">
            <v>вывод</v>
          </cell>
          <cell r="H35">
            <v>1</v>
          </cell>
          <cell r="I35">
            <v>45</v>
          </cell>
          <cell r="J35">
            <v>1</v>
          </cell>
          <cell r="K35">
            <v>-1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0.2515</v>
          </cell>
          <cell r="R35">
            <v>0.20119999999999999</v>
          </cell>
          <cell r="S35">
            <v>0.20459999999999998</v>
          </cell>
          <cell r="U35">
            <v>0</v>
          </cell>
          <cell r="V35">
            <v>0</v>
          </cell>
        </row>
        <row r="36">
          <cell r="A36" t="str">
            <v>6606 СЫТНЫЕ Папа может сар б/о мгс 1*3 45c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1</v>
          </cell>
          <cell r="I36">
            <v>45</v>
          </cell>
          <cell r="J36">
            <v>0</v>
          </cell>
          <cell r="K36">
            <v>0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</row>
        <row r="37">
          <cell r="A37" t="str">
            <v>6607 С ГОВЯДИНОЙ ПМ сар б/о мгс 1*3_45с</v>
          </cell>
          <cell r="B37" t="str">
            <v>кг</v>
          </cell>
          <cell r="C37">
            <v>58.905999999999999</v>
          </cell>
          <cell r="D37">
            <v>0</v>
          </cell>
          <cell r="E37">
            <v>57.895000000000003</v>
          </cell>
          <cell r="F37">
            <v>1.0109999999999999</v>
          </cell>
          <cell r="H37">
            <v>1</v>
          </cell>
          <cell r="I37">
            <v>45</v>
          </cell>
          <cell r="J37">
            <v>67.3</v>
          </cell>
          <cell r="K37">
            <v>-9.404999999999994</v>
          </cell>
          <cell r="L37">
            <v>100</v>
          </cell>
          <cell r="M37">
            <v>30</v>
          </cell>
          <cell r="N37">
            <v>11.579000000000001</v>
          </cell>
          <cell r="O37">
            <v>11.314534933932118</v>
          </cell>
          <cell r="P37">
            <v>8.7313239485275057E-2</v>
          </cell>
          <cell r="Q37">
            <v>7.9885000000000002</v>
          </cell>
          <cell r="R37">
            <v>11.1974</v>
          </cell>
          <cell r="S37">
            <v>2.8158000000000003</v>
          </cell>
          <cell r="U37">
            <v>30</v>
          </cell>
          <cell r="V37">
            <v>100</v>
          </cell>
        </row>
        <row r="38">
          <cell r="A38" t="str">
            <v>БОНУС_6088 СОЧНЫЕ сос п/о мгс 1*6 ОСТАНКИНО</v>
          </cell>
          <cell r="B38" t="str">
            <v>кг</v>
          </cell>
          <cell r="C38">
            <v>6.42</v>
          </cell>
          <cell r="D38">
            <v>63.356999999999999</v>
          </cell>
          <cell r="E38">
            <v>57.046999999999997</v>
          </cell>
          <cell r="F38">
            <v>0</v>
          </cell>
          <cell r="H38">
            <v>1</v>
          </cell>
          <cell r="I38">
            <v>45</v>
          </cell>
          <cell r="J38">
            <v>72</v>
          </cell>
          <cell r="K38">
            <v>-14.953000000000003</v>
          </cell>
          <cell r="N38">
            <v>11.4094</v>
          </cell>
          <cell r="O38">
            <v>0</v>
          </cell>
          <cell r="P38">
            <v>0</v>
          </cell>
          <cell r="Q38">
            <v>13.936500000000001</v>
          </cell>
          <cell r="R38">
            <v>19.488</v>
          </cell>
          <cell r="S38">
            <v>18.7104</v>
          </cell>
          <cell r="U38">
            <v>0</v>
          </cell>
          <cell r="V38">
            <v>0</v>
          </cell>
        </row>
        <row r="39">
          <cell r="A39" t="str">
            <v>3215 ВЕТЧ.МЯСНАЯ Папа может п/о 0.4кг 8шт.    ОСТАНКИНО</v>
          </cell>
          <cell r="B39" t="str">
            <v>шт</v>
          </cell>
          <cell r="C39">
            <v>61</v>
          </cell>
          <cell r="D39">
            <v>56</v>
          </cell>
          <cell r="E39">
            <v>24</v>
          </cell>
          <cell r="F39">
            <v>93</v>
          </cell>
          <cell r="H39">
            <v>0.4</v>
          </cell>
          <cell r="I39">
            <v>60</v>
          </cell>
          <cell r="J39">
            <v>24</v>
          </cell>
          <cell r="K39">
            <v>0</v>
          </cell>
          <cell r="N39">
            <v>4.8</v>
          </cell>
          <cell r="O39">
            <v>19.375</v>
          </cell>
          <cell r="P39">
            <v>19.375</v>
          </cell>
          <cell r="Q39">
            <v>4.25</v>
          </cell>
          <cell r="R39">
            <v>5</v>
          </cell>
          <cell r="S39">
            <v>7.4</v>
          </cell>
          <cell r="U39">
            <v>0</v>
          </cell>
          <cell r="V39">
            <v>0</v>
          </cell>
        </row>
        <row r="40">
          <cell r="A40" t="str">
            <v>4993 САЛЯМИ ИТАЛЬЯНСКАЯ с/к в/у 1/250*8_120c ОСТАНКИНО</v>
          </cell>
          <cell r="B40" t="str">
            <v>шт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H40">
            <v>0.25</v>
          </cell>
          <cell r="I40">
            <v>120</v>
          </cell>
          <cell r="J40">
            <v>0</v>
          </cell>
          <cell r="K40">
            <v>0</v>
          </cell>
          <cell r="L40">
            <v>40</v>
          </cell>
          <cell r="N40">
            <v>0</v>
          </cell>
          <cell r="O40" t="e">
            <v>#DIV/0!</v>
          </cell>
          <cell r="P40" t="e">
            <v>#DIV/0!</v>
          </cell>
          <cell r="Q40">
            <v>5</v>
          </cell>
          <cell r="R40">
            <v>4</v>
          </cell>
          <cell r="S40">
            <v>3.2</v>
          </cell>
          <cell r="U40">
            <v>0</v>
          </cell>
          <cell r="V40">
            <v>10</v>
          </cell>
        </row>
        <row r="41">
          <cell r="A41" t="str">
            <v>5159 Нежный пашт п/о 1/150 16шт.   ОСТАНКИНО</v>
          </cell>
          <cell r="B41" t="str">
            <v>шт</v>
          </cell>
          <cell r="C41">
            <v>0</v>
          </cell>
          <cell r="D41">
            <v>16</v>
          </cell>
          <cell r="E41">
            <v>1</v>
          </cell>
          <cell r="F41">
            <v>15</v>
          </cell>
          <cell r="H41">
            <v>0.15</v>
          </cell>
          <cell r="I41">
            <v>60</v>
          </cell>
          <cell r="J41">
            <v>1</v>
          </cell>
          <cell r="K41">
            <v>0</v>
          </cell>
          <cell r="N41">
            <v>0.2</v>
          </cell>
          <cell r="O41">
            <v>75</v>
          </cell>
          <cell r="P41">
            <v>75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</row>
        <row r="42">
          <cell r="A42" t="str">
            <v>5160 Мясной пашт п/о 0,150 ОСТАНКИНО</v>
          </cell>
          <cell r="B42" t="str">
            <v>шт</v>
          </cell>
          <cell r="C42">
            <v>6</v>
          </cell>
          <cell r="D42">
            <v>16</v>
          </cell>
          <cell r="E42">
            <v>0</v>
          </cell>
          <cell r="F42">
            <v>22</v>
          </cell>
          <cell r="H42">
            <v>0.15</v>
          </cell>
          <cell r="I42">
            <v>60</v>
          </cell>
          <cell r="J42">
            <v>0</v>
          </cell>
          <cell r="K42">
            <v>0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  <cell r="S42">
            <v>4</v>
          </cell>
          <cell r="U42">
            <v>0</v>
          </cell>
          <cell r="V42">
            <v>0</v>
          </cell>
        </row>
        <row r="43">
          <cell r="A43" t="str">
            <v>5161 Печеночный пашт 0,150 ОСТАНКИНО</v>
          </cell>
          <cell r="B43" t="str">
            <v>шт</v>
          </cell>
          <cell r="C43">
            <v>0</v>
          </cell>
          <cell r="D43">
            <v>16</v>
          </cell>
          <cell r="E43">
            <v>0</v>
          </cell>
          <cell r="F43">
            <v>16</v>
          </cell>
          <cell r="H43">
            <v>0.15</v>
          </cell>
          <cell r="I43">
            <v>60</v>
          </cell>
          <cell r="J43">
            <v>1</v>
          </cell>
          <cell r="K43">
            <v>-1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</row>
        <row r="44">
          <cell r="A44" t="str">
            <v>5483 ЭКСТРА Папа может с/к в/у 1/250 8шт.   ОСТАНКИНО</v>
          </cell>
          <cell r="B44" t="str">
            <v>шт</v>
          </cell>
          <cell r="C44">
            <v>66</v>
          </cell>
          <cell r="D44">
            <v>0</v>
          </cell>
          <cell r="E44">
            <v>15</v>
          </cell>
          <cell r="F44">
            <v>51</v>
          </cell>
          <cell r="H44">
            <v>0.2</v>
          </cell>
          <cell r="I44">
            <v>120</v>
          </cell>
          <cell r="J44">
            <v>15</v>
          </cell>
          <cell r="K44">
            <v>0</v>
          </cell>
          <cell r="N44">
            <v>3</v>
          </cell>
          <cell r="O44">
            <v>17</v>
          </cell>
          <cell r="P44">
            <v>17</v>
          </cell>
          <cell r="Q44">
            <v>3.5</v>
          </cell>
          <cell r="R44">
            <v>3.8</v>
          </cell>
          <cell r="S44">
            <v>2.4</v>
          </cell>
          <cell r="U44">
            <v>0</v>
          </cell>
          <cell r="V44">
            <v>0</v>
          </cell>
        </row>
        <row r="45">
          <cell r="A45" t="str">
            <v>5532 СОЧНЫЕ сос п/о мгс 0.45кг 10шт_45с 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0.45</v>
          </cell>
          <cell r="I45">
            <v>45</v>
          </cell>
          <cell r="J45">
            <v>0</v>
          </cell>
          <cell r="K45">
            <v>0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</row>
        <row r="46">
          <cell r="A46" t="str">
            <v>5682 САЛЯМИ МЕЛКОЗЕРНЕНАЯ с/к в/у 1/120_60с   ОСТАНКИНО</v>
          </cell>
          <cell r="B46" t="str">
            <v>шт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0.12</v>
          </cell>
          <cell r="I46">
            <v>120</v>
          </cell>
          <cell r="J46">
            <v>0</v>
          </cell>
          <cell r="K46">
            <v>0</v>
          </cell>
          <cell r="M46">
            <v>100</v>
          </cell>
          <cell r="N46">
            <v>0</v>
          </cell>
          <cell r="O46" t="e">
            <v>#DIV/0!</v>
          </cell>
          <cell r="P46" t="e">
            <v>#DIV/0!</v>
          </cell>
          <cell r="Q46">
            <v>0</v>
          </cell>
          <cell r="R46">
            <v>0</v>
          </cell>
          <cell r="S46">
            <v>5.8</v>
          </cell>
          <cell r="U46">
            <v>12</v>
          </cell>
          <cell r="V46">
            <v>0</v>
          </cell>
        </row>
        <row r="47">
          <cell r="A47" t="str">
            <v>5706 АРОМАТНАЯ Папа может с/к в/у 1/250 8шт.  ОСТАНКИНО</v>
          </cell>
          <cell r="B47" t="str">
            <v>шт</v>
          </cell>
          <cell r="C47">
            <v>64</v>
          </cell>
          <cell r="D47">
            <v>0</v>
          </cell>
          <cell r="E47">
            <v>19</v>
          </cell>
          <cell r="F47">
            <v>45</v>
          </cell>
          <cell r="H47">
            <v>0.25</v>
          </cell>
          <cell r="I47">
            <v>120</v>
          </cell>
          <cell r="J47">
            <v>19</v>
          </cell>
          <cell r="K47">
            <v>0</v>
          </cell>
          <cell r="N47">
            <v>3.8</v>
          </cell>
          <cell r="O47">
            <v>11.842105263157896</v>
          </cell>
          <cell r="P47">
            <v>11.842105263157896</v>
          </cell>
          <cell r="Q47">
            <v>4</v>
          </cell>
          <cell r="R47">
            <v>4</v>
          </cell>
          <cell r="S47">
            <v>0</v>
          </cell>
          <cell r="U47">
            <v>0</v>
          </cell>
          <cell r="V47">
            <v>0</v>
          </cell>
        </row>
        <row r="48">
          <cell r="A48" t="str">
            <v>5819 Сосиски Папа может 400г Мясные  ОСТАНКИНО</v>
          </cell>
          <cell r="B48" t="str">
            <v>шт</v>
          </cell>
          <cell r="C48">
            <v>70</v>
          </cell>
          <cell r="D48">
            <v>96</v>
          </cell>
          <cell r="E48">
            <v>46</v>
          </cell>
          <cell r="F48">
            <v>120</v>
          </cell>
          <cell r="G48" t="str">
            <v>не в матрице</v>
          </cell>
          <cell r="H48">
            <v>0.4</v>
          </cell>
          <cell r="I48">
            <v>45</v>
          </cell>
          <cell r="J48">
            <v>47</v>
          </cell>
          <cell r="K48">
            <v>-1</v>
          </cell>
          <cell r="N48">
            <v>9.1999999999999993</v>
          </cell>
          <cell r="O48">
            <v>13.043478260869566</v>
          </cell>
          <cell r="P48">
            <v>13.043478260869566</v>
          </cell>
          <cell r="Q48">
            <v>6.5</v>
          </cell>
          <cell r="R48">
            <v>9</v>
          </cell>
          <cell r="S48">
            <v>0</v>
          </cell>
          <cell r="U48">
            <v>0</v>
          </cell>
          <cell r="V48">
            <v>0</v>
          </cell>
        </row>
        <row r="49">
          <cell r="A49" t="str">
            <v>6027 ВЕТЧ.ИЗ ЛОПАТКИ Папа может п/о 400*6  ОСТАНКИНО</v>
          </cell>
          <cell r="B49" t="str">
            <v>шт</v>
          </cell>
          <cell r="C49">
            <v>116</v>
          </cell>
          <cell r="D49">
            <v>48</v>
          </cell>
          <cell r="E49">
            <v>81</v>
          </cell>
          <cell r="F49">
            <v>83</v>
          </cell>
          <cell r="H49">
            <v>0.4</v>
          </cell>
          <cell r="I49">
            <v>45</v>
          </cell>
          <cell r="J49">
            <v>83</v>
          </cell>
          <cell r="K49">
            <v>-2</v>
          </cell>
          <cell r="M49">
            <v>100</v>
          </cell>
          <cell r="N49">
            <v>16.2</v>
          </cell>
          <cell r="O49">
            <v>11.296296296296298</v>
          </cell>
          <cell r="P49">
            <v>5.1234567901234573</v>
          </cell>
          <cell r="Q49">
            <v>8.5</v>
          </cell>
          <cell r="R49">
            <v>9.6</v>
          </cell>
          <cell r="S49">
            <v>4.4000000000000004</v>
          </cell>
          <cell r="U49">
            <v>40</v>
          </cell>
          <cell r="V49">
            <v>0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140</v>
          </cell>
          <cell r="D50">
            <v>96</v>
          </cell>
          <cell r="E50">
            <v>73</v>
          </cell>
          <cell r="F50">
            <v>163</v>
          </cell>
          <cell r="G50" t="str">
            <v>акция</v>
          </cell>
          <cell r="H50">
            <v>0.4</v>
          </cell>
          <cell r="I50">
            <v>45</v>
          </cell>
          <cell r="J50">
            <v>73</v>
          </cell>
          <cell r="K50">
            <v>0</v>
          </cell>
          <cell r="N50">
            <v>14.6</v>
          </cell>
          <cell r="O50">
            <v>11.164383561643836</v>
          </cell>
          <cell r="P50">
            <v>11.164383561643836</v>
          </cell>
          <cell r="Q50">
            <v>5</v>
          </cell>
          <cell r="R50">
            <v>11.4</v>
          </cell>
          <cell r="S50">
            <v>5.2</v>
          </cell>
          <cell r="U50">
            <v>0</v>
          </cell>
          <cell r="V50">
            <v>0</v>
          </cell>
        </row>
        <row r="51">
          <cell r="A51" t="str">
            <v>6225 ИМПЕРСКАЯ И БАЛЫКОВАЯ в/к с/н мгс 1/90  Останкино</v>
          </cell>
          <cell r="B51" t="str">
            <v>шт</v>
          </cell>
          <cell r="C51">
            <v>18</v>
          </cell>
          <cell r="D51">
            <v>0</v>
          </cell>
          <cell r="E51">
            <v>17</v>
          </cell>
          <cell r="F51">
            <v>1</v>
          </cell>
          <cell r="H51">
            <v>0.09</v>
          </cell>
          <cell r="I51">
            <v>45</v>
          </cell>
          <cell r="J51">
            <v>31</v>
          </cell>
          <cell r="K51">
            <v>-14</v>
          </cell>
          <cell r="L51">
            <v>80</v>
          </cell>
          <cell r="N51">
            <v>3.4</v>
          </cell>
          <cell r="O51">
            <v>23.823529411764707</v>
          </cell>
          <cell r="P51">
            <v>0.29411764705882354</v>
          </cell>
          <cell r="Q51">
            <v>5.5</v>
          </cell>
          <cell r="R51">
            <v>6.8</v>
          </cell>
          <cell r="S51">
            <v>6.8</v>
          </cell>
          <cell r="U51">
            <v>0</v>
          </cell>
          <cell r="V51">
            <v>7.1999999999999993</v>
          </cell>
        </row>
        <row r="52">
          <cell r="A52" t="str">
            <v>6228 МЯСНОЕ АССОРТИ к/з с/н мгс 1/90 10шт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0.09</v>
          </cell>
          <cell r="I52">
            <v>45</v>
          </cell>
          <cell r="J52">
            <v>0</v>
          </cell>
          <cell r="K52">
            <v>0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3.6</v>
          </cell>
          <cell r="U52">
            <v>0</v>
          </cell>
          <cell r="V52">
            <v>0</v>
          </cell>
        </row>
        <row r="53">
          <cell r="A53" t="str">
            <v>6213 СЕРВЕЛАТ ФИНСКИЙ СН в/к в/у 0,35кг 8шт  Останкино</v>
          </cell>
          <cell r="B53" t="str">
            <v>шт</v>
          </cell>
          <cell r="C53">
            <v>0</v>
          </cell>
          <cell r="D53">
            <v>48</v>
          </cell>
          <cell r="E53">
            <v>4</v>
          </cell>
          <cell r="F53">
            <v>44</v>
          </cell>
          <cell r="H53">
            <v>0.35</v>
          </cell>
          <cell r="I53">
            <v>45</v>
          </cell>
          <cell r="J53">
            <v>6</v>
          </cell>
          <cell r="K53">
            <v>-2</v>
          </cell>
          <cell r="N53">
            <v>0.8</v>
          </cell>
          <cell r="O53">
            <v>55</v>
          </cell>
          <cell r="P53">
            <v>55</v>
          </cell>
          <cell r="Q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</row>
        <row r="54">
          <cell r="A54" t="str">
            <v>6217 ШПИКАЧКИ ДОМАШНИЕ СН п/о мгс 0,4кг 8 шт.  ОСТАНКИНО</v>
          </cell>
          <cell r="B54" t="str">
            <v>шт</v>
          </cell>
          <cell r="C54">
            <v>14</v>
          </cell>
          <cell r="D54">
            <v>0</v>
          </cell>
          <cell r="E54">
            <v>0</v>
          </cell>
          <cell r="F54">
            <v>14</v>
          </cell>
          <cell r="H54">
            <v>0.4</v>
          </cell>
          <cell r="I54">
            <v>45</v>
          </cell>
          <cell r="J54">
            <v>1</v>
          </cell>
          <cell r="K54">
            <v>-1</v>
          </cell>
          <cell r="N54">
            <v>0</v>
          </cell>
          <cell r="O54" t="e">
            <v>#DIV/0!</v>
          </cell>
          <cell r="P54" t="e">
            <v>#DIV/0!</v>
          </cell>
          <cell r="Q54">
            <v>0.5</v>
          </cell>
          <cell r="R54">
            <v>0.4</v>
          </cell>
          <cell r="S54">
            <v>0</v>
          </cell>
          <cell r="U54">
            <v>0</v>
          </cell>
          <cell r="V54">
            <v>0</v>
          </cell>
        </row>
        <row r="55">
          <cell r="A55" t="str">
            <v>6236 СЛИВОЧНЫЕ ПМ сос п/о мгс 0,45кг 10шт  ОСТАНКИНО</v>
          </cell>
          <cell r="B55" t="str">
            <v>шт</v>
          </cell>
          <cell r="C55">
            <v>33</v>
          </cell>
          <cell r="D55">
            <v>40</v>
          </cell>
          <cell r="E55">
            <v>39</v>
          </cell>
          <cell r="F55">
            <v>34</v>
          </cell>
          <cell r="H55">
            <v>0.4</v>
          </cell>
          <cell r="I55">
            <v>45</v>
          </cell>
          <cell r="J55">
            <v>46</v>
          </cell>
          <cell r="K55">
            <v>-7</v>
          </cell>
          <cell r="L55">
            <v>40</v>
          </cell>
          <cell r="M55">
            <v>20</v>
          </cell>
          <cell r="N55">
            <v>7.8</v>
          </cell>
          <cell r="O55">
            <v>12.051282051282051</v>
          </cell>
          <cell r="P55">
            <v>4.3589743589743595</v>
          </cell>
          <cell r="Q55">
            <v>5.25</v>
          </cell>
          <cell r="R55">
            <v>8.1999999999999993</v>
          </cell>
          <cell r="S55">
            <v>14.4</v>
          </cell>
          <cell r="U55">
            <v>8</v>
          </cell>
          <cell r="V55">
            <v>16</v>
          </cell>
        </row>
        <row r="56">
          <cell r="A56" t="str">
            <v>6281 СВИНИНА ДЕЛИКАТ. к/в мл/к в/у 0.3кг 45с  ОСТАНКИНО</v>
          </cell>
          <cell r="B56" t="str">
            <v>шт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H56">
            <v>0.3</v>
          </cell>
          <cell r="I56">
            <v>45</v>
          </cell>
          <cell r="J56">
            <v>0</v>
          </cell>
          <cell r="K56">
            <v>0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</row>
        <row r="57">
          <cell r="A57" t="str">
            <v>6297 ФИЛЕЙНЫЕ сос ц/о в/у 1/270 12шт_45с  ОСТАНКИНО</v>
          </cell>
          <cell r="B57" t="str">
            <v>шт</v>
          </cell>
          <cell r="C57">
            <v>47</v>
          </cell>
          <cell r="D57">
            <v>60</v>
          </cell>
          <cell r="E57">
            <v>37</v>
          </cell>
          <cell r="F57">
            <v>70</v>
          </cell>
          <cell r="H57">
            <v>0.27</v>
          </cell>
          <cell r="I57">
            <v>45</v>
          </cell>
          <cell r="J57">
            <v>37</v>
          </cell>
          <cell r="K57">
            <v>0</v>
          </cell>
          <cell r="M57">
            <v>20</v>
          </cell>
          <cell r="N57">
            <v>7.4</v>
          </cell>
          <cell r="O57">
            <v>12.162162162162161</v>
          </cell>
          <cell r="P57">
            <v>9.4594594594594597</v>
          </cell>
          <cell r="Q57">
            <v>3.25</v>
          </cell>
          <cell r="R57">
            <v>5</v>
          </cell>
          <cell r="S57">
            <v>7.4</v>
          </cell>
          <cell r="U57">
            <v>5.4</v>
          </cell>
          <cell r="V57">
            <v>0</v>
          </cell>
        </row>
        <row r="58">
          <cell r="A58" t="str">
            <v>6333 МЯСНАЯ Папа может вар п/о 0.4кг 8шт.  ОСТАНКИНО</v>
          </cell>
          <cell r="B58" t="str">
            <v>шт</v>
          </cell>
          <cell r="C58">
            <v>101</v>
          </cell>
          <cell r="D58">
            <v>152</v>
          </cell>
          <cell r="E58">
            <v>98</v>
          </cell>
          <cell r="F58">
            <v>155</v>
          </cell>
          <cell r="G58" t="str">
            <v>акция</v>
          </cell>
          <cell r="H58">
            <v>0.4</v>
          </cell>
          <cell r="I58">
            <v>60</v>
          </cell>
          <cell r="J58">
            <v>98</v>
          </cell>
          <cell r="K58">
            <v>0</v>
          </cell>
          <cell r="L58">
            <v>60</v>
          </cell>
          <cell r="M58">
            <v>20</v>
          </cell>
          <cell r="N58">
            <v>19.600000000000001</v>
          </cell>
          <cell r="O58">
            <v>11.989795918367346</v>
          </cell>
          <cell r="P58">
            <v>7.908163265306122</v>
          </cell>
          <cell r="Q58">
            <v>14.25</v>
          </cell>
          <cell r="R58">
            <v>20.6</v>
          </cell>
          <cell r="S58">
            <v>24.4</v>
          </cell>
          <cell r="U58">
            <v>8</v>
          </cell>
          <cell r="V58">
            <v>24</v>
          </cell>
        </row>
        <row r="59">
          <cell r="A59" t="str">
            <v>6353 ЭКСТРА Папа может вар п/о 0.4кг 8шт.  ОСТАНКИНО</v>
          </cell>
          <cell r="B59" t="str">
            <v>шт</v>
          </cell>
          <cell r="C59">
            <v>85</v>
          </cell>
          <cell r="D59">
            <v>152</v>
          </cell>
          <cell r="E59">
            <v>88</v>
          </cell>
          <cell r="F59">
            <v>149</v>
          </cell>
          <cell r="G59" t="str">
            <v>акция</v>
          </cell>
          <cell r="H59">
            <v>0.4</v>
          </cell>
          <cell r="I59">
            <v>60</v>
          </cell>
          <cell r="J59">
            <v>92</v>
          </cell>
          <cell r="K59">
            <v>-4</v>
          </cell>
          <cell r="M59">
            <v>60</v>
          </cell>
          <cell r="N59">
            <v>17.600000000000001</v>
          </cell>
          <cell r="O59">
            <v>11.874999999999998</v>
          </cell>
          <cell r="P59">
            <v>8.4659090909090899</v>
          </cell>
          <cell r="Q59">
            <v>10</v>
          </cell>
          <cell r="R59">
            <v>15.6</v>
          </cell>
          <cell r="S59">
            <v>6.2027999999999999</v>
          </cell>
          <cell r="U59">
            <v>24</v>
          </cell>
          <cell r="V59">
            <v>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85</v>
          </cell>
          <cell r="D60">
            <v>48</v>
          </cell>
          <cell r="E60">
            <v>48</v>
          </cell>
          <cell r="F60">
            <v>85</v>
          </cell>
          <cell r="H60">
            <v>0.4</v>
          </cell>
          <cell r="I60">
            <v>60</v>
          </cell>
          <cell r="J60">
            <v>48</v>
          </cell>
          <cell r="K60">
            <v>0</v>
          </cell>
          <cell r="M60">
            <v>30</v>
          </cell>
          <cell r="N60">
            <v>9.6</v>
          </cell>
          <cell r="O60">
            <v>11.979166666666668</v>
          </cell>
          <cell r="P60">
            <v>8.8541666666666679</v>
          </cell>
          <cell r="Q60">
            <v>3.25</v>
          </cell>
          <cell r="R60">
            <v>6.6</v>
          </cell>
          <cell r="S60">
            <v>12.2</v>
          </cell>
          <cell r="U60">
            <v>12</v>
          </cell>
          <cell r="V60">
            <v>0</v>
          </cell>
        </row>
        <row r="61">
          <cell r="A61" t="str">
            <v>6448 Свинина Останкино 100г Мадера с/к в/у нарезка  ОСТАНКИНО</v>
          </cell>
          <cell r="B61" t="str">
            <v>шт</v>
          </cell>
          <cell r="C61">
            <v>52</v>
          </cell>
          <cell r="D61">
            <v>130</v>
          </cell>
          <cell r="E61">
            <v>115</v>
          </cell>
          <cell r="F61">
            <v>67</v>
          </cell>
          <cell r="H61">
            <v>0.1</v>
          </cell>
          <cell r="I61">
            <v>60</v>
          </cell>
          <cell r="J61">
            <v>119</v>
          </cell>
          <cell r="K61">
            <v>-4</v>
          </cell>
          <cell r="L61">
            <v>120</v>
          </cell>
          <cell r="M61">
            <v>100</v>
          </cell>
          <cell r="N61">
            <v>23</v>
          </cell>
          <cell r="O61">
            <v>12.478260869565217</v>
          </cell>
          <cell r="P61">
            <v>2.9130434782608696</v>
          </cell>
          <cell r="Q61">
            <v>22</v>
          </cell>
          <cell r="R61">
            <v>24.6</v>
          </cell>
          <cell r="S61">
            <v>0</v>
          </cell>
          <cell r="U61">
            <v>10</v>
          </cell>
          <cell r="V61">
            <v>12</v>
          </cell>
        </row>
        <row r="62">
          <cell r="A62" t="str">
            <v>6450 БЕКОН с/к с/н в/у 1/100 10шт.</v>
          </cell>
          <cell r="B62" t="str">
            <v>шт</v>
          </cell>
          <cell r="C62">
            <v>153</v>
          </cell>
          <cell r="D62">
            <v>220</v>
          </cell>
          <cell r="E62">
            <v>155</v>
          </cell>
          <cell r="F62">
            <v>215</v>
          </cell>
          <cell r="H62">
            <v>0.1</v>
          </cell>
          <cell r="I62">
            <v>120</v>
          </cell>
          <cell r="J62">
            <v>155</v>
          </cell>
          <cell r="K62">
            <v>0</v>
          </cell>
          <cell r="M62">
            <v>150</v>
          </cell>
          <cell r="N62">
            <v>31</v>
          </cell>
          <cell r="O62">
            <v>11.774193548387096</v>
          </cell>
          <cell r="P62">
            <v>6.935483870967742</v>
          </cell>
          <cell r="Q62">
            <v>19.25</v>
          </cell>
          <cell r="R62">
            <v>31</v>
          </cell>
          <cell r="S62">
            <v>0</v>
          </cell>
          <cell r="U62">
            <v>15</v>
          </cell>
          <cell r="V62">
            <v>0</v>
          </cell>
        </row>
        <row r="63">
          <cell r="A63" t="str">
            <v>6454 АРОМАТНАЯ с/к с/н в/у 1/100 10шт.  ОСТАНКИНО</v>
          </cell>
          <cell r="B63" t="str">
            <v>шт</v>
          </cell>
          <cell r="C63">
            <v>3</v>
          </cell>
          <cell r="D63">
            <v>20</v>
          </cell>
          <cell r="E63">
            <v>8</v>
          </cell>
          <cell r="F63">
            <v>15</v>
          </cell>
          <cell r="H63">
            <v>0.1</v>
          </cell>
          <cell r="I63">
            <v>120</v>
          </cell>
          <cell r="J63">
            <v>51</v>
          </cell>
          <cell r="K63">
            <v>-43</v>
          </cell>
          <cell r="L63">
            <v>150</v>
          </cell>
          <cell r="N63">
            <v>1.6</v>
          </cell>
          <cell r="O63">
            <v>103.125</v>
          </cell>
          <cell r="P63">
            <v>9.375</v>
          </cell>
          <cell r="Q63">
            <v>16.75</v>
          </cell>
          <cell r="R63">
            <v>14.4</v>
          </cell>
          <cell r="S63">
            <v>2</v>
          </cell>
          <cell r="U63">
            <v>0</v>
          </cell>
          <cell r="V63">
            <v>15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14</v>
          </cell>
          <cell r="D64">
            <v>32</v>
          </cell>
          <cell r="E64">
            <v>17</v>
          </cell>
          <cell r="F64">
            <v>29</v>
          </cell>
          <cell r="H64">
            <v>0.28000000000000003</v>
          </cell>
          <cell r="I64">
            <v>45</v>
          </cell>
          <cell r="J64">
            <v>18</v>
          </cell>
          <cell r="K64">
            <v>-1</v>
          </cell>
          <cell r="M64">
            <v>10</v>
          </cell>
          <cell r="N64">
            <v>3.4</v>
          </cell>
          <cell r="O64">
            <v>11.470588235294118</v>
          </cell>
          <cell r="P64">
            <v>8.5294117647058822</v>
          </cell>
          <cell r="Q64">
            <v>4.75</v>
          </cell>
          <cell r="R64">
            <v>3.8</v>
          </cell>
          <cell r="S64">
            <v>2.8</v>
          </cell>
          <cell r="U64">
            <v>2.8000000000000003</v>
          </cell>
          <cell r="V64">
            <v>0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0.41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S65">
            <v>0.4</v>
          </cell>
          <cell r="U65">
            <v>0</v>
          </cell>
          <cell r="V65">
            <v>0</v>
          </cell>
        </row>
        <row r="66">
          <cell r="A66" t="str">
            <v>6602 БАВАРСКИЕ ПМ сос ц/о мгс 0,35кг 8шт  Останкино</v>
          </cell>
          <cell r="B66" t="str">
            <v>шт</v>
          </cell>
          <cell r="C66">
            <v>82</v>
          </cell>
          <cell r="D66">
            <v>96</v>
          </cell>
          <cell r="E66">
            <v>58</v>
          </cell>
          <cell r="F66">
            <v>120</v>
          </cell>
          <cell r="H66">
            <v>0.35</v>
          </cell>
          <cell r="I66">
            <v>45</v>
          </cell>
          <cell r="J66">
            <v>58</v>
          </cell>
          <cell r="K66">
            <v>0</v>
          </cell>
          <cell r="M66">
            <v>20</v>
          </cell>
          <cell r="N66">
            <v>11.6</v>
          </cell>
          <cell r="O66">
            <v>12.068965517241379</v>
          </cell>
          <cell r="Q66">
            <v>3.5</v>
          </cell>
          <cell r="R66">
            <v>8.1999999999999993</v>
          </cell>
          <cell r="S66">
            <v>2.6</v>
          </cell>
          <cell r="U66">
            <v>7</v>
          </cell>
          <cell r="V66">
            <v>0</v>
          </cell>
        </row>
        <row r="67">
          <cell r="A67" t="str">
            <v>6590 СЛИВОЧНЫЕ СН сос п/о мгс 0.41кг 10шт.  ОСТАНКИНО</v>
          </cell>
          <cell r="B67" t="str">
            <v>шт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0.41</v>
          </cell>
          <cell r="I67">
            <v>45</v>
          </cell>
          <cell r="J67">
            <v>0</v>
          </cell>
          <cell r="K67">
            <v>0</v>
          </cell>
          <cell r="N67">
            <v>0</v>
          </cell>
          <cell r="O67" t="e">
            <v>#DIV/0!</v>
          </cell>
          <cell r="P67" t="e">
            <v>#DIV/0!</v>
          </cell>
          <cell r="Q67">
            <v>0</v>
          </cell>
          <cell r="R67">
            <v>0</v>
          </cell>
          <cell r="S67">
            <v>10.199999999999999</v>
          </cell>
          <cell r="U67">
            <v>0</v>
          </cell>
          <cell r="V67">
            <v>0</v>
          </cell>
        </row>
        <row r="68">
          <cell r="A68" t="str">
            <v>6609 С ГОВЯДИНОЙ ПМ сар б/о мгс 0,4 кг_45с</v>
          </cell>
          <cell r="B68" t="str">
            <v>шт</v>
          </cell>
          <cell r="C68">
            <v>30</v>
          </cell>
          <cell r="D68">
            <v>30</v>
          </cell>
          <cell r="E68">
            <v>18</v>
          </cell>
          <cell r="F68">
            <v>41</v>
          </cell>
          <cell r="H68">
            <v>0.4</v>
          </cell>
          <cell r="I68">
            <v>45</v>
          </cell>
          <cell r="J68">
            <v>18</v>
          </cell>
          <cell r="K68">
            <v>0</v>
          </cell>
          <cell r="N68">
            <v>3.6</v>
          </cell>
          <cell r="O68">
            <v>11.388888888888889</v>
          </cell>
          <cell r="P68">
            <v>11.388888888888889</v>
          </cell>
          <cell r="Q68">
            <v>3.25</v>
          </cell>
          <cell r="R68">
            <v>4</v>
          </cell>
          <cell r="S68">
            <v>1</v>
          </cell>
          <cell r="U68">
            <v>0</v>
          </cell>
          <cell r="V68">
            <v>0</v>
          </cell>
        </row>
        <row r="69">
          <cell r="A69" t="str">
            <v>6644 СОЧНЫЕ ПМ сос п/о мгс 0,41кг 10шт.  ОСТАНКИНО</v>
          </cell>
          <cell r="B69" t="str">
            <v>шт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акция</v>
          </cell>
          <cell r="H69">
            <v>0.41</v>
          </cell>
          <cell r="I69">
            <v>45</v>
          </cell>
          <cell r="J69">
            <v>0</v>
          </cell>
          <cell r="K69">
            <v>0</v>
          </cell>
          <cell r="N69">
            <v>0</v>
          </cell>
          <cell r="O69" t="e">
            <v>#DIV/0!</v>
          </cell>
          <cell r="P69" t="e">
            <v>#DIV/0!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0</v>
          </cell>
          <cell r="D70">
            <v>45</v>
          </cell>
          <cell r="E70">
            <v>0</v>
          </cell>
          <cell r="F70">
            <v>45</v>
          </cell>
          <cell r="H70">
            <v>0.33</v>
          </cell>
          <cell r="I70">
            <v>45</v>
          </cell>
          <cell r="J70">
            <v>0</v>
          </cell>
          <cell r="K70">
            <v>0</v>
          </cell>
          <cell r="N70">
            <v>0</v>
          </cell>
          <cell r="O70" t="e">
            <v>#DIV/0!</v>
          </cell>
          <cell r="P70" t="e">
            <v>#DIV/0!</v>
          </cell>
          <cell r="Q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</row>
        <row r="71">
          <cell r="A71" t="str">
            <v>6666 БОЯNСКАЯ Папа может п/к в/у 0,28кг 8шт  ОСТАНКИНО</v>
          </cell>
          <cell r="B71" t="str">
            <v>шт</v>
          </cell>
          <cell r="C71">
            <v>128</v>
          </cell>
          <cell r="D71">
            <v>88</v>
          </cell>
          <cell r="E71">
            <v>66</v>
          </cell>
          <cell r="F71">
            <v>150</v>
          </cell>
          <cell r="H71">
            <v>0.28000000000000003</v>
          </cell>
          <cell r="I71">
            <v>45</v>
          </cell>
          <cell r="J71">
            <v>66</v>
          </cell>
          <cell r="K71">
            <v>0</v>
          </cell>
          <cell r="N71">
            <v>13.2</v>
          </cell>
          <cell r="O71">
            <v>11.363636363636365</v>
          </cell>
          <cell r="P71">
            <v>11.363636363636365</v>
          </cell>
          <cell r="Q71">
            <v>8</v>
          </cell>
          <cell r="R71">
            <v>12.8</v>
          </cell>
          <cell r="S71">
            <v>4.2</v>
          </cell>
          <cell r="U71">
            <v>0</v>
          </cell>
          <cell r="V71">
            <v>0</v>
          </cell>
        </row>
        <row r="72">
          <cell r="A72" t="str">
            <v>6669 ВЕНСКАЯ САЛЯМИ п/к в/у 0,28кг 8шт  ОСТАНКИНО</v>
          </cell>
          <cell r="B72" t="str">
            <v>шт</v>
          </cell>
          <cell r="C72">
            <v>59</v>
          </cell>
          <cell r="D72">
            <v>120</v>
          </cell>
          <cell r="E72">
            <v>55</v>
          </cell>
          <cell r="F72">
            <v>124</v>
          </cell>
          <cell r="H72">
            <v>0.28000000000000003</v>
          </cell>
          <cell r="I72">
            <v>45</v>
          </cell>
          <cell r="J72">
            <v>56</v>
          </cell>
          <cell r="K72">
            <v>-1</v>
          </cell>
          <cell r="M72">
            <v>20</v>
          </cell>
          <cell r="N72">
            <v>11</v>
          </cell>
          <cell r="O72">
            <v>13.090909090909092</v>
          </cell>
          <cell r="P72">
            <v>11.272727272727273</v>
          </cell>
          <cell r="Q72">
            <v>10.75</v>
          </cell>
          <cell r="R72">
            <v>12.6</v>
          </cell>
          <cell r="S72">
            <v>4.5999999999999996</v>
          </cell>
          <cell r="U72">
            <v>5.6000000000000005</v>
          </cell>
          <cell r="V72">
            <v>0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131</v>
          </cell>
          <cell r="D73">
            <v>136</v>
          </cell>
          <cell r="E73">
            <v>48</v>
          </cell>
          <cell r="F73">
            <v>219</v>
          </cell>
          <cell r="H73">
            <v>0.35</v>
          </cell>
          <cell r="I73">
            <v>45</v>
          </cell>
          <cell r="J73">
            <v>48</v>
          </cell>
          <cell r="K73">
            <v>0</v>
          </cell>
          <cell r="N73">
            <v>9.6</v>
          </cell>
          <cell r="O73">
            <v>22.8125</v>
          </cell>
          <cell r="P73">
            <v>22.8125</v>
          </cell>
          <cell r="Q73">
            <v>7.25</v>
          </cell>
          <cell r="R73">
            <v>11.6</v>
          </cell>
          <cell r="S73">
            <v>8.1999999999999993</v>
          </cell>
          <cell r="U73">
            <v>0</v>
          </cell>
          <cell r="V73">
            <v>0</v>
          </cell>
        </row>
        <row r="74">
          <cell r="A74" t="str">
            <v>6684 СЕРВЕЛАТ КАРЕЛЬСКИЙ ПМ в/к в/у 0,28кг  ОСТАНКИНО</v>
          </cell>
          <cell r="B74" t="str">
            <v>шт</v>
          </cell>
          <cell r="C74">
            <v>0</v>
          </cell>
          <cell r="D74">
            <v>56</v>
          </cell>
          <cell r="E74">
            <v>24</v>
          </cell>
          <cell r="F74">
            <v>32</v>
          </cell>
          <cell r="H74">
            <v>0.28000000000000003</v>
          </cell>
          <cell r="I74">
            <v>45</v>
          </cell>
          <cell r="J74">
            <v>46</v>
          </cell>
          <cell r="K74">
            <v>-22</v>
          </cell>
          <cell r="M74">
            <v>25</v>
          </cell>
          <cell r="N74">
            <v>4.8</v>
          </cell>
          <cell r="O74">
            <v>11.875</v>
          </cell>
          <cell r="P74">
            <v>6.666666666666667</v>
          </cell>
          <cell r="Q74">
            <v>3.25</v>
          </cell>
          <cell r="R74">
            <v>3.8</v>
          </cell>
          <cell r="S74">
            <v>6.8</v>
          </cell>
          <cell r="U74">
            <v>7.0000000000000009</v>
          </cell>
          <cell r="V74">
            <v>0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337</v>
          </cell>
          <cell r="D75">
            <v>0</v>
          </cell>
          <cell r="E75">
            <v>128</v>
          </cell>
          <cell r="F75">
            <v>209</v>
          </cell>
          <cell r="G75" t="str">
            <v>акция</v>
          </cell>
          <cell r="H75">
            <v>0.35</v>
          </cell>
          <cell r="I75">
            <v>45</v>
          </cell>
          <cell r="J75">
            <v>130</v>
          </cell>
          <cell r="K75">
            <v>-2</v>
          </cell>
          <cell r="M75">
            <v>100</v>
          </cell>
          <cell r="N75">
            <v>25.6</v>
          </cell>
          <cell r="O75">
            <v>12.0703125</v>
          </cell>
          <cell r="P75">
            <v>8.1640625</v>
          </cell>
          <cell r="Q75">
            <v>15.75</v>
          </cell>
          <cell r="R75">
            <v>25.8</v>
          </cell>
          <cell r="S75">
            <v>10.6</v>
          </cell>
          <cell r="U75">
            <v>35</v>
          </cell>
          <cell r="V75">
            <v>0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99</v>
          </cell>
          <cell r="D76">
            <v>48</v>
          </cell>
          <cell r="E76">
            <v>106</v>
          </cell>
          <cell r="F76">
            <v>41</v>
          </cell>
          <cell r="H76">
            <v>0.28000000000000003</v>
          </cell>
          <cell r="I76">
            <v>45</v>
          </cell>
          <cell r="J76">
            <v>108</v>
          </cell>
          <cell r="K76">
            <v>-2</v>
          </cell>
          <cell r="L76">
            <v>200</v>
          </cell>
          <cell r="M76">
            <v>50</v>
          </cell>
          <cell r="N76">
            <v>21.2</v>
          </cell>
          <cell r="O76">
            <v>13.726415094339623</v>
          </cell>
          <cell r="P76">
            <v>1.9339622641509435</v>
          </cell>
          <cell r="Q76">
            <v>12.75</v>
          </cell>
          <cell r="R76">
            <v>23.4</v>
          </cell>
          <cell r="S76">
            <v>19</v>
          </cell>
          <cell r="U76">
            <v>14.000000000000002</v>
          </cell>
          <cell r="V76">
            <v>56.000000000000007</v>
          </cell>
        </row>
        <row r="77">
          <cell r="A77" t="str">
            <v>6697 СЕРВЕЛАТ ФИНСКИЙ ПМ в/к в/у 0,35кг 8шт  ОСТАНКИНО</v>
          </cell>
          <cell r="B77" t="str">
            <v>шт</v>
          </cell>
          <cell r="C77">
            <v>208</v>
          </cell>
          <cell r="D77">
            <v>200</v>
          </cell>
          <cell r="E77">
            <v>149</v>
          </cell>
          <cell r="F77">
            <v>259</v>
          </cell>
          <cell r="G77" t="str">
            <v>акция</v>
          </cell>
          <cell r="H77">
            <v>0.3</v>
          </cell>
          <cell r="I77">
            <v>45</v>
          </cell>
          <cell r="J77">
            <v>149</v>
          </cell>
          <cell r="K77">
            <v>0</v>
          </cell>
          <cell r="M77">
            <v>120</v>
          </cell>
          <cell r="N77">
            <v>29.8</v>
          </cell>
          <cell r="O77">
            <v>12.718120805369127</v>
          </cell>
          <cell r="P77">
            <v>8.6912751677852356</v>
          </cell>
          <cell r="Q77">
            <v>18</v>
          </cell>
          <cell r="R77">
            <v>31</v>
          </cell>
          <cell r="S77">
            <v>29.6</v>
          </cell>
          <cell r="U77">
            <v>36</v>
          </cell>
          <cell r="V77">
            <v>0</v>
          </cell>
        </row>
        <row r="78">
          <cell r="A78" t="str">
            <v>6713 СОЧНЫЙ ГРИЛЬ ПМ сос п/о мгс 0,41кг 8 шт.  ОСТАНКИНО</v>
          </cell>
          <cell r="B78" t="str">
            <v>шт</v>
          </cell>
          <cell r="C78">
            <v>31</v>
          </cell>
          <cell r="D78">
            <v>32</v>
          </cell>
          <cell r="E78">
            <v>57</v>
          </cell>
          <cell r="F78">
            <v>6</v>
          </cell>
          <cell r="H78">
            <v>0.41</v>
          </cell>
          <cell r="I78">
            <v>45</v>
          </cell>
          <cell r="J78">
            <v>63</v>
          </cell>
          <cell r="K78">
            <v>-6</v>
          </cell>
          <cell r="L78">
            <v>100</v>
          </cell>
          <cell r="M78">
            <v>30</v>
          </cell>
          <cell r="N78">
            <v>11.4</v>
          </cell>
          <cell r="O78">
            <v>11.929824561403509</v>
          </cell>
          <cell r="P78">
            <v>0.52631578947368418</v>
          </cell>
          <cell r="Q78">
            <v>7.25</v>
          </cell>
          <cell r="R78">
            <v>11.4</v>
          </cell>
          <cell r="S78">
            <v>11.4</v>
          </cell>
          <cell r="U78">
            <v>12.299999999999999</v>
          </cell>
          <cell r="V78">
            <v>41</v>
          </cell>
        </row>
        <row r="79">
          <cell r="A79" t="str">
            <v>БОНУС_6087 СОЧНЫЕ ПМ сос п/о мгс 0,45кг 10шт.  ОСТАНКИНО</v>
          </cell>
          <cell r="B79" t="str">
            <v>шт</v>
          </cell>
          <cell r="C79">
            <v>14</v>
          </cell>
          <cell r="D79">
            <v>198</v>
          </cell>
          <cell r="E79">
            <v>48</v>
          </cell>
          <cell r="F79">
            <v>164</v>
          </cell>
          <cell r="H79">
            <v>0.4</v>
          </cell>
          <cell r="I79">
            <v>45</v>
          </cell>
          <cell r="J79">
            <v>50</v>
          </cell>
          <cell r="K79">
            <v>-2</v>
          </cell>
          <cell r="N79">
            <v>9.6</v>
          </cell>
          <cell r="O79">
            <v>17.083333333333336</v>
          </cell>
          <cell r="P79">
            <v>17.083333333333336</v>
          </cell>
          <cell r="Q79">
            <v>4.25</v>
          </cell>
          <cell r="R79">
            <v>8.1999999999999993</v>
          </cell>
          <cell r="S79">
            <v>4.4000000000000004</v>
          </cell>
          <cell r="U79">
            <v>0</v>
          </cell>
          <cell r="V79">
            <v>0</v>
          </cell>
        </row>
        <row r="80">
          <cell r="A80" t="str">
            <v>4614 ВЕТЧ.ЛЮБИТЕЛЬСКАЯ п/о _ ОСТАНКИНО</v>
          </cell>
          <cell r="B80" t="str">
            <v>кг</v>
          </cell>
          <cell r="C80">
            <v>45.795000000000002</v>
          </cell>
          <cell r="D80">
            <v>97.44</v>
          </cell>
          <cell r="E80">
            <v>39.715000000000003</v>
          </cell>
          <cell r="F80">
            <v>103.52</v>
          </cell>
          <cell r="H80">
            <v>1</v>
          </cell>
          <cell r="I80">
            <v>90</v>
          </cell>
          <cell r="J80">
            <v>34.5</v>
          </cell>
          <cell r="K80">
            <v>5.2150000000000034</v>
          </cell>
          <cell r="N80">
            <v>7.9430000000000005</v>
          </cell>
          <cell r="O80">
            <v>13.032859121238825</v>
          </cell>
          <cell r="P80">
            <v>13.032859121238825</v>
          </cell>
          <cell r="Q80">
            <v>2.2762500000000001</v>
          </cell>
          <cell r="R80">
            <v>4.8840000000000003</v>
          </cell>
          <cell r="S80">
            <v>10.353</v>
          </cell>
          <cell r="U80">
            <v>0</v>
          </cell>
          <cell r="V80">
            <v>0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304.99400000000003</v>
          </cell>
          <cell r="D81">
            <v>0</v>
          </cell>
          <cell r="E81">
            <v>12.156000000000001</v>
          </cell>
          <cell r="F81">
            <v>178.69200000000001</v>
          </cell>
          <cell r="G81" t="str">
            <v>вывод</v>
          </cell>
          <cell r="H81">
            <v>1</v>
          </cell>
          <cell r="I81">
            <v>60</v>
          </cell>
          <cell r="J81">
            <v>11.9</v>
          </cell>
          <cell r="K81">
            <v>0.25600000000000023</v>
          </cell>
          <cell r="N81">
            <v>2.4312</v>
          </cell>
          <cell r="O81">
            <v>73.49950641658441</v>
          </cell>
          <cell r="P81">
            <v>73.49950641658441</v>
          </cell>
          <cell r="Q81">
            <v>0</v>
          </cell>
          <cell r="R81">
            <v>0.26900000000000002</v>
          </cell>
          <cell r="S81">
            <v>0</v>
          </cell>
          <cell r="T81" t="str">
            <v>увеличить продажи</v>
          </cell>
          <cell r="U81">
            <v>0</v>
          </cell>
          <cell r="V81">
            <v>0</v>
          </cell>
        </row>
        <row r="82">
          <cell r="A82" t="str">
            <v>4611 ВЕТЧ.ЛЮБИТЕЛЬСКАЯ п/о 0.4кг ОСТАНКИНО</v>
          </cell>
          <cell r="B82" t="str">
            <v>шт</v>
          </cell>
          <cell r="C82">
            <v>69</v>
          </cell>
          <cell r="D82">
            <v>30</v>
          </cell>
          <cell r="E82">
            <v>33</v>
          </cell>
          <cell r="F82">
            <v>66</v>
          </cell>
          <cell r="H82">
            <v>0.4</v>
          </cell>
          <cell r="I82">
            <v>90</v>
          </cell>
          <cell r="J82">
            <v>33</v>
          </cell>
          <cell r="K82">
            <v>0</v>
          </cell>
          <cell r="N82">
            <v>6.6</v>
          </cell>
          <cell r="O82">
            <v>10</v>
          </cell>
          <cell r="P82">
            <v>10</v>
          </cell>
          <cell r="Q82">
            <v>2.75</v>
          </cell>
          <cell r="R82">
            <v>4.8</v>
          </cell>
          <cell r="S82">
            <v>8.6</v>
          </cell>
          <cell r="U82">
            <v>0</v>
          </cell>
          <cell r="V82">
            <v>0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201</v>
          </cell>
          <cell r="D83">
            <v>56</v>
          </cell>
          <cell r="E83">
            <v>8.0850000000000009</v>
          </cell>
          <cell r="F83">
            <v>145.91499999999999</v>
          </cell>
          <cell r="H83">
            <v>0.5</v>
          </cell>
          <cell r="I83">
            <v>60</v>
          </cell>
          <cell r="J83">
            <v>9</v>
          </cell>
          <cell r="K83">
            <v>-0.91499999999999915</v>
          </cell>
          <cell r="N83">
            <v>1.6170000000000002</v>
          </cell>
          <cell r="O83">
            <v>90.238095238095227</v>
          </cell>
          <cell r="P83">
            <v>90.238095238095227</v>
          </cell>
          <cell r="Q83">
            <v>0.5</v>
          </cell>
          <cell r="R83">
            <v>1</v>
          </cell>
          <cell r="S83">
            <v>0</v>
          </cell>
          <cell r="T83" t="str">
            <v>увеличить продажи</v>
          </cell>
          <cell r="U83">
            <v>0</v>
          </cell>
          <cell r="V83">
            <v>0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231</v>
          </cell>
          <cell r="D84">
            <v>0</v>
          </cell>
          <cell r="E84">
            <v>3</v>
          </cell>
          <cell r="F84">
            <v>227</v>
          </cell>
          <cell r="H84">
            <v>0.5</v>
          </cell>
          <cell r="I84">
            <v>60</v>
          </cell>
          <cell r="J84">
            <v>3</v>
          </cell>
          <cell r="K84">
            <v>0</v>
          </cell>
          <cell r="N84">
            <v>0.6</v>
          </cell>
          <cell r="O84">
            <v>378.33333333333337</v>
          </cell>
          <cell r="P84">
            <v>378.33333333333337</v>
          </cell>
          <cell r="Q84">
            <v>0</v>
          </cell>
          <cell r="R84">
            <v>0.4</v>
          </cell>
          <cell r="S84">
            <v>0</v>
          </cell>
          <cell r="T84" t="str">
            <v>увеличить продажи</v>
          </cell>
          <cell r="U84">
            <v>0</v>
          </cell>
          <cell r="V84">
            <v>0</v>
          </cell>
        </row>
        <row r="85">
          <cell r="A85" t="str">
            <v>БОНУС_6717 ОСОБАЯ Коровино (в сетке) 0.5кг 8шт.  ОСТАНКИНО</v>
          </cell>
          <cell r="B85" t="str">
            <v>шт</v>
          </cell>
          <cell r="C85">
            <v>10</v>
          </cell>
          <cell r="D85">
            <v>96</v>
          </cell>
          <cell r="E85">
            <v>0</v>
          </cell>
          <cell r="F85">
            <v>0</v>
          </cell>
          <cell r="H85">
            <v>0.5</v>
          </cell>
          <cell r="I85">
            <v>60</v>
          </cell>
          <cell r="J85">
            <v>0</v>
          </cell>
          <cell r="K85">
            <v>0</v>
          </cell>
          <cell r="N85">
            <v>0</v>
          </cell>
          <cell r="O85" t="e">
            <v>#DIV/0!</v>
          </cell>
          <cell r="P85" t="e">
            <v>#DIV/0!</v>
          </cell>
          <cell r="Q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90"/>
  <sheetViews>
    <sheetView tabSelected="1" zoomScale="115" zoomScaleNormal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7" sqref="T7"/>
    </sheetView>
  </sheetViews>
  <sheetFormatPr defaultColWidth="10.5" defaultRowHeight="11.45" customHeight="1" outlineLevelRow="3" x14ac:dyDescent="0.2"/>
  <cols>
    <col min="1" max="1" width="65" style="1" customWidth="1"/>
    <col min="2" max="2" width="4.1640625" style="1" customWidth="1"/>
    <col min="3" max="3" width="9" style="6" customWidth="1"/>
    <col min="4" max="4" width="7.83203125" style="6" customWidth="1"/>
    <col min="5" max="5" width="8.6640625" style="6" customWidth="1"/>
    <col min="6" max="6" width="10" style="6" customWidth="1"/>
    <col min="7" max="7" width="10" customWidth="1"/>
    <col min="8" max="14" width="7.5" customWidth="1"/>
    <col min="15" max="15" width="10" customWidth="1"/>
    <col min="16" max="16" width="8.83203125" customWidth="1"/>
    <col min="17" max="18" width="10" customWidth="1"/>
    <col min="19" max="19" width="10.1640625" customWidth="1"/>
    <col min="20" max="20" width="18.6640625" customWidth="1"/>
    <col min="21" max="21" width="9.83203125" customWidth="1"/>
    <col min="23" max="23" width="1.6640625" style="12" customWidth="1"/>
    <col min="24" max="24" width="19.1640625" style="12" customWidth="1"/>
    <col min="25" max="26" width="10.5" style="12"/>
  </cols>
  <sheetData>
    <row r="1" spans="1:26" s="1" customFormat="1" ht="9.9499999999999993" customHeight="1" x14ac:dyDescent="0.2">
      <c r="C1" s="6"/>
      <c r="D1" s="6"/>
      <c r="E1" s="6"/>
      <c r="F1" s="6"/>
      <c r="W1" s="13"/>
      <c r="X1" s="13"/>
      <c r="Y1" s="13"/>
      <c r="Z1" s="13"/>
    </row>
    <row r="2" spans="1:26" s="1" customFormat="1" ht="9.9499999999999993" customHeight="1" x14ac:dyDescent="0.2">
      <c r="C2" s="6"/>
      <c r="D2" s="6"/>
      <c r="E2" s="10" t="s">
        <v>103</v>
      </c>
      <c r="F2" s="10" t="s">
        <v>103</v>
      </c>
      <c r="J2" s="11" t="s">
        <v>103</v>
      </c>
      <c r="K2" s="11" t="s">
        <v>103</v>
      </c>
      <c r="L2" s="9">
        <v>45327</v>
      </c>
      <c r="M2" s="9">
        <v>45334</v>
      </c>
      <c r="N2" s="11" t="s">
        <v>103</v>
      </c>
      <c r="U2" s="9">
        <v>44969</v>
      </c>
      <c r="V2" s="9">
        <v>44962</v>
      </c>
      <c r="W2" s="13"/>
      <c r="X2" s="13"/>
      <c r="Y2" s="13"/>
      <c r="Z2" s="13"/>
    </row>
    <row r="3" spans="1:26" ht="12.95" customHeight="1" x14ac:dyDescent="0.2">
      <c r="A3" s="2" t="s">
        <v>0</v>
      </c>
      <c r="B3" s="2"/>
      <c r="C3" s="66" t="s">
        <v>3</v>
      </c>
      <c r="D3" s="66" t="s">
        <v>4</v>
      </c>
      <c r="E3" s="66" t="s">
        <v>5</v>
      </c>
      <c r="F3" s="66" t="s">
        <v>6</v>
      </c>
      <c r="G3" s="60" t="s">
        <v>75</v>
      </c>
      <c r="H3" s="60" t="s">
        <v>76</v>
      </c>
      <c r="I3" s="63" t="s">
        <v>77</v>
      </c>
      <c r="J3" s="63" t="s">
        <v>78</v>
      </c>
      <c r="K3" s="69" t="s">
        <v>79</v>
      </c>
      <c r="L3" s="63" t="s">
        <v>80</v>
      </c>
      <c r="M3" s="72" t="s">
        <v>81</v>
      </c>
      <c r="N3" s="63" t="s">
        <v>82</v>
      </c>
      <c r="O3" s="63" t="s">
        <v>83</v>
      </c>
      <c r="P3" s="63" t="s">
        <v>84</v>
      </c>
      <c r="Q3" s="66" t="s">
        <v>104</v>
      </c>
      <c r="R3" s="66" t="s">
        <v>100</v>
      </c>
      <c r="S3" s="66" t="s">
        <v>101</v>
      </c>
      <c r="T3" s="63" t="s">
        <v>85</v>
      </c>
      <c r="U3" s="63" t="s">
        <v>86</v>
      </c>
      <c r="V3" s="8" t="s">
        <v>86</v>
      </c>
    </row>
    <row r="4" spans="1:26" ht="12.95" customHeight="1" x14ac:dyDescent="0.2">
      <c r="A4" s="3" t="s">
        <v>2</v>
      </c>
      <c r="B4" s="2" t="s">
        <v>1</v>
      </c>
      <c r="C4" s="67"/>
      <c r="D4" s="67"/>
      <c r="E4" s="67"/>
      <c r="F4" s="67"/>
      <c r="G4" s="61"/>
      <c r="H4" s="61"/>
      <c r="I4" s="64"/>
      <c r="J4" s="64"/>
      <c r="K4" s="70"/>
      <c r="L4" s="64"/>
      <c r="M4" s="73"/>
      <c r="N4" s="64"/>
      <c r="O4" s="64"/>
      <c r="P4" s="64"/>
      <c r="Q4" s="64"/>
      <c r="R4" s="64"/>
      <c r="S4" s="64"/>
      <c r="T4" s="64"/>
      <c r="U4" s="64"/>
      <c r="V4" s="8"/>
    </row>
    <row r="5" spans="1:26" ht="12.95" customHeight="1" x14ac:dyDescent="0.2">
      <c r="A5" s="4"/>
      <c r="B5" s="2" t="s">
        <v>7</v>
      </c>
      <c r="C5" s="68"/>
      <c r="D5" s="68"/>
      <c r="E5" s="68"/>
      <c r="F5" s="68"/>
      <c r="G5" s="62"/>
      <c r="H5" s="62"/>
      <c r="I5" s="65"/>
      <c r="J5" s="65"/>
      <c r="K5" s="71"/>
      <c r="L5" s="65"/>
      <c r="M5" s="74"/>
      <c r="N5" s="65"/>
      <c r="O5" s="65"/>
      <c r="P5" s="65"/>
      <c r="Q5" s="65"/>
      <c r="R5" s="65"/>
      <c r="S5" s="65"/>
      <c r="T5" s="65"/>
      <c r="U5" s="65"/>
      <c r="V5" s="8"/>
    </row>
    <row r="6" spans="1:26" ht="11.1" customHeight="1" x14ac:dyDescent="0.2">
      <c r="A6" s="5" t="s">
        <v>8</v>
      </c>
      <c r="B6" s="5"/>
      <c r="C6" s="7"/>
      <c r="D6" s="7"/>
      <c r="E6" s="7"/>
      <c r="F6" s="7"/>
    </row>
    <row r="7" spans="1:26" ht="11.1" customHeight="1" outlineLevel="1" x14ac:dyDescent="0.2">
      <c r="A7" s="14" t="s">
        <v>9</v>
      </c>
      <c r="B7" s="15"/>
      <c r="C7" s="16"/>
      <c r="D7" s="16"/>
      <c r="E7" s="17">
        <f>SUM(E8:E115)</f>
        <v>6053.206000000001</v>
      </c>
      <c r="F7" s="17">
        <f>SUM(F8:F115)</f>
        <v>3068.4059999999995</v>
      </c>
      <c r="J7" s="17" t="e">
        <f>SUM(J8:J115)</f>
        <v>#N/A</v>
      </c>
      <c r="K7" s="17" t="e">
        <f>SUM(K8:K115)</f>
        <v>#N/A</v>
      </c>
      <c r="L7" s="17">
        <f>SUM(L8:L115)</f>
        <v>5922</v>
      </c>
      <c r="M7" s="17"/>
      <c r="N7" s="17">
        <f>SUM(N8:N115)</f>
        <v>1210.6412000000003</v>
      </c>
      <c r="R7" s="17">
        <f>SUM(R8:R115)</f>
        <v>887.81099999999981</v>
      </c>
      <c r="S7" s="17">
        <f>SUM(S8:S115)</f>
        <v>864.8130000000001</v>
      </c>
      <c r="U7" s="17">
        <f>SUM(U8:U115)</f>
        <v>6335.2000000000007</v>
      </c>
      <c r="V7" s="17">
        <f>SUM(V8:V115)</f>
        <v>4474.2</v>
      </c>
    </row>
    <row r="8" spans="1:26" s="23" customFormat="1" ht="11.1" customHeight="1" outlineLevel="3" x14ac:dyDescent="0.2">
      <c r="A8" s="18" t="s">
        <v>10</v>
      </c>
      <c r="B8" s="18" t="s">
        <v>11</v>
      </c>
      <c r="C8" s="19">
        <f>VLOOKUP(A:A,[1]TDSheet!$A:$F,3,0)</f>
        <v>41.054000000000002</v>
      </c>
      <c r="D8" s="19">
        <f>VLOOKUP(A:A,[1]TDSheet!$A:$F,4,0)</f>
        <v>0</v>
      </c>
      <c r="E8" s="19">
        <f>VLOOKUP(A:A,[2]TDSheet!$A$9301:$C$12016,3,0)</f>
        <v>3.4790000000000001</v>
      </c>
      <c r="F8" s="19">
        <f>VLOOKUP(A:A,[1]TDSheet!$A:$F,6,0)</f>
        <v>37.036999999999999</v>
      </c>
      <c r="G8" s="20" t="str">
        <f>VLOOKUP(A:A,[3]TDSheet!$A:$U,7,0)</f>
        <v>вывод</v>
      </c>
      <c r="H8" s="20">
        <f>VLOOKUP(A:A,[3]TDSheet!$A:$U,8,0)</f>
        <v>1</v>
      </c>
      <c r="I8" s="20">
        <f>VLOOKUP(A:A,[3]TDSheet!$A:$U,9,0)</f>
        <v>120</v>
      </c>
      <c r="J8" s="21">
        <f>VLOOKUP(A:A,[2]TDSheet!$A$9301:$C$12016,2,0)</f>
        <v>3.6</v>
      </c>
      <c r="K8" s="22">
        <f>E8-J8</f>
        <v>-0.121</v>
      </c>
      <c r="N8" s="21">
        <f>E8/5</f>
        <v>0.69579999999999997</v>
      </c>
      <c r="O8" s="21">
        <f>(F8+L8+M8)/N8</f>
        <v>53.229376257545269</v>
      </c>
      <c r="P8" s="21">
        <f>F8/N8</f>
        <v>53.229376257545269</v>
      </c>
      <c r="Q8" s="21">
        <f>VLOOKUP(A:A,[4]TDSheet!$A:$V,14,0)</f>
        <v>0.61099999999999999</v>
      </c>
      <c r="R8" s="21">
        <f>VLOOKUP(A:A,[5]TDSheet!$A:$U,14,0)</f>
        <v>0.40540000000000004</v>
      </c>
      <c r="S8" s="21">
        <f>VLOOKUP(A:A,[6]TDSheet!$A:$V,14,0)</f>
        <v>0.90900000000000003</v>
      </c>
      <c r="T8" s="32"/>
      <c r="U8" s="20">
        <f>M8*H8</f>
        <v>0</v>
      </c>
      <c r="V8" s="21">
        <f t="shared" ref="V8:V39" si="0">L8*H8</f>
        <v>0</v>
      </c>
    </row>
    <row r="9" spans="1:26" s="28" customFormat="1" ht="11.1" customHeight="1" outlineLevel="3" x14ac:dyDescent="0.2">
      <c r="A9" s="24" t="s">
        <v>12</v>
      </c>
      <c r="B9" s="24" t="s">
        <v>11</v>
      </c>
      <c r="C9" s="19">
        <f>VLOOKUP(A:A,[1]TDSheet!$A:$F,3,0)</f>
        <v>55.954999999999998</v>
      </c>
      <c r="D9" s="19">
        <f>VLOOKUP(A:A,[1]TDSheet!$A:$F,4,0)</f>
        <v>0</v>
      </c>
      <c r="E9" s="19">
        <f>VLOOKUP(A:A,[2]TDSheet!$A$9301:$C$12016,3,0)</f>
        <v>55.77</v>
      </c>
      <c r="F9" s="19">
        <f>VLOOKUP(A:A,[1]TDSheet!$A:$F,6,0)</f>
        <v>0</v>
      </c>
      <c r="G9" s="25" t="s">
        <v>87</v>
      </c>
      <c r="H9" s="26">
        <v>1</v>
      </c>
      <c r="I9" s="26">
        <v>45</v>
      </c>
      <c r="J9" s="21">
        <f>VLOOKUP(A:A,[2]TDSheet!$A$9301:$C$12016,2,0)</f>
        <v>59.8</v>
      </c>
      <c r="K9" s="27">
        <f t="shared" ref="K9:K62" si="1">E9-J9</f>
        <v>-4.029999999999994</v>
      </c>
      <c r="M9" s="28">
        <v>130</v>
      </c>
      <c r="N9" s="21">
        <f t="shared" ref="N9:N72" si="2">E9/5</f>
        <v>11.154</v>
      </c>
      <c r="O9" s="21">
        <f t="shared" ref="O9:O72" si="3">(F9+L9+M9)/N9</f>
        <v>11.655011655011656</v>
      </c>
      <c r="P9" s="29">
        <f t="shared" ref="P9:P70" si="4">F9/N9</f>
        <v>0</v>
      </c>
      <c r="Q9" s="21">
        <f>VLOOKUP(A:A,[4]TDSheet!$A:$V,14,0)</f>
        <v>3.5107999999999997</v>
      </c>
      <c r="R9" s="21">
        <f>VLOOKUP(A:A,[5]TDSheet!$A:$U,14,0)</f>
        <v>4.9698000000000002</v>
      </c>
      <c r="S9" s="21">
        <f>VLOOKUP(A:A,[6]TDSheet!$A:$V,14,0)</f>
        <v>8.8035999999999994</v>
      </c>
      <c r="T9" s="32">
        <v>40</v>
      </c>
      <c r="U9" s="20">
        <f t="shared" ref="U9:U72" si="5">M9*H9</f>
        <v>130</v>
      </c>
      <c r="V9" s="21">
        <f t="shared" si="0"/>
        <v>0</v>
      </c>
      <c r="W9" s="23"/>
      <c r="X9" s="23"/>
      <c r="Y9" s="23"/>
      <c r="Z9" s="23"/>
    </row>
    <row r="10" spans="1:26" s="28" customFormat="1" ht="11.1" customHeight="1" outlineLevel="3" x14ac:dyDescent="0.2">
      <c r="A10" s="30" t="s">
        <v>112</v>
      </c>
      <c r="B10" s="30" t="s">
        <v>11</v>
      </c>
      <c r="C10" s="19">
        <v>110.85299999999999</v>
      </c>
      <c r="D10" s="19">
        <v>4.4669999999999996</v>
      </c>
      <c r="E10" s="19">
        <v>68.873000000000005</v>
      </c>
      <c r="F10" s="19">
        <v>46.447000000000003</v>
      </c>
      <c r="G10" s="31" t="s">
        <v>87</v>
      </c>
      <c r="H10" s="26">
        <v>1</v>
      </c>
      <c r="I10" s="26">
        <v>45</v>
      </c>
      <c r="J10" s="21">
        <v>62.9</v>
      </c>
      <c r="K10" s="27">
        <v>5.9730000000000061</v>
      </c>
      <c r="L10" s="28">
        <v>60</v>
      </c>
      <c r="M10" s="28">
        <v>60</v>
      </c>
      <c r="N10" s="21">
        <v>13.774600000000001</v>
      </c>
      <c r="O10" s="21">
        <v>12.083617673108474</v>
      </c>
      <c r="P10" s="29">
        <v>3.3719309453632045</v>
      </c>
      <c r="Q10" s="21">
        <v>12.5238</v>
      </c>
      <c r="R10" s="21">
        <v>10.547000000000001</v>
      </c>
      <c r="S10" s="21">
        <v>10.379999999999999</v>
      </c>
      <c r="T10" s="23">
        <v>20</v>
      </c>
      <c r="U10" s="20">
        <v>60</v>
      </c>
      <c r="V10" s="21">
        <v>60</v>
      </c>
      <c r="W10" s="23"/>
      <c r="X10" s="23"/>
      <c r="Y10" s="23"/>
      <c r="Z10" s="23"/>
    </row>
    <row r="11" spans="1:26" s="28" customFormat="1" ht="11.1" customHeight="1" outlineLevel="3" x14ac:dyDescent="0.2">
      <c r="A11" s="24" t="s">
        <v>13</v>
      </c>
      <c r="B11" s="24" t="s">
        <v>11</v>
      </c>
      <c r="C11" s="19">
        <f>VLOOKUP(A:A,[1]TDSheet!$A:$F,3,0)</f>
        <v>2.0329999999999999</v>
      </c>
      <c r="D11" s="19">
        <f>VLOOKUP(A:A,[1]TDSheet!$A:$F,4,0)</f>
        <v>0</v>
      </c>
      <c r="E11" s="19">
        <f>VLOOKUP(A:A,[2]TDSheet!$A$9301:$C$12016,3,0)</f>
        <v>2.0329999999999999</v>
      </c>
      <c r="F11" s="19">
        <f>VLOOKUP(A:A,[1]TDSheet!$A:$F,6,0)</f>
        <v>0</v>
      </c>
      <c r="G11" s="26" t="str">
        <f>VLOOKUP(A:A,[3]TDSheet!$A:$U,7,0)</f>
        <v>новый код</v>
      </c>
      <c r="H11" s="26">
        <f>VLOOKUP(A:A,[3]TDSheet!$A:$U,8,0)</f>
        <v>1</v>
      </c>
      <c r="I11" s="26">
        <f>VLOOKUP(A:A,[3]TDSheet!$A:$U,9,0)</f>
        <v>45</v>
      </c>
      <c r="J11" s="21">
        <f>VLOOKUP(A:A,[2]TDSheet!$A$9301:$C$12016,2,0)</f>
        <v>12</v>
      </c>
      <c r="K11" s="27">
        <f t="shared" si="1"/>
        <v>-9.9670000000000005</v>
      </c>
      <c r="L11" s="28">
        <v>150</v>
      </c>
      <c r="N11" s="21">
        <f t="shared" si="2"/>
        <v>0.40659999999999996</v>
      </c>
      <c r="O11" s="21">
        <f t="shared" si="3"/>
        <v>368.91293654697495</v>
      </c>
      <c r="P11" s="29">
        <f t="shared" si="4"/>
        <v>0</v>
      </c>
      <c r="Q11" s="21">
        <f>VLOOKUP(A:A,[4]TDSheet!$A:$V,14,0)</f>
        <v>15.013999999999999</v>
      </c>
      <c r="R11" s="21">
        <f>VLOOKUP(A:A,[5]TDSheet!$A:$U,14,0)</f>
        <v>3.4747999999999997</v>
      </c>
      <c r="S11" s="21">
        <f>VLOOKUP(A:A,[6]TDSheet!$A:$V,14,0)</f>
        <v>10.969799999999999</v>
      </c>
      <c r="T11" s="32"/>
      <c r="U11" s="20">
        <f t="shared" si="5"/>
        <v>0</v>
      </c>
      <c r="V11" s="21">
        <f t="shared" si="0"/>
        <v>150</v>
      </c>
      <c r="W11" s="23"/>
      <c r="X11" s="23"/>
      <c r="Y11" s="23"/>
      <c r="Z11" s="23"/>
    </row>
    <row r="12" spans="1:26" s="28" customFormat="1" ht="11.1" customHeight="1" outlineLevel="3" x14ac:dyDescent="0.2">
      <c r="A12" s="33" t="s">
        <v>14</v>
      </c>
      <c r="B12" s="33" t="s">
        <v>11</v>
      </c>
      <c r="C12" s="19">
        <f>VLOOKUP(A:A,[1]TDSheet!$A:$F,3,0)</f>
        <v>773.947</v>
      </c>
      <c r="D12" s="19">
        <f>VLOOKUP(A:A,[1]TDSheet!$A:$F,4,0)</f>
        <v>1753.92</v>
      </c>
      <c r="E12" s="19">
        <f>VLOOKUP(A:A,[2]TDSheet!$A$9301:$C$12016,3,0)</f>
        <v>1619.5329999999999</v>
      </c>
      <c r="F12" s="19">
        <f>VLOOKUP(A:A,[1]TDSheet!$A:$F,6,0)</f>
        <v>885.85199999999998</v>
      </c>
      <c r="G12" s="34" t="str">
        <f>VLOOKUP(A:A,[3]TDSheet!$A:$U,7,0)</f>
        <v>акция</v>
      </c>
      <c r="H12" s="26">
        <f>VLOOKUP(A:A,[3]TDSheet!$A:$U,8,0)</f>
        <v>1</v>
      </c>
      <c r="I12" s="26">
        <f>VLOOKUP(A:A,[3]TDSheet!$A:$U,9,0)</f>
        <v>60</v>
      </c>
      <c r="J12" s="21">
        <f>VLOOKUP(A:A,[2]TDSheet!$A$9301:$C$12016,2,0)</f>
        <v>1604.4</v>
      </c>
      <c r="K12" s="27">
        <f t="shared" si="1"/>
        <v>15.132999999999811</v>
      </c>
      <c r="L12" s="28">
        <v>1700</v>
      </c>
      <c r="M12" s="28">
        <v>2500</v>
      </c>
      <c r="N12" s="21">
        <f t="shared" si="2"/>
        <v>323.90659999999997</v>
      </c>
      <c r="O12" s="21">
        <f t="shared" si="3"/>
        <v>15.701600399621373</v>
      </c>
      <c r="P12" s="29">
        <f t="shared" si="4"/>
        <v>2.7348995049807572</v>
      </c>
      <c r="Q12" s="21">
        <f>VLOOKUP(A:A,[4]TDSheet!$A:$V,14,0)</f>
        <v>338.11039999999997</v>
      </c>
      <c r="R12" s="21">
        <f>VLOOKUP(A:A,[5]TDSheet!$A:$U,14,0)</f>
        <v>263.61099999999999</v>
      </c>
      <c r="S12" s="21">
        <f>VLOOKUP(A:A,[6]TDSheet!$A:$V,14,0)</f>
        <v>241.45740000000001</v>
      </c>
      <c r="T12" s="32"/>
      <c r="U12" s="20">
        <f t="shared" si="5"/>
        <v>2500</v>
      </c>
      <c r="V12" s="21">
        <f t="shared" si="0"/>
        <v>1700</v>
      </c>
      <c r="W12" s="23"/>
      <c r="X12" s="23"/>
      <c r="Y12" s="23"/>
      <c r="Z12" s="23"/>
    </row>
    <row r="13" spans="1:26" s="28" customFormat="1" ht="11.1" customHeight="1" outlineLevel="3" x14ac:dyDescent="0.2">
      <c r="A13" s="24" t="s">
        <v>15</v>
      </c>
      <c r="B13" s="24" t="s">
        <v>11</v>
      </c>
      <c r="C13" s="19">
        <f>VLOOKUP(A:A,[1]TDSheet!$A:$F,3,0)</f>
        <v>100.48099999999999</v>
      </c>
      <c r="D13" s="19">
        <f>VLOOKUP(A:A,[1]TDSheet!$A:$F,4,0)</f>
        <v>282.053</v>
      </c>
      <c r="E13" s="19">
        <f>VLOOKUP(A:A,[2]TDSheet!$A$9301:$C$12016,3,0)</f>
        <v>135.21</v>
      </c>
      <c r="F13" s="19">
        <f>VLOOKUP(A:A,[1]TDSheet!$A:$F,6,0)</f>
        <v>236.16399999999999</v>
      </c>
      <c r="G13" s="26"/>
      <c r="H13" s="26">
        <f>VLOOKUP(A:A,[3]TDSheet!$A:$U,8,0)</f>
        <v>1</v>
      </c>
      <c r="I13" s="26">
        <f>VLOOKUP(A:A,[3]TDSheet!$A:$U,9,0)</f>
        <v>60</v>
      </c>
      <c r="J13" s="21">
        <f>VLOOKUP(A:A,[2]TDSheet!$A$9301:$C$12016,2,0)</f>
        <v>134.80000000000001</v>
      </c>
      <c r="K13" s="27">
        <f t="shared" si="1"/>
        <v>0.40999999999999659</v>
      </c>
      <c r="L13" s="28">
        <v>150</v>
      </c>
      <c r="N13" s="21">
        <f t="shared" si="2"/>
        <v>27.042000000000002</v>
      </c>
      <c r="O13" s="21">
        <f t="shared" si="3"/>
        <v>14.280156793136602</v>
      </c>
      <c r="P13" s="29">
        <f t="shared" si="4"/>
        <v>8.7332297906959528</v>
      </c>
      <c r="Q13" s="21">
        <f>VLOOKUP(A:A,[4]TDSheet!$A:$V,14,0)</f>
        <v>23.793799999999997</v>
      </c>
      <c r="R13" s="21">
        <f>VLOOKUP(A:A,[5]TDSheet!$A:$U,14,0)</f>
        <v>16.9998</v>
      </c>
      <c r="S13" s="21">
        <f>VLOOKUP(A:A,[6]TDSheet!$A:$V,14,0)</f>
        <v>16.461400000000001</v>
      </c>
      <c r="T13" s="23"/>
      <c r="U13" s="20">
        <f t="shared" si="5"/>
        <v>0</v>
      </c>
      <c r="V13" s="21">
        <f t="shared" si="0"/>
        <v>150</v>
      </c>
      <c r="W13" s="23"/>
      <c r="X13" s="23"/>
      <c r="Y13" s="23"/>
      <c r="Z13" s="23"/>
    </row>
    <row r="14" spans="1:26" s="28" customFormat="1" ht="11.1" customHeight="1" outlineLevel="3" x14ac:dyDescent="0.2">
      <c r="A14" s="24" t="s">
        <v>16</v>
      </c>
      <c r="B14" s="24" t="s">
        <v>11</v>
      </c>
      <c r="C14" s="19">
        <f>VLOOKUP(A:A,[1]TDSheet!$A:$F,3,0)</f>
        <v>171.107</v>
      </c>
      <c r="D14" s="19">
        <f>VLOOKUP(A:A,[1]TDSheet!$A:$F,4,0)</f>
        <v>0.317</v>
      </c>
      <c r="E14" s="19">
        <f>VLOOKUP(A:A,[2]TDSheet!$A$9301:$C$12016,3,0)</f>
        <v>171.42400000000001</v>
      </c>
      <c r="F14" s="19">
        <f>VLOOKUP(A:A,[1]TDSheet!$A:$F,6,0)</f>
        <v>0</v>
      </c>
      <c r="G14" s="26"/>
      <c r="H14" s="26">
        <f>VLOOKUP(A:A,[3]TDSheet!$A:$U,8,0)</f>
        <v>1</v>
      </c>
      <c r="I14" s="26">
        <f>VLOOKUP(A:A,[3]TDSheet!$A:$U,9,0)</f>
        <v>60</v>
      </c>
      <c r="J14" s="21">
        <f>VLOOKUP(A:A,[2]TDSheet!$A$9301:$C$12016,2,0)</f>
        <v>201.3</v>
      </c>
      <c r="K14" s="27">
        <f t="shared" si="1"/>
        <v>-29.876000000000005</v>
      </c>
      <c r="L14" s="28">
        <v>200</v>
      </c>
      <c r="M14" s="28">
        <v>200</v>
      </c>
      <c r="N14" s="21">
        <f t="shared" si="2"/>
        <v>34.284800000000004</v>
      </c>
      <c r="O14" s="21">
        <f t="shared" si="3"/>
        <v>11.666977786074295</v>
      </c>
      <c r="P14" s="29">
        <f t="shared" si="4"/>
        <v>0</v>
      </c>
      <c r="Q14" s="21">
        <f>VLOOKUP(A:A,[4]TDSheet!$A:$V,14,0)</f>
        <v>27.507999999999999</v>
      </c>
      <c r="R14" s="21">
        <f>VLOOKUP(A:A,[5]TDSheet!$A:$U,14,0)</f>
        <v>22.874400000000001</v>
      </c>
      <c r="S14" s="21">
        <f>VLOOKUP(A:A,[6]TDSheet!$A:$V,14,0)</f>
        <v>28.4438</v>
      </c>
      <c r="T14" s="23">
        <v>100</v>
      </c>
      <c r="U14" s="20">
        <f t="shared" si="5"/>
        <v>200</v>
      </c>
      <c r="V14" s="21">
        <f t="shared" si="0"/>
        <v>200</v>
      </c>
      <c r="W14" s="23"/>
      <c r="X14" s="23"/>
      <c r="Y14" s="23"/>
      <c r="Z14" s="23"/>
    </row>
    <row r="15" spans="1:26" s="36" customFormat="1" ht="11.1" customHeight="1" outlineLevel="3" x14ac:dyDescent="0.2">
      <c r="A15" s="18" t="s">
        <v>17</v>
      </c>
      <c r="B15" s="18" t="s">
        <v>11</v>
      </c>
      <c r="C15" s="19">
        <f>VLOOKUP(A:A,[1]TDSheet!$A:$F,3,0)</f>
        <v>170.01900000000001</v>
      </c>
      <c r="D15" s="19">
        <f>VLOOKUP(A:A,[1]TDSheet!$A:$F,4,0)</f>
        <v>0</v>
      </c>
      <c r="E15" s="19">
        <f>VLOOKUP(A:A,[2]TDSheet!$A$9301:$C$12016,3,0)</f>
        <v>59.482999999999997</v>
      </c>
      <c r="F15" s="19">
        <f>VLOOKUP(A:A,[1]TDSheet!$A:$F,6,0)</f>
        <v>104.48399999999999</v>
      </c>
      <c r="G15" s="20" t="str">
        <f>VLOOKUP(A:A,[3]TDSheet!$A:$U,7,0)</f>
        <v>акция</v>
      </c>
      <c r="H15" s="20">
        <f>VLOOKUP(A:A,[3]TDSheet!$A:$U,8,0)</f>
        <v>1</v>
      </c>
      <c r="I15" s="20">
        <f>VLOOKUP(A:A,[3]TDSheet!$A:$U,9,0)</f>
        <v>45</v>
      </c>
      <c r="J15" s="21">
        <f>VLOOKUP(A:A,[2]TDSheet!$A$9301:$C$12016,2,0)</f>
        <v>58.7</v>
      </c>
      <c r="K15" s="22">
        <f t="shared" si="1"/>
        <v>0.78299999999999415</v>
      </c>
      <c r="M15" s="36">
        <v>40</v>
      </c>
      <c r="N15" s="21">
        <f t="shared" si="2"/>
        <v>11.896599999999999</v>
      </c>
      <c r="O15" s="21">
        <f t="shared" si="3"/>
        <v>12.144982600070607</v>
      </c>
      <c r="P15" s="21">
        <f t="shared" si="4"/>
        <v>8.7826774036279271</v>
      </c>
      <c r="Q15" s="21">
        <f>VLOOKUP(A:A,[4]TDSheet!$A:$V,14,0)</f>
        <v>8.4775999999999989</v>
      </c>
      <c r="R15" s="21">
        <f>VLOOKUP(A:A,[5]TDSheet!$A:$U,14,0)</f>
        <v>0</v>
      </c>
      <c r="S15" s="21">
        <f>VLOOKUP(A:A,[6]TDSheet!$A:$V,14,0)</f>
        <v>0</v>
      </c>
      <c r="T15" s="32"/>
      <c r="U15" s="20">
        <f t="shared" si="5"/>
        <v>40</v>
      </c>
      <c r="V15" s="21">
        <f t="shared" si="0"/>
        <v>0</v>
      </c>
      <c r="W15" s="23"/>
      <c r="X15" s="23"/>
      <c r="Y15" s="23"/>
      <c r="Z15" s="23"/>
    </row>
    <row r="16" spans="1:26" s="23" customFormat="1" ht="11.1" customHeight="1" outlineLevel="3" x14ac:dyDescent="0.2">
      <c r="A16" s="18" t="s">
        <v>18</v>
      </c>
      <c r="B16" s="18" t="s">
        <v>11</v>
      </c>
      <c r="C16" s="19">
        <f>VLOOKUP(A:A,[1]TDSheet!$A:$F,3,0)</f>
        <v>51.566000000000003</v>
      </c>
      <c r="D16" s="19">
        <f>VLOOKUP(A:A,[1]TDSheet!$A:$F,4,0)</f>
        <v>0</v>
      </c>
      <c r="E16" s="19">
        <f>VLOOKUP(A:A,[2]TDSheet!$A$9301:$C$12016,3,0)</f>
        <v>3.1389999999999998</v>
      </c>
      <c r="F16" s="19">
        <f>VLOOKUP(A:A,[1]TDSheet!$A:$F,6,0)</f>
        <v>48.427</v>
      </c>
      <c r="G16" s="20" t="str">
        <f>VLOOKUP(A:A,[3]TDSheet!$A:$U,7,0)</f>
        <v>вывод</v>
      </c>
      <c r="H16" s="20">
        <f>VLOOKUP(A:A,[3]TDSheet!$A:$U,8,0)</f>
        <v>1</v>
      </c>
      <c r="I16" s="20">
        <f>VLOOKUP(A:A,[3]TDSheet!$A:$U,9,0)</f>
        <v>120</v>
      </c>
      <c r="J16" s="21">
        <f>VLOOKUP(A:A,[2]TDSheet!$A$9301:$C$12016,2,0)</f>
        <v>3.3</v>
      </c>
      <c r="K16" s="22">
        <f t="shared" si="1"/>
        <v>-0.16100000000000003</v>
      </c>
      <c r="N16" s="21">
        <f t="shared" si="2"/>
        <v>0.62779999999999991</v>
      </c>
      <c r="O16" s="21">
        <f t="shared" si="3"/>
        <v>77.137623446957633</v>
      </c>
      <c r="P16" s="21">
        <f t="shared" si="4"/>
        <v>77.137623446957633</v>
      </c>
      <c r="Q16" s="21">
        <f>VLOOKUP(A:A,[4]TDSheet!$A:$V,14,0)</f>
        <v>0.31440000000000001</v>
      </c>
      <c r="R16" s="21">
        <f>VLOOKUP(A:A,[5]TDSheet!$A:$U,14,0)</f>
        <v>0.83420000000000005</v>
      </c>
      <c r="S16" s="21">
        <f>VLOOKUP(A:A,[6]TDSheet!$A:$V,14,0)</f>
        <v>1.0366</v>
      </c>
      <c r="T16" s="35"/>
      <c r="U16" s="20">
        <f t="shared" si="5"/>
        <v>0</v>
      </c>
      <c r="V16" s="21">
        <f t="shared" si="0"/>
        <v>0</v>
      </c>
    </row>
    <row r="17" spans="1:26" s="23" customFormat="1" ht="11.1" customHeight="1" outlineLevel="3" x14ac:dyDescent="0.2">
      <c r="A17" s="18" t="s">
        <v>19</v>
      </c>
      <c r="B17" s="18" t="s">
        <v>11</v>
      </c>
      <c r="C17" s="19">
        <f>VLOOKUP(A:A,[1]TDSheet!$A:$F,3,0)</f>
        <v>0</v>
      </c>
      <c r="D17" s="19">
        <f>VLOOKUP(A:A,[1]TDSheet!$A:$F,4,0)</f>
        <v>52.674999999999997</v>
      </c>
      <c r="E17" s="19">
        <f>VLOOKUP(A:A,[2]TDSheet!$A$9301:$C$12016,3,0)</f>
        <v>45.182000000000002</v>
      </c>
      <c r="F17" s="19">
        <f>VLOOKUP(A:A,[1]TDSheet!$A:$F,6,0)</f>
        <v>3.9369999999999998</v>
      </c>
      <c r="G17" s="20" t="str">
        <f>VLOOKUP(A:A,[3]TDSheet!$A:$U,7,0)</f>
        <v>вывод</v>
      </c>
      <c r="H17" s="20">
        <f>VLOOKUP(A:A,[3]TDSheet!$A:$U,8,0)</f>
        <v>1</v>
      </c>
      <c r="I17" s="20">
        <f>VLOOKUP(A:A,[3]TDSheet!$A:$U,9,0)</f>
        <v>45</v>
      </c>
      <c r="J17" s="21">
        <f>VLOOKUP(A:A,[2]TDSheet!$A$9301:$C$12016,2,0)</f>
        <v>43.8</v>
      </c>
      <c r="K17" s="22">
        <f t="shared" si="1"/>
        <v>1.382000000000005</v>
      </c>
      <c r="M17" s="23">
        <v>100</v>
      </c>
      <c r="N17" s="21">
        <f t="shared" si="2"/>
        <v>9.0364000000000004</v>
      </c>
      <c r="O17" s="21">
        <f t="shared" si="3"/>
        <v>11.502036209109821</v>
      </c>
      <c r="P17" s="21">
        <f t="shared" si="4"/>
        <v>0.43568235137886763</v>
      </c>
      <c r="Q17" s="21">
        <f>VLOOKUP(A:A,[4]TDSheet!$A:$V,14,0)</f>
        <v>3.6776000000000004</v>
      </c>
      <c r="R17" s="21">
        <f>VLOOKUP(A:A,[5]TDSheet!$A:$U,14,0)</f>
        <v>0.40679999999999994</v>
      </c>
      <c r="S17" s="21">
        <f>VLOOKUP(A:A,[6]TDSheet!$A:$V,14,0)</f>
        <v>3.2840000000000003</v>
      </c>
      <c r="T17" s="32"/>
      <c r="U17" s="20">
        <f t="shared" si="5"/>
        <v>100</v>
      </c>
      <c r="V17" s="21">
        <f t="shared" si="0"/>
        <v>0</v>
      </c>
    </row>
    <row r="18" spans="1:26" s="28" customFormat="1" ht="11.1" customHeight="1" outlineLevel="3" x14ac:dyDescent="0.2">
      <c r="A18" s="33" t="s">
        <v>20</v>
      </c>
      <c r="B18" s="33" t="s">
        <v>11</v>
      </c>
      <c r="C18" s="19">
        <f>VLOOKUP(A:A,[1]TDSheet!$A:$F,3,0)</f>
        <v>229.52600000000001</v>
      </c>
      <c r="D18" s="19">
        <f>VLOOKUP(A:A,[1]TDSheet!$A:$F,4,0)</f>
        <v>199.80500000000001</v>
      </c>
      <c r="E18" s="19">
        <f>VLOOKUP(A:A,[2]TDSheet!$A$9301:$C$12016,3,0)</f>
        <v>256.637</v>
      </c>
      <c r="F18" s="19">
        <f>VLOOKUP(A:A,[1]TDSheet!$A:$F,6,0)</f>
        <v>134.571</v>
      </c>
      <c r="G18" s="34" t="str">
        <f>VLOOKUP(A:A,[3]TDSheet!$A:$U,7,0)</f>
        <v>акция</v>
      </c>
      <c r="H18" s="26">
        <f>VLOOKUP(A:A,[3]TDSheet!$A:$U,8,0)</f>
        <v>1</v>
      </c>
      <c r="I18" s="26">
        <f>VLOOKUP(A:A,[3]TDSheet!$A:$U,9,0)</f>
        <v>60</v>
      </c>
      <c r="J18" s="21">
        <f>VLOOKUP(A:A,[2]TDSheet!$A$9301:$C$12016,2,0)</f>
        <v>251.2</v>
      </c>
      <c r="K18" s="27">
        <f t="shared" si="1"/>
        <v>5.4370000000000118</v>
      </c>
      <c r="L18" s="28">
        <v>250</v>
      </c>
      <c r="M18" s="28">
        <v>300</v>
      </c>
      <c r="N18" s="21">
        <f t="shared" si="2"/>
        <v>51.327399999999997</v>
      </c>
      <c r="O18" s="21">
        <f t="shared" si="3"/>
        <v>13.337340289981571</v>
      </c>
      <c r="P18" s="29">
        <f t="shared" si="4"/>
        <v>2.6218160280863634</v>
      </c>
      <c r="Q18" s="21">
        <f>VLOOKUP(A:A,[4]TDSheet!$A:$V,14,0)</f>
        <v>51.613800000000005</v>
      </c>
      <c r="R18" s="21">
        <f>VLOOKUP(A:A,[5]TDSheet!$A:$U,14,0)</f>
        <v>56.480800000000002</v>
      </c>
      <c r="S18" s="21">
        <f>VLOOKUP(A:A,[6]TDSheet!$A:$V,14,0)</f>
        <v>51.420399999999994</v>
      </c>
      <c r="T18" s="23"/>
      <c r="U18" s="20">
        <f t="shared" si="5"/>
        <v>300</v>
      </c>
      <c r="V18" s="21">
        <f t="shared" si="0"/>
        <v>250</v>
      </c>
      <c r="W18" s="23"/>
      <c r="X18" s="23"/>
      <c r="Y18" s="23"/>
      <c r="Z18" s="23"/>
    </row>
    <row r="19" spans="1:26" s="28" customFormat="1" ht="11.1" customHeight="1" outlineLevel="3" x14ac:dyDescent="0.2">
      <c r="A19" s="24" t="s">
        <v>21</v>
      </c>
      <c r="B19" s="24" t="s">
        <v>11</v>
      </c>
      <c r="C19" s="19">
        <v>0</v>
      </c>
      <c r="D19" s="19">
        <v>0</v>
      </c>
      <c r="E19" s="19">
        <v>0</v>
      </c>
      <c r="F19" s="19">
        <v>0</v>
      </c>
      <c r="G19" s="26"/>
      <c r="H19" s="26">
        <f>VLOOKUP(A:A,[3]TDSheet!$A:$U,8,0)</f>
        <v>1</v>
      </c>
      <c r="I19" s="26">
        <f>VLOOKUP(A:A,[3]TDSheet!$A:$U,9,0)</f>
        <v>45</v>
      </c>
      <c r="J19" s="21">
        <v>0</v>
      </c>
      <c r="K19" s="27">
        <f t="shared" si="1"/>
        <v>0</v>
      </c>
      <c r="N19" s="21">
        <f t="shared" si="2"/>
        <v>0</v>
      </c>
      <c r="O19" s="21" t="e">
        <f t="shared" si="3"/>
        <v>#DIV/0!</v>
      </c>
      <c r="P19" s="29" t="e">
        <f t="shared" si="4"/>
        <v>#DIV/0!</v>
      </c>
      <c r="Q19" s="21">
        <f>VLOOKUP(A:A,[4]TDSheet!$A:$V,14,0)</f>
        <v>0</v>
      </c>
      <c r="R19" s="21">
        <f>VLOOKUP(A:A,[5]TDSheet!$A:$U,14,0)</f>
        <v>0</v>
      </c>
      <c r="S19" s="21">
        <f>VLOOKUP(A:A,[6]TDSheet!$A:$V,14,0)</f>
        <v>0</v>
      </c>
      <c r="T19" s="32"/>
      <c r="U19" s="20">
        <f t="shared" si="5"/>
        <v>0</v>
      </c>
      <c r="V19" s="21">
        <f t="shared" si="0"/>
        <v>0</v>
      </c>
      <c r="W19" s="23"/>
      <c r="X19" s="23"/>
      <c r="Y19" s="23"/>
      <c r="Z19" s="23"/>
    </row>
    <row r="20" spans="1:26" s="28" customFormat="1" ht="11.1" customHeight="1" outlineLevel="3" x14ac:dyDescent="0.2">
      <c r="A20" s="18" t="s">
        <v>22</v>
      </c>
      <c r="B20" s="18" t="s">
        <v>11</v>
      </c>
      <c r="C20" s="19">
        <v>0</v>
      </c>
      <c r="D20" s="19">
        <v>0</v>
      </c>
      <c r="E20" s="19">
        <v>0</v>
      </c>
      <c r="F20" s="19">
        <v>0</v>
      </c>
      <c r="G20" s="20"/>
      <c r="H20" s="26">
        <v>1</v>
      </c>
      <c r="I20" s="26">
        <v>45</v>
      </c>
      <c r="J20" s="21">
        <v>0</v>
      </c>
      <c r="K20" s="27">
        <f t="shared" si="1"/>
        <v>0</v>
      </c>
      <c r="N20" s="21">
        <f t="shared" si="2"/>
        <v>0</v>
      </c>
      <c r="O20" s="21" t="e">
        <f t="shared" si="3"/>
        <v>#DIV/0!</v>
      </c>
      <c r="P20" s="29" t="e">
        <f t="shared" si="4"/>
        <v>#DIV/0!</v>
      </c>
      <c r="Q20" s="21">
        <f>VLOOKUP(A:A,[4]TDSheet!$A:$V,14,0)</f>
        <v>0</v>
      </c>
      <c r="R20" s="21">
        <f>VLOOKUP(A:A,[5]TDSheet!$A:$U,14,0)</f>
        <v>0</v>
      </c>
      <c r="S20" s="21">
        <f>VLOOKUP(A:A,[6]TDSheet!$A:$V,14,0)</f>
        <v>0</v>
      </c>
      <c r="T20" s="23"/>
      <c r="U20" s="20">
        <f t="shared" si="5"/>
        <v>0</v>
      </c>
      <c r="V20" s="21">
        <f t="shared" si="0"/>
        <v>0</v>
      </c>
      <c r="W20" s="23"/>
      <c r="X20" s="23"/>
      <c r="Y20" s="23"/>
      <c r="Z20" s="23"/>
    </row>
    <row r="21" spans="1:26" s="23" customFormat="1" ht="11.1" customHeight="1" outlineLevel="3" x14ac:dyDescent="0.2">
      <c r="A21" s="18" t="s">
        <v>23</v>
      </c>
      <c r="B21" s="18" t="s">
        <v>11</v>
      </c>
      <c r="C21" s="19">
        <f>VLOOKUP(A:A,[1]TDSheet!$A:$F,3,0)</f>
        <v>17.138000000000002</v>
      </c>
      <c r="D21" s="19">
        <f>VLOOKUP(A:A,[1]TDSheet!$A:$F,4,0)</f>
        <v>252.149</v>
      </c>
      <c r="E21" s="19">
        <f>VLOOKUP(A:A,[2]TDSheet!$A$9301:$C$12016,3,0)</f>
        <v>254.59100000000001</v>
      </c>
      <c r="F21" s="19">
        <f>VLOOKUP(A:A,[1]TDSheet!$A:$F,6,0)</f>
        <v>6.2690000000000001</v>
      </c>
      <c r="G21" s="20" t="str">
        <f>VLOOKUP(A:A,[3]TDSheet!$A:$U,7,0)</f>
        <v>акция</v>
      </c>
      <c r="H21" s="20">
        <f>VLOOKUP(A:A,[3]TDSheet!$A:$U,8,0)</f>
        <v>1</v>
      </c>
      <c r="I21" s="20">
        <f>VLOOKUP(A:A,[3]TDSheet!$A:$U,9,0)</f>
        <v>45</v>
      </c>
      <c r="J21" s="21">
        <f>VLOOKUP(A:A,[2]TDSheet!$A$9301:$C$12016,2,0)</f>
        <v>248.2</v>
      </c>
      <c r="K21" s="22">
        <f t="shared" si="1"/>
        <v>6.3910000000000196</v>
      </c>
      <c r="L21" s="23">
        <v>150</v>
      </c>
      <c r="M21" s="23">
        <v>400</v>
      </c>
      <c r="N21" s="21">
        <f t="shared" si="2"/>
        <v>50.918199999999999</v>
      </c>
      <c r="O21" s="21">
        <f t="shared" si="3"/>
        <v>10.924757748702822</v>
      </c>
      <c r="P21" s="21">
        <f t="shared" si="4"/>
        <v>0.12311904191428606</v>
      </c>
      <c r="Q21" s="21">
        <f>VLOOKUP(A:A,[4]TDSheet!$A:$V,14,0)</f>
        <v>27.249400000000001</v>
      </c>
      <c r="R21" s="21">
        <f>VLOOKUP(A:A,[5]TDSheet!$A:$U,14,0)</f>
        <v>0</v>
      </c>
      <c r="S21" s="21">
        <f>VLOOKUP(A:A,[6]TDSheet!$A:$V,14,0)</f>
        <v>0</v>
      </c>
      <c r="T21" s="35">
        <v>100</v>
      </c>
      <c r="U21" s="20">
        <f t="shared" si="5"/>
        <v>400</v>
      </c>
      <c r="V21" s="21">
        <f t="shared" si="0"/>
        <v>150</v>
      </c>
    </row>
    <row r="22" spans="1:26" s="23" customFormat="1" ht="11.1" customHeight="1" outlineLevel="3" x14ac:dyDescent="0.2">
      <c r="A22" s="33" t="s">
        <v>24</v>
      </c>
      <c r="B22" s="18" t="s">
        <v>11</v>
      </c>
      <c r="C22" s="19">
        <f>VLOOKUP(A:A,[1]TDSheet!$A:$F,3,0)</f>
        <v>0</v>
      </c>
      <c r="D22" s="19">
        <f>VLOOKUP(A:A,[1]TDSheet!$A:$F,4,0)</f>
        <v>434.73200000000003</v>
      </c>
      <c r="E22" s="19">
        <f>VLOOKUP(A:A,[2]TDSheet!$A$9301:$C$12016,3,0)</f>
        <v>208.03</v>
      </c>
      <c r="F22" s="19">
        <f>VLOOKUP(A:A,[1]TDSheet!$A:$F,6,0)</f>
        <v>0</v>
      </c>
      <c r="G22" s="34" t="str">
        <f>VLOOKUP(A:A,[3]TDSheet!$A:$U,7,0)</f>
        <v>акция</v>
      </c>
      <c r="H22" s="20">
        <v>1</v>
      </c>
      <c r="I22" s="20">
        <f>VLOOKUP(A:A,[3]TDSheet!$A:$U,9,0)</f>
        <v>45</v>
      </c>
      <c r="J22" s="21">
        <f>VLOOKUP(A:A,[2]TDSheet!$A$9301:$C$12016,2,0)</f>
        <v>205.8</v>
      </c>
      <c r="K22" s="22">
        <f t="shared" si="1"/>
        <v>2.2299999999999898</v>
      </c>
      <c r="L22" s="23">
        <v>100</v>
      </c>
      <c r="M22" s="23">
        <v>400</v>
      </c>
      <c r="N22" s="21">
        <f t="shared" si="2"/>
        <v>41.606000000000002</v>
      </c>
      <c r="O22" s="21">
        <f t="shared" si="3"/>
        <v>12.017497476325529</v>
      </c>
      <c r="P22" s="21">
        <f t="shared" si="4"/>
        <v>0</v>
      </c>
      <c r="Q22" s="21">
        <f>VLOOKUP(A:A,[4]TDSheet!$A:$V,14,0)</f>
        <v>6.8372000000000002</v>
      </c>
      <c r="R22" s="21">
        <f>VLOOKUP(A:A,[5]TDSheet!$A:$U,14,0)</f>
        <v>22.469000000000001</v>
      </c>
      <c r="S22" s="21">
        <f>VLOOKUP(A:A,[6]TDSheet!$A:$V,14,0)</f>
        <v>13.219999999999999</v>
      </c>
      <c r="T22" s="48">
        <v>100</v>
      </c>
      <c r="U22" s="20">
        <f t="shared" si="5"/>
        <v>400</v>
      </c>
      <c r="V22" s="21">
        <f t="shared" si="0"/>
        <v>100</v>
      </c>
    </row>
    <row r="23" spans="1:26" s="28" customFormat="1" ht="11.1" customHeight="1" outlineLevel="3" x14ac:dyDescent="0.2">
      <c r="A23" s="24" t="s">
        <v>25</v>
      </c>
      <c r="B23" s="24" t="s">
        <v>11</v>
      </c>
      <c r="C23" s="19">
        <f>VLOOKUP(A:A,[1]TDSheet!$A:$F,3,0)</f>
        <v>40.119999999999997</v>
      </c>
      <c r="D23" s="19">
        <f>VLOOKUP(A:A,[1]TDSheet!$A:$F,4,0)</f>
        <v>5.8869999999999996</v>
      </c>
      <c r="E23" s="19">
        <f>VLOOKUP(A:A,[2]TDSheet!$A$9301:$C$12016,3,0)</f>
        <v>46.006999999999998</v>
      </c>
      <c r="F23" s="19">
        <f>VLOOKUP(A:A,[1]TDSheet!$A:$F,6,0)</f>
        <v>0</v>
      </c>
      <c r="G23" s="26"/>
      <c r="H23" s="26">
        <f>VLOOKUP(A:A,[3]TDSheet!$A:$U,8,0)</f>
        <v>1</v>
      </c>
      <c r="I23" s="26">
        <f>VLOOKUP(A:A,[3]TDSheet!$A:$U,9,0)</f>
        <v>45</v>
      </c>
      <c r="J23" s="21">
        <f>VLOOKUP(A:A,[2]TDSheet!$A$9301:$C$12016,2,0)</f>
        <v>58.8</v>
      </c>
      <c r="K23" s="27">
        <f t="shared" si="1"/>
        <v>-12.792999999999999</v>
      </c>
      <c r="L23" s="28">
        <v>120</v>
      </c>
      <c r="N23" s="21">
        <f t="shared" si="2"/>
        <v>9.2013999999999996</v>
      </c>
      <c r="O23" s="21">
        <f t="shared" si="3"/>
        <v>13.041493685743474</v>
      </c>
      <c r="P23" s="29">
        <f t="shared" si="4"/>
        <v>0</v>
      </c>
      <c r="Q23" s="21">
        <f>VLOOKUP(A:A,[4]TDSheet!$A:$V,14,0)</f>
        <v>15.058600000000002</v>
      </c>
      <c r="R23" s="21">
        <f>VLOOKUP(A:A,[5]TDSheet!$A:$U,14,0)</f>
        <v>9.5053999999999998</v>
      </c>
      <c r="S23" s="21">
        <f>VLOOKUP(A:A,[6]TDSheet!$A:$V,14,0)</f>
        <v>2.7402000000000002</v>
      </c>
      <c r="T23" s="23"/>
      <c r="U23" s="20">
        <f t="shared" si="5"/>
        <v>0</v>
      </c>
      <c r="V23" s="21">
        <f t="shared" si="0"/>
        <v>120</v>
      </c>
      <c r="W23" s="23"/>
      <c r="X23" s="23"/>
      <c r="Y23" s="23"/>
      <c r="Z23" s="23"/>
    </row>
    <row r="24" spans="1:26" s="28" customFormat="1" ht="11.1" customHeight="1" outlineLevel="3" x14ac:dyDescent="0.2">
      <c r="A24" s="30" t="s">
        <v>91</v>
      </c>
      <c r="B24" s="30" t="s">
        <v>11</v>
      </c>
      <c r="C24" s="19">
        <f>VLOOKUP(A:A,[1]TDSheet!$A:$F,3,0)</f>
        <v>101.42700000000001</v>
      </c>
      <c r="D24" s="19">
        <f>VLOOKUP(A:A,[1]TDSheet!$A:$F,4,0)</f>
        <v>96.569000000000003</v>
      </c>
      <c r="E24" s="19">
        <f>VLOOKUP(A:A,[2]TDSheet!$A$9301:$C$12016,3,0)</f>
        <v>175.49299999999999</v>
      </c>
      <c r="F24" s="19">
        <f>VLOOKUP(A:A,[1]TDSheet!$A:$F,6,0)</f>
        <v>22.503</v>
      </c>
      <c r="G24" s="26"/>
      <c r="H24" s="26">
        <v>1</v>
      </c>
      <c r="I24" s="26">
        <v>60</v>
      </c>
      <c r="J24" s="21">
        <f>VLOOKUP(A:A,[2]TDSheet!$A$9301:$C$12016,2,0)</f>
        <v>154.30000000000001</v>
      </c>
      <c r="K24" s="27">
        <f t="shared" si="1"/>
        <v>21.192999999999984</v>
      </c>
      <c r="L24" s="28">
        <v>80</v>
      </c>
      <c r="M24" s="28">
        <v>350</v>
      </c>
      <c r="N24" s="21">
        <f t="shared" si="2"/>
        <v>35.098599999999998</v>
      </c>
      <c r="O24" s="21">
        <f t="shared" si="3"/>
        <v>12.892337586114547</v>
      </c>
      <c r="P24" s="29">
        <f t="shared" si="4"/>
        <v>0.6411366835144422</v>
      </c>
      <c r="Q24" s="21">
        <f>VLOOKUP(A:A,[4]TDSheet!$A:$V,14,0)</f>
        <v>18.674399999999999</v>
      </c>
      <c r="R24" s="21">
        <f>VLOOKUP(A:A,[5]TDSheet!$A:$U,14,0)</f>
        <v>26.855799999999999</v>
      </c>
      <c r="S24" s="21">
        <f>VLOOKUP(A:A,[6]TDSheet!$A:$V,14,0)</f>
        <v>15.586000000000002</v>
      </c>
      <c r="T24" s="23"/>
      <c r="U24" s="20">
        <f t="shared" si="5"/>
        <v>350</v>
      </c>
      <c r="V24" s="21">
        <f t="shared" si="0"/>
        <v>80</v>
      </c>
      <c r="W24" s="23"/>
      <c r="X24" s="23"/>
      <c r="Y24" s="23"/>
      <c r="Z24" s="23"/>
    </row>
    <row r="25" spans="1:26" s="28" customFormat="1" ht="11.1" customHeight="1" outlineLevel="3" x14ac:dyDescent="0.2">
      <c r="A25" s="30" t="s">
        <v>92</v>
      </c>
      <c r="B25" s="30" t="s">
        <v>11</v>
      </c>
      <c r="C25" s="19">
        <f>VLOOKUP(A:A,[1]TDSheet!$A:$F,3,0)</f>
        <v>1.331</v>
      </c>
      <c r="D25" s="19">
        <f>VLOOKUP(A:A,[1]TDSheet!$A:$F,4,0)</f>
        <v>151.59</v>
      </c>
      <c r="E25" s="19">
        <f>VLOOKUP(A:A,[2]TDSheet!$A$9301:$C$12016,3,0)</f>
        <v>128.947</v>
      </c>
      <c r="F25" s="19">
        <f>VLOOKUP(A:A,[1]TDSheet!$A:$F,6,0)</f>
        <v>23.974</v>
      </c>
      <c r="G25" s="26"/>
      <c r="H25" s="26">
        <v>1</v>
      </c>
      <c r="I25" s="26">
        <v>60</v>
      </c>
      <c r="J25" s="21">
        <f>VLOOKUP(A:A,[2]TDSheet!$A$9301:$C$12016,2,0)</f>
        <v>123.8</v>
      </c>
      <c r="K25" s="27">
        <f t="shared" si="1"/>
        <v>5.1470000000000056</v>
      </c>
      <c r="L25" s="28">
        <v>80</v>
      </c>
      <c r="M25" s="28">
        <v>180</v>
      </c>
      <c r="N25" s="21">
        <f t="shared" si="2"/>
        <v>25.789400000000001</v>
      </c>
      <c r="O25" s="21">
        <f t="shared" si="3"/>
        <v>11.011268195460149</v>
      </c>
      <c r="P25" s="29">
        <f t="shared" si="4"/>
        <v>0.92960673765190349</v>
      </c>
      <c r="Q25" s="21">
        <f>VLOOKUP(A:A,[4]TDSheet!$A:$V,14,0)</f>
        <v>18.418399999999998</v>
      </c>
      <c r="R25" s="21">
        <f>VLOOKUP(A:A,[5]TDSheet!$A:$U,14,0)</f>
        <v>13.1304</v>
      </c>
      <c r="S25" s="21">
        <f>VLOOKUP(A:A,[6]TDSheet!$A:$V,14,0)</f>
        <v>15.258799999999999</v>
      </c>
      <c r="T25" s="23">
        <v>50</v>
      </c>
      <c r="U25" s="20">
        <f t="shared" si="5"/>
        <v>180</v>
      </c>
      <c r="V25" s="21">
        <f t="shared" si="0"/>
        <v>80</v>
      </c>
      <c r="W25" s="23"/>
      <c r="X25" s="23"/>
      <c r="Y25" s="23"/>
      <c r="Z25" s="23"/>
    </row>
    <row r="26" spans="1:26" s="28" customFormat="1" ht="11.1" customHeight="1" outlineLevel="3" x14ac:dyDescent="0.2">
      <c r="A26" s="30" t="s">
        <v>93</v>
      </c>
      <c r="B26" s="30" t="s">
        <v>11</v>
      </c>
      <c r="C26" s="19">
        <v>0</v>
      </c>
      <c r="D26" s="19">
        <v>0</v>
      </c>
      <c r="E26" s="19">
        <f>VLOOKUP(A:A,[2]TDSheet!$A$9301:$C$12016,3,0)</f>
        <v>0</v>
      </c>
      <c r="F26" s="19">
        <v>0</v>
      </c>
      <c r="G26" s="26"/>
      <c r="H26" s="26">
        <v>1</v>
      </c>
      <c r="I26" s="26">
        <v>45</v>
      </c>
      <c r="J26" s="21">
        <f>VLOOKUP(A:A,[2]TDSheet!$A$9301:$C$12016,2,0)</f>
        <v>1</v>
      </c>
      <c r="K26" s="27">
        <f t="shared" si="1"/>
        <v>-1</v>
      </c>
      <c r="N26" s="21">
        <f t="shared" si="2"/>
        <v>0</v>
      </c>
      <c r="O26" s="21" t="e">
        <f t="shared" si="3"/>
        <v>#DIV/0!</v>
      </c>
      <c r="P26" s="29" t="e">
        <f t="shared" si="4"/>
        <v>#DIV/0!</v>
      </c>
      <c r="Q26" s="21">
        <f>VLOOKUP(A:A,[4]TDSheet!$A:$V,14,0)</f>
        <v>0</v>
      </c>
      <c r="R26" s="21">
        <f>VLOOKUP(A:A,[5]TDSheet!$A:$U,14,0)</f>
        <v>0</v>
      </c>
      <c r="S26" s="21">
        <f>VLOOKUP(A:A,[6]TDSheet!$A:$V,14,0)</f>
        <v>0</v>
      </c>
      <c r="T26" s="23"/>
      <c r="U26" s="20">
        <f t="shared" si="5"/>
        <v>0</v>
      </c>
      <c r="V26" s="21">
        <f t="shared" si="0"/>
        <v>0</v>
      </c>
      <c r="W26" s="23"/>
      <c r="X26" s="23"/>
      <c r="Y26" s="23"/>
      <c r="Z26" s="23"/>
    </row>
    <row r="27" spans="1:26" s="28" customFormat="1" ht="10.5" customHeight="1" outlineLevel="3" x14ac:dyDescent="0.2">
      <c r="A27" s="30" t="s">
        <v>94</v>
      </c>
      <c r="B27" s="30" t="s">
        <v>11</v>
      </c>
      <c r="C27" s="19">
        <f>VLOOKUP(A:A,[1]TDSheet!$A:$F,3,0)</f>
        <v>36.341000000000001</v>
      </c>
      <c r="D27" s="19">
        <f>VLOOKUP(A:A,[1]TDSheet!$A:$F,4,0)</f>
        <v>0</v>
      </c>
      <c r="E27" s="19">
        <f>VLOOKUP(A:A,[2]TDSheet!$A$9301:$C$12016,3,0)</f>
        <v>36.279000000000003</v>
      </c>
      <c r="F27" s="19">
        <f>VLOOKUP(A:A,[1]TDSheet!$A:$F,6,0)</f>
        <v>0</v>
      </c>
      <c r="G27" s="26"/>
      <c r="H27" s="26">
        <v>1</v>
      </c>
      <c r="I27" s="26">
        <v>45</v>
      </c>
      <c r="J27" s="21">
        <f>VLOOKUP(A:A,[2]TDSheet!$A$9301:$C$12016,2,0)</f>
        <v>47.6</v>
      </c>
      <c r="K27" s="27">
        <f t="shared" si="1"/>
        <v>-11.320999999999998</v>
      </c>
      <c r="L27" s="28">
        <v>20</v>
      </c>
      <c r="M27" s="28">
        <v>60</v>
      </c>
      <c r="N27" s="21">
        <f t="shared" si="2"/>
        <v>7.2558000000000007</v>
      </c>
      <c r="O27" s="21">
        <f t="shared" si="3"/>
        <v>11.025662228837618</v>
      </c>
      <c r="P27" s="29">
        <f t="shared" si="4"/>
        <v>0</v>
      </c>
      <c r="Q27" s="21">
        <f>VLOOKUP(A:A,[4]TDSheet!$A:$V,14,0)</f>
        <v>4.7355999999999998</v>
      </c>
      <c r="R27" s="21">
        <f>VLOOKUP(A:A,[5]TDSheet!$A:$U,14,0)</f>
        <v>4.7444000000000006</v>
      </c>
      <c r="S27" s="21">
        <f>VLOOKUP(A:A,[6]TDSheet!$A:$V,14,0)</f>
        <v>6.9480000000000004</v>
      </c>
      <c r="T27" s="23"/>
      <c r="U27" s="20">
        <f t="shared" si="5"/>
        <v>60</v>
      </c>
      <c r="V27" s="21">
        <f t="shared" si="0"/>
        <v>20</v>
      </c>
      <c r="W27" s="23"/>
      <c r="X27" s="23"/>
      <c r="Y27" s="23"/>
      <c r="Z27" s="23"/>
    </row>
    <row r="28" spans="1:26" s="28" customFormat="1" ht="11.1" customHeight="1" outlineLevel="3" x14ac:dyDescent="0.2">
      <c r="A28" s="37" t="s">
        <v>26</v>
      </c>
      <c r="B28" s="37" t="s">
        <v>11</v>
      </c>
      <c r="C28" s="19">
        <f>VLOOKUP(A:A,[1]TDSheet!$A:$F,3,0)</f>
        <v>1.5580000000000001</v>
      </c>
      <c r="D28" s="19">
        <f>VLOOKUP(A:A,[1]TDSheet!$A:$F,4,0)</f>
        <v>203.745</v>
      </c>
      <c r="E28" s="19">
        <f>VLOOKUP(A:A,[2]TDSheet!$A$9301:$C$12016,3,0)</f>
        <v>205.00399999999999</v>
      </c>
      <c r="F28" s="19">
        <f>VLOOKUP(A:A,[1]TDSheet!$A:$F,6,0)</f>
        <v>0</v>
      </c>
      <c r="G28" s="38" t="str">
        <f>VLOOKUP(A:A,[3]TDSheet!$A:$U,7,0)</f>
        <v>не в матрице</v>
      </c>
      <c r="H28" s="26">
        <f>VLOOKUP(A:A,[3]TDSheet!$A:$U,8,0)</f>
        <v>1</v>
      </c>
      <c r="I28" s="26">
        <f>VLOOKUP(A:A,[3]TDSheet!$A:$U,9,0)</f>
        <v>45</v>
      </c>
      <c r="J28" s="21">
        <f>VLOOKUP(A:A,[2]TDSheet!$A$9301:$C$12016,2,0)</f>
        <v>203.8</v>
      </c>
      <c r="K28" s="27">
        <f t="shared" si="1"/>
        <v>1.2039999999999793</v>
      </c>
      <c r="L28" s="28">
        <v>80</v>
      </c>
      <c r="M28" s="28">
        <v>400</v>
      </c>
      <c r="N28" s="21">
        <f t="shared" si="2"/>
        <v>41.000799999999998</v>
      </c>
      <c r="O28" s="21">
        <f t="shared" si="3"/>
        <v>11.707088642172836</v>
      </c>
      <c r="P28" s="29">
        <f t="shared" si="4"/>
        <v>0</v>
      </c>
      <c r="Q28" s="21">
        <f>VLOOKUP(A:A,[4]TDSheet!$A:$V,14,0)</f>
        <v>16.2744</v>
      </c>
      <c r="R28" s="21">
        <f>VLOOKUP(A:A,[5]TDSheet!$A:$U,14,0)</f>
        <v>23.8126</v>
      </c>
      <c r="S28" s="21">
        <f>VLOOKUP(A:A,[6]TDSheet!$A:$V,14,0)</f>
        <v>24.0548</v>
      </c>
      <c r="T28" s="32">
        <v>100</v>
      </c>
      <c r="U28" s="20">
        <f t="shared" si="5"/>
        <v>400</v>
      </c>
      <c r="V28" s="21">
        <f t="shared" si="0"/>
        <v>80</v>
      </c>
      <c r="W28" s="23"/>
      <c r="X28" s="23"/>
      <c r="Y28" s="23"/>
      <c r="Z28" s="23"/>
    </row>
    <row r="29" spans="1:26" s="28" customFormat="1" ht="11.1" customHeight="1" outlineLevel="3" x14ac:dyDescent="0.2">
      <c r="A29" s="24" t="s">
        <v>27</v>
      </c>
      <c r="B29" s="24" t="s">
        <v>11</v>
      </c>
      <c r="C29" s="19">
        <f>VLOOKUP(A:A,[1]TDSheet!$A:$F,3,0)</f>
        <v>30.085999999999999</v>
      </c>
      <c r="D29" s="19">
        <f>VLOOKUP(A:A,[1]TDSheet!$A:$F,4,0)</f>
        <v>31.763999999999999</v>
      </c>
      <c r="E29" s="19">
        <f>VLOOKUP(A:A,[2]TDSheet!$A$9301:$C$12016,3,0)</f>
        <v>27.957999999999998</v>
      </c>
      <c r="F29" s="19">
        <f>VLOOKUP(A:A,[1]TDSheet!$A:$F,6,0)</f>
        <v>21.962</v>
      </c>
      <c r="G29" s="26"/>
      <c r="H29" s="26">
        <v>1</v>
      </c>
      <c r="I29" s="26">
        <v>60</v>
      </c>
      <c r="J29" s="21">
        <f>VLOOKUP(A:A,[2]TDSheet!$A$9301:$C$12016,2,0)</f>
        <v>38.4</v>
      </c>
      <c r="K29" s="27">
        <f t="shared" si="1"/>
        <v>-10.442</v>
      </c>
      <c r="L29" s="28">
        <v>22</v>
      </c>
      <c r="M29" s="28">
        <v>10</v>
      </c>
      <c r="N29" s="21">
        <f t="shared" si="2"/>
        <v>5.5915999999999997</v>
      </c>
      <c r="O29" s="21">
        <f t="shared" si="3"/>
        <v>9.6505472494455979</v>
      </c>
      <c r="P29" s="29">
        <f t="shared" si="4"/>
        <v>3.9276772301309109</v>
      </c>
      <c r="Q29" s="21">
        <f>VLOOKUP(A:A,[4]TDSheet!$A:$V,14,0)</f>
        <v>4.0540000000000003</v>
      </c>
      <c r="R29" s="21">
        <f>VLOOKUP(A:A,[5]TDSheet!$A:$U,14,0)</f>
        <v>0</v>
      </c>
      <c r="S29" s="21">
        <f>VLOOKUP(A:A,[6]TDSheet!$A:$V,14,0)</f>
        <v>0</v>
      </c>
      <c r="T29" s="23">
        <v>20</v>
      </c>
      <c r="U29" s="20">
        <f t="shared" si="5"/>
        <v>10</v>
      </c>
      <c r="V29" s="21">
        <f t="shared" si="0"/>
        <v>22</v>
      </c>
      <c r="W29" s="23"/>
      <c r="X29" s="23"/>
      <c r="Y29" s="23"/>
      <c r="Z29" s="23"/>
    </row>
    <row r="30" spans="1:26" s="28" customFormat="1" ht="11.1" customHeight="1" outlineLevel="3" x14ac:dyDescent="0.2">
      <c r="A30" s="24" t="s">
        <v>28</v>
      </c>
      <c r="B30" s="24" t="s">
        <v>11</v>
      </c>
      <c r="C30" s="19">
        <f>VLOOKUP(A:A,[1]TDSheet!$A:$F,3,0)</f>
        <v>24.053000000000001</v>
      </c>
      <c r="D30" s="19">
        <f>VLOOKUP(A:A,[1]TDSheet!$A:$F,4,0)</f>
        <v>0</v>
      </c>
      <c r="E30" s="19">
        <f>VLOOKUP(A:A,[2]TDSheet!$A$9301:$C$12016,3,0)</f>
        <v>23.890999999999998</v>
      </c>
      <c r="F30" s="19">
        <f>VLOOKUP(A:A,[1]TDSheet!$A:$F,6,0)</f>
        <v>0</v>
      </c>
      <c r="G30" s="26"/>
      <c r="H30" s="26">
        <f>VLOOKUP(A:A,[3]TDSheet!$A:$U,8,0)</f>
        <v>1</v>
      </c>
      <c r="I30" s="26">
        <f>VLOOKUP(A:A,[3]TDSheet!$A:$U,9,0)</f>
        <v>45</v>
      </c>
      <c r="J30" s="21">
        <f>VLOOKUP(A:A,[2]TDSheet!$A$9301:$C$12016,2,0)</f>
        <v>35.1</v>
      </c>
      <c r="K30" s="27">
        <f t="shared" si="1"/>
        <v>-11.209000000000003</v>
      </c>
      <c r="L30" s="28">
        <v>20</v>
      </c>
      <c r="M30" s="28">
        <v>40</v>
      </c>
      <c r="N30" s="21">
        <f t="shared" si="2"/>
        <v>4.7782</v>
      </c>
      <c r="O30" s="21">
        <f t="shared" si="3"/>
        <v>12.557029843874263</v>
      </c>
      <c r="P30" s="29">
        <f t="shared" si="4"/>
        <v>0</v>
      </c>
      <c r="Q30" s="21">
        <f>VLOOKUP(A:A,[4]TDSheet!$A:$V,14,0)</f>
        <v>3.7590000000000003</v>
      </c>
      <c r="R30" s="21">
        <f>VLOOKUP(A:A,[5]TDSheet!$A:$U,14,0)</f>
        <v>4.6680000000000001</v>
      </c>
      <c r="S30" s="21">
        <f>VLOOKUP(A:A,[6]TDSheet!$A:$V,14,0)</f>
        <v>6.4550000000000001</v>
      </c>
      <c r="T30" s="32"/>
      <c r="U30" s="20">
        <f t="shared" si="5"/>
        <v>40</v>
      </c>
      <c r="V30" s="21">
        <f t="shared" si="0"/>
        <v>20</v>
      </c>
      <c r="W30" s="23"/>
      <c r="X30" s="23"/>
      <c r="Y30" s="23"/>
      <c r="Z30" s="23"/>
    </row>
    <row r="31" spans="1:26" s="28" customFormat="1" ht="11.1" customHeight="1" outlineLevel="3" x14ac:dyDescent="0.2">
      <c r="A31" s="24" t="s">
        <v>29</v>
      </c>
      <c r="B31" s="24" t="s">
        <v>11</v>
      </c>
      <c r="C31" s="19">
        <f>VLOOKUP(A:A,[1]TDSheet!$A:$F,3,0)</f>
        <v>74.748999999999995</v>
      </c>
      <c r="D31" s="19">
        <f>VLOOKUP(A:A,[1]TDSheet!$A:$F,4,0)</f>
        <v>135.00399999999999</v>
      </c>
      <c r="E31" s="19">
        <f>VLOOKUP(A:A,[2]TDSheet!$A$9301:$C$12016,3,0)</f>
        <v>131.75700000000001</v>
      </c>
      <c r="F31" s="19">
        <f>VLOOKUP(A:A,[1]TDSheet!$A:$F,6,0)</f>
        <v>77.995999999999995</v>
      </c>
      <c r="G31" s="26"/>
      <c r="H31" s="26">
        <f>VLOOKUP(A:A,[3]TDSheet!$A:$U,8,0)</f>
        <v>1</v>
      </c>
      <c r="I31" s="26">
        <f>VLOOKUP(A:A,[3]TDSheet!$A:$U,9,0)</f>
        <v>45</v>
      </c>
      <c r="J31" s="21">
        <f>VLOOKUP(A:A,[2]TDSheet!$A$9301:$C$12016,2,0)</f>
        <v>124.2</v>
      </c>
      <c r="K31" s="27">
        <f t="shared" si="1"/>
        <v>7.5570000000000022</v>
      </c>
      <c r="L31" s="28">
        <v>230</v>
      </c>
      <c r="M31" s="28">
        <v>100</v>
      </c>
      <c r="N31" s="21">
        <f t="shared" si="2"/>
        <v>26.351400000000002</v>
      </c>
      <c r="O31" s="21">
        <f t="shared" si="3"/>
        <v>15.482896544396121</v>
      </c>
      <c r="P31" s="29">
        <f t="shared" si="4"/>
        <v>2.9598427408031447</v>
      </c>
      <c r="Q31" s="21">
        <f>VLOOKUP(A:A,[4]TDSheet!$A:$V,14,0)</f>
        <v>30.195399999999999</v>
      </c>
      <c r="R31" s="21">
        <f>VLOOKUP(A:A,[5]TDSheet!$A:$U,14,0)</f>
        <v>13.212799999999998</v>
      </c>
      <c r="S31" s="21">
        <f>VLOOKUP(A:A,[6]TDSheet!$A:$V,14,0)</f>
        <v>25.482199999999999</v>
      </c>
      <c r="T31" s="23"/>
      <c r="U31" s="20">
        <f t="shared" si="5"/>
        <v>100</v>
      </c>
      <c r="V31" s="21">
        <f t="shared" si="0"/>
        <v>230</v>
      </c>
      <c r="W31" s="23"/>
      <c r="X31" s="23"/>
      <c r="Y31" s="23"/>
      <c r="Z31" s="23"/>
    </row>
    <row r="32" spans="1:26" s="28" customFormat="1" ht="11.1" customHeight="1" outlineLevel="3" x14ac:dyDescent="0.2">
      <c r="A32" s="24" t="s">
        <v>30</v>
      </c>
      <c r="B32" s="24" t="s">
        <v>11</v>
      </c>
      <c r="C32" s="19">
        <f>VLOOKUP(A:A,[1]TDSheet!$A:$F,3,0)</f>
        <v>182.47200000000001</v>
      </c>
      <c r="D32" s="19">
        <f>VLOOKUP(A:A,[1]TDSheet!$A:$F,4,0)</f>
        <v>0</v>
      </c>
      <c r="E32" s="19">
        <f>VLOOKUP(A:A,[2]TDSheet!$A$9301:$C$12016,3,0)</f>
        <v>26.971</v>
      </c>
      <c r="F32" s="19">
        <f>VLOOKUP(A:A,[1]TDSheet!$A:$F,6,0)</f>
        <v>155.453</v>
      </c>
      <c r="G32" s="26"/>
      <c r="H32" s="26">
        <f>VLOOKUP(A:A,[3]TDSheet!$A:$U,8,0)</f>
        <v>1</v>
      </c>
      <c r="I32" s="26">
        <f>VLOOKUP(A:A,[3]TDSheet!$A:$U,9,0)</f>
        <v>60</v>
      </c>
      <c r="J32" s="21">
        <f>VLOOKUP(A:A,[2]TDSheet!$A$9301:$C$12016,2,0)</f>
        <v>25.8</v>
      </c>
      <c r="K32" s="27">
        <f t="shared" si="1"/>
        <v>1.1709999999999994</v>
      </c>
      <c r="N32" s="21">
        <f t="shared" si="2"/>
        <v>5.3941999999999997</v>
      </c>
      <c r="O32" s="21">
        <f t="shared" si="3"/>
        <v>28.818545845537802</v>
      </c>
      <c r="P32" s="29">
        <f t="shared" si="4"/>
        <v>28.818545845537802</v>
      </c>
      <c r="Q32" s="21">
        <f>VLOOKUP(A:A,[4]TDSheet!$A:$V,14,0)</f>
        <v>8.3697999999999997</v>
      </c>
      <c r="R32" s="21">
        <f>VLOOKUP(A:A,[5]TDSheet!$A:$U,14,0)</f>
        <v>4.6031999999999993</v>
      </c>
      <c r="S32" s="21">
        <f>VLOOKUP(A:A,[6]TDSheet!$A:$V,14,0)</f>
        <v>2.9739999999999998</v>
      </c>
      <c r="T32" s="32"/>
      <c r="U32" s="20">
        <f t="shared" si="5"/>
        <v>0</v>
      </c>
      <c r="V32" s="21">
        <f t="shared" si="0"/>
        <v>0</v>
      </c>
      <c r="W32" s="23"/>
      <c r="X32" s="23"/>
      <c r="Y32" s="23"/>
      <c r="Z32" s="23"/>
    </row>
    <row r="33" spans="1:26" s="28" customFormat="1" ht="11.1" customHeight="1" outlineLevel="3" x14ac:dyDescent="0.2">
      <c r="A33" s="24" t="s">
        <v>31</v>
      </c>
      <c r="B33" s="24" t="s">
        <v>11</v>
      </c>
      <c r="C33" s="19">
        <f>VLOOKUP(A:A,[1]TDSheet!$A:$F,3,0)</f>
        <v>13.629</v>
      </c>
      <c r="D33" s="19">
        <f>VLOOKUP(A:A,[1]TDSheet!$A:$F,4,0)</f>
        <v>40.276000000000003</v>
      </c>
      <c r="E33" s="19">
        <f>VLOOKUP(A:A,[2]TDSheet!$A$9301:$C$12016,3,0)</f>
        <v>44.439</v>
      </c>
      <c r="F33" s="19">
        <f>VLOOKUP(A:A,[1]TDSheet!$A:$F,6,0)</f>
        <v>9.4659999999999993</v>
      </c>
      <c r="G33" s="26"/>
      <c r="H33" s="26">
        <f>VLOOKUP(A:A,[3]TDSheet!$A:$U,8,0)</f>
        <v>1</v>
      </c>
      <c r="I33" s="26">
        <f>VLOOKUP(A:A,[3]TDSheet!$A:$U,9,0)</f>
        <v>60</v>
      </c>
      <c r="J33" s="21">
        <f>VLOOKUP(A:A,[2]TDSheet!$A$9301:$C$12016,2,0)</f>
        <v>40.5</v>
      </c>
      <c r="K33" s="27">
        <f t="shared" si="1"/>
        <v>3.9390000000000001</v>
      </c>
      <c r="L33" s="28">
        <v>80</v>
      </c>
      <c r="M33" s="28">
        <v>30</v>
      </c>
      <c r="N33" s="21">
        <f t="shared" si="2"/>
        <v>8.8878000000000004</v>
      </c>
      <c r="O33" s="21">
        <f t="shared" si="3"/>
        <v>13.441571592520082</v>
      </c>
      <c r="P33" s="29">
        <f t="shared" si="4"/>
        <v>1.0650554692949885</v>
      </c>
      <c r="Q33" s="21">
        <f>VLOOKUP(A:A,[4]TDSheet!$A:$V,14,0)</f>
        <v>9.5472000000000001</v>
      </c>
      <c r="R33" s="21">
        <f>VLOOKUP(A:A,[5]TDSheet!$A:$U,14,0)</f>
        <v>4.0090000000000003</v>
      </c>
      <c r="S33" s="21">
        <f>VLOOKUP(A:A,[6]TDSheet!$A:$V,14,0)</f>
        <v>6.7084000000000001</v>
      </c>
      <c r="T33" s="32"/>
      <c r="U33" s="20">
        <f t="shared" si="5"/>
        <v>30</v>
      </c>
      <c r="V33" s="21">
        <f t="shared" si="0"/>
        <v>80</v>
      </c>
      <c r="W33" s="23"/>
      <c r="X33" s="23"/>
      <c r="Y33" s="23"/>
      <c r="Z33" s="23"/>
    </row>
    <row r="34" spans="1:26" s="28" customFormat="1" ht="11.1" customHeight="1" outlineLevel="3" x14ac:dyDescent="0.2">
      <c r="A34" s="24" t="s">
        <v>32</v>
      </c>
      <c r="B34" s="24" t="s">
        <v>11</v>
      </c>
      <c r="C34" s="19">
        <f>VLOOKUP(A:A,[1]TDSheet!$A:$F,3,0)</f>
        <v>20.327999999999999</v>
      </c>
      <c r="D34" s="19">
        <f>VLOOKUP(A:A,[1]TDSheet!$A:$F,4,0)</f>
        <v>32.442999999999998</v>
      </c>
      <c r="E34" s="19">
        <f>VLOOKUP(A:A,[2]TDSheet!$A$9301:$C$12016,3,0)</f>
        <v>22.907</v>
      </c>
      <c r="F34" s="19">
        <f>VLOOKUP(A:A,[1]TDSheet!$A:$F,6,0)</f>
        <v>29.864000000000001</v>
      </c>
      <c r="G34" s="26"/>
      <c r="H34" s="26">
        <f>VLOOKUP(A:A,[3]TDSheet!$A:$U,8,0)</f>
        <v>1</v>
      </c>
      <c r="I34" s="26">
        <f>VLOOKUP(A:A,[3]TDSheet!$A:$U,9,0)</f>
        <v>60</v>
      </c>
      <c r="J34" s="21">
        <f>VLOOKUP(A:A,[2]TDSheet!$A$9301:$C$12016,2,0)</f>
        <v>22.3</v>
      </c>
      <c r="K34" s="27">
        <f t="shared" si="1"/>
        <v>0.60699999999999932</v>
      </c>
      <c r="L34" s="28">
        <v>50</v>
      </c>
      <c r="N34" s="21">
        <f t="shared" si="2"/>
        <v>4.5814000000000004</v>
      </c>
      <c r="O34" s="21">
        <f t="shared" si="3"/>
        <v>17.432225957131006</v>
      </c>
      <c r="P34" s="29">
        <f t="shared" si="4"/>
        <v>6.5185314532675598</v>
      </c>
      <c r="Q34" s="21">
        <f>VLOOKUP(A:A,[4]TDSheet!$A:$V,14,0)</f>
        <v>7.569799999999999</v>
      </c>
      <c r="R34" s="21">
        <f>VLOOKUP(A:A,[5]TDSheet!$A:$U,14,0)</f>
        <v>1.3568</v>
      </c>
      <c r="S34" s="21">
        <f>VLOOKUP(A:A,[6]TDSheet!$A:$V,14,0)</f>
        <v>1.64</v>
      </c>
      <c r="T34" s="32"/>
      <c r="U34" s="20">
        <f t="shared" si="5"/>
        <v>0</v>
      </c>
      <c r="V34" s="21">
        <f t="shared" si="0"/>
        <v>50</v>
      </c>
      <c r="W34" s="23"/>
      <c r="X34" s="23"/>
      <c r="Y34" s="23"/>
      <c r="Z34" s="23"/>
    </row>
    <row r="35" spans="1:26" s="28" customFormat="1" ht="11.1" customHeight="1" outlineLevel="3" x14ac:dyDescent="0.2">
      <c r="A35" s="37" t="s">
        <v>33</v>
      </c>
      <c r="B35" s="37" t="s">
        <v>11</v>
      </c>
      <c r="C35" s="19">
        <v>0</v>
      </c>
      <c r="D35" s="19">
        <v>0</v>
      </c>
      <c r="E35" s="19">
        <v>0</v>
      </c>
      <c r="F35" s="19">
        <v>0</v>
      </c>
      <c r="G35" s="38" t="str">
        <f>VLOOKUP(A:A,[3]TDSheet!$A:$U,7,0)</f>
        <v>вывод</v>
      </c>
      <c r="H35" s="26">
        <f>VLOOKUP(A:A,[3]TDSheet!$A:$U,8,0)</f>
        <v>1</v>
      </c>
      <c r="I35" s="26">
        <f>VLOOKUP(A:A,[3]TDSheet!$A:$U,9,0)</f>
        <v>45</v>
      </c>
      <c r="J35" s="21" t="e">
        <f>VLOOKUP(A:A,[2]TDSheet!$A$9301:$C$12016,2,0)</f>
        <v>#N/A</v>
      </c>
      <c r="K35" s="27" t="e">
        <f t="shared" si="1"/>
        <v>#N/A</v>
      </c>
      <c r="N35" s="21">
        <f t="shared" si="2"/>
        <v>0</v>
      </c>
      <c r="O35" s="21" t="e">
        <f t="shared" si="3"/>
        <v>#DIV/0!</v>
      </c>
      <c r="P35" s="29" t="e">
        <f t="shared" si="4"/>
        <v>#DIV/0!</v>
      </c>
      <c r="Q35" s="21">
        <f>VLOOKUP(A:A,[4]TDSheet!$A:$V,14,0)</f>
        <v>0.20099999999999998</v>
      </c>
      <c r="R35" s="21">
        <f>VLOOKUP(A:A,[5]TDSheet!$A:$U,14,0)</f>
        <v>0.20119999999999999</v>
      </c>
      <c r="S35" s="21">
        <f>VLOOKUP(A:A,[6]TDSheet!$A:$V,14,0)</f>
        <v>0</v>
      </c>
      <c r="T35" s="23"/>
      <c r="U35" s="20">
        <f t="shared" si="5"/>
        <v>0</v>
      </c>
      <c r="V35" s="21">
        <f t="shared" si="0"/>
        <v>0</v>
      </c>
      <c r="W35" s="23"/>
      <c r="X35" s="23"/>
      <c r="Y35" s="23"/>
      <c r="Z35" s="23"/>
    </row>
    <row r="36" spans="1:26" s="28" customFormat="1" ht="11.1" customHeight="1" outlineLevel="3" x14ac:dyDescent="0.2">
      <c r="A36" s="24" t="s">
        <v>34</v>
      </c>
      <c r="B36" s="24" t="s">
        <v>11</v>
      </c>
      <c r="C36" s="19">
        <v>0</v>
      </c>
      <c r="D36" s="19">
        <v>0</v>
      </c>
      <c r="E36" s="19">
        <v>0</v>
      </c>
      <c r="F36" s="19">
        <v>0</v>
      </c>
      <c r="G36" s="26"/>
      <c r="H36" s="26">
        <f>VLOOKUP(A:A,[3]TDSheet!$A:$U,8,0)</f>
        <v>1</v>
      </c>
      <c r="I36" s="26">
        <f>VLOOKUP(A:A,[3]TDSheet!$A:$U,9,0)</f>
        <v>45</v>
      </c>
      <c r="J36" s="21" t="e">
        <f>VLOOKUP(A:A,[2]TDSheet!$A$9301:$C$12016,2,0)</f>
        <v>#N/A</v>
      </c>
      <c r="K36" s="27" t="e">
        <f t="shared" si="1"/>
        <v>#N/A</v>
      </c>
      <c r="N36" s="21">
        <f t="shared" si="2"/>
        <v>0</v>
      </c>
      <c r="O36" s="21" t="e">
        <f t="shared" si="3"/>
        <v>#DIV/0!</v>
      </c>
      <c r="P36" s="29" t="e">
        <f t="shared" si="4"/>
        <v>#DIV/0!</v>
      </c>
      <c r="Q36" s="21">
        <f>VLOOKUP(A:A,[4]TDSheet!$A:$V,14,0)</f>
        <v>0</v>
      </c>
      <c r="R36" s="21">
        <f>VLOOKUP(A:A,[5]TDSheet!$A:$U,14,0)</f>
        <v>0</v>
      </c>
      <c r="S36" s="21">
        <f>VLOOKUP(A:A,[6]TDSheet!$A:$V,14,0)</f>
        <v>0</v>
      </c>
      <c r="T36" s="23"/>
      <c r="U36" s="20">
        <f t="shared" si="5"/>
        <v>0</v>
      </c>
      <c r="V36" s="21">
        <f t="shared" si="0"/>
        <v>0</v>
      </c>
      <c r="W36" s="23"/>
      <c r="X36" s="23"/>
      <c r="Y36" s="23"/>
      <c r="Z36" s="23"/>
    </row>
    <row r="37" spans="1:26" s="28" customFormat="1" ht="11.1" customHeight="1" outlineLevel="3" x14ac:dyDescent="0.2">
      <c r="A37" s="24" t="s">
        <v>35</v>
      </c>
      <c r="B37" s="24" t="s">
        <v>11</v>
      </c>
      <c r="C37" s="19">
        <f>VLOOKUP(A:A,[1]TDSheet!$A:$F,3,0)</f>
        <v>24.978999999999999</v>
      </c>
      <c r="D37" s="19">
        <f>VLOOKUP(A:A,[1]TDSheet!$A:$F,4,0)</f>
        <v>41.52</v>
      </c>
      <c r="E37" s="19">
        <f>VLOOKUP(A:A,[2]TDSheet!$A$9301:$C$12016,3,0)</f>
        <v>65.483000000000004</v>
      </c>
      <c r="F37" s="19">
        <f>VLOOKUP(A:A,[1]TDSheet!$A:$F,6,0)</f>
        <v>0</v>
      </c>
      <c r="G37" s="26"/>
      <c r="H37" s="26">
        <v>1</v>
      </c>
      <c r="I37" s="26">
        <v>45</v>
      </c>
      <c r="J37" s="21">
        <f>VLOOKUP(A:A,[2]TDSheet!$A$9301:$C$12016,2,0)</f>
        <v>81.900000000000006</v>
      </c>
      <c r="K37" s="27">
        <f t="shared" si="1"/>
        <v>-16.417000000000002</v>
      </c>
      <c r="L37" s="28">
        <v>100</v>
      </c>
      <c r="M37" s="28">
        <v>60</v>
      </c>
      <c r="N37" s="21">
        <f t="shared" si="2"/>
        <v>13.0966</v>
      </c>
      <c r="O37" s="21">
        <f t="shared" si="3"/>
        <v>12.216911259410839</v>
      </c>
      <c r="P37" s="29">
        <f t="shared" si="4"/>
        <v>0</v>
      </c>
      <c r="Q37" s="21">
        <f>VLOOKUP(A:A,[4]TDSheet!$A:$V,14,0)</f>
        <v>13.145799999999999</v>
      </c>
      <c r="R37" s="21">
        <f>VLOOKUP(A:A,[5]TDSheet!$A:$U,14,0)</f>
        <v>11.1974</v>
      </c>
      <c r="S37" s="21">
        <f>VLOOKUP(A:A,[6]TDSheet!$A:$V,14,0)</f>
        <v>11.579000000000001</v>
      </c>
      <c r="T37" s="23">
        <v>30</v>
      </c>
      <c r="U37" s="20">
        <f t="shared" si="5"/>
        <v>60</v>
      </c>
      <c r="V37" s="21">
        <f t="shared" si="0"/>
        <v>100</v>
      </c>
      <c r="W37" s="23"/>
      <c r="X37" s="23"/>
      <c r="Y37" s="23"/>
      <c r="Z37" s="23"/>
    </row>
    <row r="38" spans="1:26" s="28" customFormat="1" ht="11.1" customHeight="1" outlineLevel="3" x14ac:dyDescent="0.2">
      <c r="A38" s="24" t="s">
        <v>36</v>
      </c>
      <c r="B38" s="24" t="s">
        <v>11</v>
      </c>
      <c r="C38" s="19">
        <f>VLOOKUP(A:A,[1]TDSheet!$A:$F,3,0)</f>
        <v>0</v>
      </c>
      <c r="D38" s="19">
        <f>VLOOKUP(A:A,[1]TDSheet!$A:$F,4,0)</f>
        <v>183.66800000000001</v>
      </c>
      <c r="E38" s="19">
        <f>VLOOKUP(A:A,[2]TDSheet!$A$9301:$C$12016,3,0)</f>
        <v>101.497</v>
      </c>
      <c r="F38" s="19">
        <f>VLOOKUP(A:A,[1]TDSheet!$A:$F,6,0)</f>
        <v>0</v>
      </c>
      <c r="G38" s="26"/>
      <c r="H38" s="26">
        <f>VLOOKUP(A:A,[3]TDSheet!$A:$U,8,0)</f>
        <v>1</v>
      </c>
      <c r="I38" s="26">
        <f>VLOOKUP(A:A,[3]TDSheet!$A:$U,9,0)</f>
        <v>45</v>
      </c>
      <c r="J38" s="21">
        <f>VLOOKUP(A:A,[2]TDSheet!$A$9301:$C$12016,2,0)</f>
        <v>94</v>
      </c>
      <c r="K38" s="27">
        <f t="shared" si="1"/>
        <v>7.4969999999999999</v>
      </c>
      <c r="N38" s="21">
        <f t="shared" si="2"/>
        <v>20.299399999999999</v>
      </c>
      <c r="O38" s="21">
        <f t="shared" si="3"/>
        <v>0</v>
      </c>
      <c r="P38" s="29">
        <f t="shared" si="4"/>
        <v>0</v>
      </c>
      <c r="Q38" s="21">
        <f>VLOOKUP(A:A,[4]TDSheet!$A:$V,14,0)</f>
        <v>7.7122000000000002</v>
      </c>
      <c r="R38" s="21">
        <f>VLOOKUP(A:A,[5]TDSheet!$A:$U,14,0)</f>
        <v>19.488</v>
      </c>
      <c r="S38" s="21">
        <f>VLOOKUP(A:A,[6]TDSheet!$A:$V,14,0)</f>
        <v>11.4094</v>
      </c>
      <c r="T38" s="23"/>
      <c r="U38" s="20">
        <f t="shared" si="5"/>
        <v>0</v>
      </c>
      <c r="V38" s="21">
        <f t="shared" si="0"/>
        <v>0</v>
      </c>
      <c r="W38" s="23"/>
      <c r="X38" s="23"/>
      <c r="Y38" s="23"/>
      <c r="Z38" s="23"/>
    </row>
    <row r="39" spans="1:26" s="28" customFormat="1" ht="11.1" customHeight="1" outlineLevel="3" x14ac:dyDescent="0.2">
      <c r="A39" s="24" t="s">
        <v>37</v>
      </c>
      <c r="B39" s="24" t="s">
        <v>38</v>
      </c>
      <c r="C39" s="19">
        <f>VLOOKUP(A:A,[1]TDSheet!$A:$F,3,0)</f>
        <v>50</v>
      </c>
      <c r="D39" s="19">
        <f>VLOOKUP(A:A,[1]TDSheet!$A:$F,4,0)</f>
        <v>2</v>
      </c>
      <c r="E39" s="19">
        <f>VLOOKUP(A:A,[2]TDSheet!$A$9301:$C$12016,3,0)</f>
        <v>52</v>
      </c>
      <c r="F39" s="19">
        <f>VLOOKUP(A:A,[1]TDSheet!$A:$F,6,0)</f>
        <v>0</v>
      </c>
      <c r="G39" s="26"/>
      <c r="H39" s="26">
        <f>VLOOKUP(A:A,[3]TDSheet!$A:$U,8,0)</f>
        <v>0.4</v>
      </c>
      <c r="I39" s="26">
        <f>VLOOKUP(A:A,[3]TDSheet!$A:$U,9,0)</f>
        <v>60</v>
      </c>
      <c r="J39" s="21">
        <f>VLOOKUP(A:A,[2]TDSheet!$A$9301:$C$12016,2,0)</f>
        <v>57.3</v>
      </c>
      <c r="K39" s="27">
        <f t="shared" si="1"/>
        <v>-5.2999999999999972</v>
      </c>
      <c r="L39" s="28">
        <v>45</v>
      </c>
      <c r="M39" s="28">
        <v>100</v>
      </c>
      <c r="N39" s="21">
        <f t="shared" si="2"/>
        <v>10.4</v>
      </c>
      <c r="O39" s="21">
        <f t="shared" si="3"/>
        <v>13.942307692307692</v>
      </c>
      <c r="P39" s="29">
        <f t="shared" si="4"/>
        <v>0</v>
      </c>
      <c r="Q39" s="21">
        <f>VLOOKUP(A:A,[4]TDSheet!$A:$V,14,0)</f>
        <v>7.8</v>
      </c>
      <c r="R39" s="21">
        <f>VLOOKUP(A:A,[5]TDSheet!$A:$U,14,0)</f>
        <v>5</v>
      </c>
      <c r="S39" s="21">
        <f>VLOOKUP(A:A,[6]TDSheet!$A:$V,14,0)</f>
        <v>4.8</v>
      </c>
      <c r="T39" s="23"/>
      <c r="U39" s="20">
        <f t="shared" si="5"/>
        <v>40</v>
      </c>
      <c r="V39" s="21">
        <f t="shared" si="0"/>
        <v>18</v>
      </c>
      <c r="W39" s="23"/>
      <c r="X39" s="23"/>
      <c r="Y39" s="23"/>
      <c r="Z39" s="23"/>
    </row>
    <row r="40" spans="1:26" s="28" customFormat="1" ht="11.1" customHeight="1" outlineLevel="3" x14ac:dyDescent="0.2">
      <c r="A40" s="37" t="s">
        <v>39</v>
      </c>
      <c r="B40" s="37" t="s">
        <v>38</v>
      </c>
      <c r="C40" s="19">
        <f>VLOOKUP(A:A,[1]TDSheet!$A:$F,3,0)</f>
        <v>25</v>
      </c>
      <c r="D40" s="19">
        <f>VLOOKUP(A:A,[1]TDSheet!$A:$F,4,0)</f>
        <v>0</v>
      </c>
      <c r="E40" s="19">
        <f>VLOOKUP(A:A,[2]TDSheet!$A$9301:$C$12016,3,0)</f>
        <v>16</v>
      </c>
      <c r="F40" s="19">
        <f>VLOOKUP(A:A,[1]TDSheet!$A:$F,6,0)</f>
        <v>8</v>
      </c>
      <c r="G40" s="38"/>
      <c r="H40" s="26">
        <f>VLOOKUP(A:A,[3]TDSheet!$A:$U,8,0)</f>
        <v>0.25</v>
      </c>
      <c r="I40" s="26">
        <f>VLOOKUP(A:A,[3]TDSheet!$A:$U,9,0)</f>
        <v>120</v>
      </c>
      <c r="J40" s="21">
        <f>VLOOKUP(A:A,[2]TDSheet!$A$9301:$C$12016,2,0)</f>
        <v>19</v>
      </c>
      <c r="K40" s="27">
        <f t="shared" si="1"/>
        <v>-3</v>
      </c>
      <c r="L40" s="28">
        <v>20</v>
      </c>
      <c r="M40" s="28">
        <v>20</v>
      </c>
      <c r="N40" s="21">
        <f t="shared" si="2"/>
        <v>3.2</v>
      </c>
      <c r="O40" s="21">
        <f t="shared" si="3"/>
        <v>15</v>
      </c>
      <c r="P40" s="29">
        <f t="shared" si="4"/>
        <v>2.5</v>
      </c>
      <c r="Q40" s="21">
        <f>VLOOKUP(A:A,[4]TDSheet!$A:$V,14,0)</f>
        <v>3.2</v>
      </c>
      <c r="R40" s="21">
        <f>VLOOKUP(A:A,[5]TDSheet!$A:$U,14,0)</f>
        <v>4</v>
      </c>
      <c r="S40" s="21">
        <f>VLOOKUP(A:A,[6]TDSheet!$A:$V,14,0)</f>
        <v>0</v>
      </c>
      <c r="T40" s="32"/>
      <c r="U40" s="20">
        <f t="shared" si="5"/>
        <v>5</v>
      </c>
      <c r="V40" s="21">
        <f t="shared" ref="V40:V71" si="6">L40*H40</f>
        <v>5</v>
      </c>
      <c r="W40" s="23"/>
      <c r="X40" s="23"/>
      <c r="Y40" s="23"/>
      <c r="Z40" s="23"/>
    </row>
    <row r="41" spans="1:26" s="28" customFormat="1" ht="11.1" customHeight="1" outlineLevel="3" x14ac:dyDescent="0.2">
      <c r="A41" s="24" t="s">
        <v>40</v>
      </c>
      <c r="B41" s="24" t="s">
        <v>38</v>
      </c>
      <c r="C41" s="19">
        <v>0</v>
      </c>
      <c r="D41" s="19">
        <v>0</v>
      </c>
      <c r="E41" s="19">
        <v>0</v>
      </c>
      <c r="F41" s="19">
        <v>0</v>
      </c>
      <c r="G41" s="26"/>
      <c r="H41" s="26">
        <f>VLOOKUP(A:A,[3]TDSheet!$A:$U,8,0)</f>
        <v>0.15</v>
      </c>
      <c r="I41" s="26">
        <f>VLOOKUP(A:A,[3]TDSheet!$A:$U,9,0)</f>
        <v>60</v>
      </c>
      <c r="J41" s="21" t="e">
        <f>VLOOKUP(A:A,[2]TDSheet!$A$9301:$C$12016,2,0)</f>
        <v>#N/A</v>
      </c>
      <c r="K41" s="27" t="e">
        <f t="shared" si="1"/>
        <v>#N/A</v>
      </c>
      <c r="N41" s="21">
        <f t="shared" si="2"/>
        <v>0</v>
      </c>
      <c r="O41" s="21" t="e">
        <f t="shared" si="3"/>
        <v>#DIV/0!</v>
      </c>
      <c r="P41" s="29" t="e">
        <f t="shared" si="4"/>
        <v>#DIV/0!</v>
      </c>
      <c r="Q41" s="21">
        <f>VLOOKUP(A:A,[4]TDSheet!$A:$V,14,0)</f>
        <v>0.4</v>
      </c>
      <c r="R41" s="21">
        <f>VLOOKUP(A:A,[5]TDSheet!$A:$U,14,0)</f>
        <v>0</v>
      </c>
      <c r="S41" s="21">
        <f>VLOOKUP(A:A,[6]TDSheet!$A:$V,14,0)</f>
        <v>0.2</v>
      </c>
      <c r="T41" s="46"/>
      <c r="U41" s="20">
        <f t="shared" si="5"/>
        <v>0</v>
      </c>
      <c r="V41" s="21">
        <f t="shared" si="6"/>
        <v>0</v>
      </c>
      <c r="W41" s="23"/>
      <c r="X41" s="23"/>
      <c r="Y41" s="23"/>
      <c r="Z41" s="23"/>
    </row>
    <row r="42" spans="1:26" s="28" customFormat="1" ht="11.1" customHeight="1" outlineLevel="3" x14ac:dyDescent="0.2">
      <c r="A42" s="24" t="s">
        <v>41</v>
      </c>
      <c r="B42" s="24" t="s">
        <v>38</v>
      </c>
      <c r="C42" s="19">
        <v>0</v>
      </c>
      <c r="D42" s="19">
        <v>0</v>
      </c>
      <c r="E42" s="19">
        <v>0</v>
      </c>
      <c r="F42" s="19">
        <v>0</v>
      </c>
      <c r="G42" s="26"/>
      <c r="H42" s="26">
        <f>VLOOKUP(A:A,[3]TDSheet!$A:$U,8,0)</f>
        <v>0.15</v>
      </c>
      <c r="I42" s="26">
        <f>VLOOKUP(A:A,[3]TDSheet!$A:$U,9,0)</f>
        <v>60</v>
      </c>
      <c r="J42" s="21" t="e">
        <f>VLOOKUP(A:A,[2]TDSheet!$A$9301:$C$12016,2,0)</f>
        <v>#N/A</v>
      </c>
      <c r="K42" s="27" t="e">
        <f t="shared" si="1"/>
        <v>#N/A</v>
      </c>
      <c r="N42" s="21">
        <f t="shared" si="2"/>
        <v>0</v>
      </c>
      <c r="O42" s="21" t="e">
        <f t="shared" si="3"/>
        <v>#DIV/0!</v>
      </c>
      <c r="P42" s="29" t="e">
        <f t="shared" si="4"/>
        <v>#DIV/0!</v>
      </c>
      <c r="Q42" s="21">
        <f>VLOOKUP(A:A,[4]TDSheet!$A:$V,14,0)</f>
        <v>0</v>
      </c>
      <c r="R42" s="21">
        <f>VLOOKUP(A:A,[5]TDSheet!$A:$U,14,0)</f>
        <v>0</v>
      </c>
      <c r="S42" s="21">
        <f>VLOOKUP(A:A,[6]TDSheet!$A:$V,14,0)</f>
        <v>0</v>
      </c>
      <c r="T42" s="46"/>
      <c r="U42" s="20">
        <f t="shared" si="5"/>
        <v>0</v>
      </c>
      <c r="V42" s="21">
        <f t="shared" si="6"/>
        <v>0</v>
      </c>
      <c r="W42" s="23"/>
      <c r="X42" s="23"/>
      <c r="Y42" s="23"/>
      <c r="Z42" s="23"/>
    </row>
    <row r="43" spans="1:26" s="28" customFormat="1" ht="11.1" customHeight="1" outlineLevel="3" x14ac:dyDescent="0.2">
      <c r="A43" s="24" t="s">
        <v>42</v>
      </c>
      <c r="B43" s="24" t="s">
        <v>38</v>
      </c>
      <c r="C43" s="19">
        <v>0</v>
      </c>
      <c r="D43" s="19">
        <v>0</v>
      </c>
      <c r="E43" s="19">
        <v>0</v>
      </c>
      <c r="F43" s="19">
        <v>0</v>
      </c>
      <c r="G43" s="26"/>
      <c r="H43" s="26">
        <f>VLOOKUP(A:A,[3]TDSheet!$A:$U,8,0)</f>
        <v>0.15</v>
      </c>
      <c r="I43" s="26">
        <f>VLOOKUP(A:A,[3]TDSheet!$A:$U,9,0)</f>
        <v>60</v>
      </c>
      <c r="J43" s="21" t="e">
        <f>VLOOKUP(A:A,[2]TDSheet!$A$9301:$C$12016,2,0)</f>
        <v>#N/A</v>
      </c>
      <c r="K43" s="27" t="e">
        <f t="shared" si="1"/>
        <v>#N/A</v>
      </c>
      <c r="N43" s="21">
        <f t="shared" si="2"/>
        <v>0</v>
      </c>
      <c r="O43" s="21" t="e">
        <f t="shared" si="3"/>
        <v>#DIV/0!</v>
      </c>
      <c r="P43" s="29" t="e">
        <f t="shared" si="4"/>
        <v>#DIV/0!</v>
      </c>
      <c r="Q43" s="21">
        <f>VLOOKUP(A:A,[4]TDSheet!$A:$V,14,0)</f>
        <v>0.4</v>
      </c>
      <c r="R43" s="21">
        <f>VLOOKUP(A:A,[5]TDSheet!$A:$U,14,0)</f>
        <v>0</v>
      </c>
      <c r="S43" s="21">
        <f>VLOOKUP(A:A,[6]TDSheet!$A:$V,14,0)</f>
        <v>0</v>
      </c>
      <c r="T43" s="46"/>
      <c r="U43" s="20">
        <f t="shared" si="5"/>
        <v>0</v>
      </c>
      <c r="V43" s="21">
        <f t="shared" si="6"/>
        <v>0</v>
      </c>
      <c r="W43" s="23"/>
      <c r="X43" s="23"/>
      <c r="Y43" s="23"/>
      <c r="Z43" s="23"/>
    </row>
    <row r="44" spans="1:26" s="28" customFormat="1" ht="11.1" customHeight="1" outlineLevel="3" x14ac:dyDescent="0.2">
      <c r="A44" s="24" t="s">
        <v>43</v>
      </c>
      <c r="B44" s="24" t="s">
        <v>38</v>
      </c>
      <c r="C44" s="19">
        <f>VLOOKUP(A:A,[1]TDSheet!$A:$F,3,0)</f>
        <v>28</v>
      </c>
      <c r="D44" s="19">
        <f>VLOOKUP(A:A,[1]TDSheet!$A:$F,4,0)</f>
        <v>5</v>
      </c>
      <c r="E44" s="19">
        <f>VLOOKUP(A:A,[2]TDSheet!$A$9301:$C$12016,3,0)</f>
        <v>31</v>
      </c>
      <c r="F44" s="19">
        <f>VLOOKUP(A:A,[1]TDSheet!$A:$F,6,0)</f>
        <v>2</v>
      </c>
      <c r="G44" s="26"/>
      <c r="H44" s="26">
        <f>VLOOKUP(A:A,[3]TDSheet!$A:$U,8,0)</f>
        <v>0.2</v>
      </c>
      <c r="I44" s="26">
        <f>VLOOKUP(A:A,[3]TDSheet!$A:$U,9,0)</f>
        <v>120</v>
      </c>
      <c r="J44" s="21">
        <f>VLOOKUP(A:A,[2]TDSheet!$A$9301:$C$12016,2,0)</f>
        <v>31</v>
      </c>
      <c r="K44" s="27">
        <f t="shared" si="1"/>
        <v>0</v>
      </c>
      <c r="L44" s="28">
        <v>15</v>
      </c>
      <c r="M44" s="28">
        <v>60</v>
      </c>
      <c r="N44" s="21">
        <f t="shared" si="2"/>
        <v>6.2</v>
      </c>
      <c r="O44" s="21">
        <f t="shared" si="3"/>
        <v>12.419354838709678</v>
      </c>
      <c r="P44" s="29">
        <f t="shared" si="4"/>
        <v>0.32258064516129031</v>
      </c>
      <c r="Q44" s="21">
        <f>VLOOKUP(A:A,[4]TDSheet!$A:$V,14,0)</f>
        <v>3.2</v>
      </c>
      <c r="R44" s="21">
        <f>VLOOKUP(A:A,[5]TDSheet!$A:$U,14,0)</f>
        <v>3.8</v>
      </c>
      <c r="S44" s="21">
        <f>VLOOKUP(A:A,[6]TDSheet!$A:$V,14,0)</f>
        <v>3</v>
      </c>
      <c r="T44" s="23"/>
      <c r="U44" s="20">
        <f t="shared" si="5"/>
        <v>12</v>
      </c>
      <c r="V44" s="21">
        <f t="shared" si="6"/>
        <v>3</v>
      </c>
      <c r="W44" s="23"/>
      <c r="X44" s="23"/>
      <c r="Y44" s="23"/>
      <c r="Z44" s="23"/>
    </row>
    <row r="45" spans="1:26" s="23" customFormat="1" ht="11.1" customHeight="1" outlineLevel="3" x14ac:dyDescent="0.2">
      <c r="A45" s="18" t="s">
        <v>44</v>
      </c>
      <c r="B45" s="18" t="s">
        <v>38</v>
      </c>
      <c r="C45" s="19">
        <v>0</v>
      </c>
      <c r="D45" s="19">
        <v>0</v>
      </c>
      <c r="E45" s="19">
        <v>0</v>
      </c>
      <c r="F45" s="19">
        <v>0</v>
      </c>
      <c r="G45" s="20"/>
      <c r="H45" s="20">
        <f>VLOOKUP(A:A,[3]TDSheet!$A:$U,8,0)</f>
        <v>0.45</v>
      </c>
      <c r="I45" s="20">
        <f>VLOOKUP(A:A,[3]TDSheet!$A:$U,9,0)</f>
        <v>45</v>
      </c>
      <c r="J45" s="21" t="e">
        <f>VLOOKUP(A:A,[2]TDSheet!$A$9301:$C$12016,2,0)</f>
        <v>#N/A</v>
      </c>
      <c r="K45" s="22" t="e">
        <f t="shared" si="1"/>
        <v>#N/A</v>
      </c>
      <c r="N45" s="21">
        <f t="shared" si="2"/>
        <v>0</v>
      </c>
      <c r="O45" s="21" t="e">
        <f t="shared" si="3"/>
        <v>#DIV/0!</v>
      </c>
      <c r="P45" s="21" t="e">
        <f t="shared" si="4"/>
        <v>#DIV/0!</v>
      </c>
      <c r="Q45" s="21">
        <f>VLOOKUP(A:A,[4]TDSheet!$A:$V,14,0)</f>
        <v>0</v>
      </c>
      <c r="R45" s="21">
        <f>VLOOKUP(A:A,[5]TDSheet!$A:$U,14,0)</f>
        <v>0</v>
      </c>
      <c r="S45" s="21">
        <f>VLOOKUP(A:A,[6]TDSheet!$A:$V,14,0)</f>
        <v>0</v>
      </c>
      <c r="T45" s="35"/>
      <c r="U45" s="20">
        <f t="shared" si="5"/>
        <v>0</v>
      </c>
      <c r="V45" s="21">
        <f t="shared" si="6"/>
        <v>0</v>
      </c>
    </row>
    <row r="46" spans="1:26" s="28" customFormat="1" ht="11.1" customHeight="1" outlineLevel="3" x14ac:dyDescent="0.2">
      <c r="A46" s="24" t="s">
        <v>45</v>
      </c>
      <c r="B46" s="24" t="s">
        <v>38</v>
      </c>
      <c r="C46" s="19">
        <f>VLOOKUP(A:A,[1]TDSheet!$A:$F,3,0)</f>
        <v>88</v>
      </c>
      <c r="D46" s="19">
        <f>VLOOKUP(A:A,[1]TDSheet!$A:$F,4,0)</f>
        <v>1</v>
      </c>
      <c r="E46" s="19">
        <f>VLOOKUP(A:A,[2]TDSheet!$A$9301:$C$12016,3,0)</f>
        <v>65</v>
      </c>
      <c r="F46" s="19">
        <f>VLOOKUP(A:A,[1]TDSheet!$A:$F,6,0)</f>
        <v>24</v>
      </c>
      <c r="G46" s="26"/>
      <c r="H46" s="26">
        <f>VLOOKUP(A:A,[3]TDSheet!$A:$U,8,0)</f>
        <v>0.12</v>
      </c>
      <c r="I46" s="26">
        <f>VLOOKUP(A:A,[3]TDSheet!$A:$U,9,0)</f>
        <v>120</v>
      </c>
      <c r="J46" s="21">
        <f>VLOOKUP(A:A,[2]TDSheet!$A$9301:$C$12016,2,0)</f>
        <v>70</v>
      </c>
      <c r="K46" s="27">
        <f t="shared" si="1"/>
        <v>-5</v>
      </c>
      <c r="M46" s="28">
        <v>140</v>
      </c>
      <c r="N46" s="21">
        <f t="shared" si="2"/>
        <v>13</v>
      </c>
      <c r="O46" s="21">
        <f t="shared" si="3"/>
        <v>12.615384615384615</v>
      </c>
      <c r="P46" s="29">
        <f t="shared" si="4"/>
        <v>1.8461538461538463</v>
      </c>
      <c r="Q46" s="21">
        <f>VLOOKUP(A:A,[4]TDSheet!$A:$V,14,0)</f>
        <v>3</v>
      </c>
      <c r="R46" s="21">
        <f>VLOOKUP(A:A,[5]TDSheet!$A:$U,14,0)</f>
        <v>0</v>
      </c>
      <c r="S46" s="21">
        <f>VLOOKUP(A:A,[6]TDSheet!$A:$V,14,0)</f>
        <v>0</v>
      </c>
      <c r="T46" s="35"/>
      <c r="U46" s="20">
        <f t="shared" si="5"/>
        <v>16.8</v>
      </c>
      <c r="V46" s="21">
        <f t="shared" si="6"/>
        <v>0</v>
      </c>
      <c r="W46" s="23"/>
      <c r="X46" s="23"/>
      <c r="Y46" s="23"/>
      <c r="Z46" s="23"/>
    </row>
    <row r="47" spans="1:26" s="28" customFormat="1" ht="11.1" customHeight="1" outlineLevel="3" x14ac:dyDescent="0.2">
      <c r="A47" s="24" t="s">
        <v>46</v>
      </c>
      <c r="B47" s="24" t="s">
        <v>38</v>
      </c>
      <c r="C47" s="19">
        <f>VLOOKUP(A:A,[1]TDSheet!$A:$F,3,0)</f>
        <v>0</v>
      </c>
      <c r="D47" s="19">
        <f>VLOOKUP(A:A,[1]TDSheet!$A:$F,4,0)</f>
        <v>24</v>
      </c>
      <c r="E47" s="19">
        <f>VLOOKUP(A:A,[2]TDSheet!$A$9301:$C$12016,3,0)</f>
        <v>19</v>
      </c>
      <c r="F47" s="19">
        <f>VLOOKUP(A:A,[1]TDSheet!$A:$F,6,0)</f>
        <v>4</v>
      </c>
      <c r="G47" s="26"/>
      <c r="H47" s="26">
        <f>VLOOKUP(A:A,[3]TDSheet!$A:$U,8,0)</f>
        <v>0.25</v>
      </c>
      <c r="I47" s="26">
        <f>VLOOKUP(A:A,[3]TDSheet!$A:$U,9,0)</f>
        <v>120</v>
      </c>
      <c r="J47" s="21">
        <f>VLOOKUP(A:A,[2]TDSheet!$A$9301:$C$12016,2,0)</f>
        <v>19</v>
      </c>
      <c r="K47" s="27">
        <f t="shared" si="1"/>
        <v>0</v>
      </c>
      <c r="L47" s="28">
        <v>20</v>
      </c>
      <c r="M47" s="28">
        <v>20</v>
      </c>
      <c r="N47" s="21">
        <f t="shared" si="2"/>
        <v>3.8</v>
      </c>
      <c r="O47" s="21">
        <f t="shared" si="3"/>
        <v>11.578947368421053</v>
      </c>
      <c r="P47" s="29">
        <f t="shared" si="4"/>
        <v>1.0526315789473684</v>
      </c>
      <c r="Q47" s="21">
        <f>VLOOKUP(A:A,[4]TDSheet!$A:$V,14,0)</f>
        <v>2</v>
      </c>
      <c r="R47" s="21">
        <f>VLOOKUP(A:A,[5]TDSheet!$A:$U,14,0)</f>
        <v>4</v>
      </c>
      <c r="S47" s="21">
        <f>VLOOKUP(A:A,[6]TDSheet!$A:$V,14,0)</f>
        <v>3.8</v>
      </c>
      <c r="T47" s="23"/>
      <c r="U47" s="20">
        <f t="shared" si="5"/>
        <v>5</v>
      </c>
      <c r="V47" s="21">
        <f t="shared" si="6"/>
        <v>5</v>
      </c>
      <c r="W47" s="23"/>
      <c r="X47" s="23"/>
      <c r="Y47" s="23"/>
      <c r="Z47" s="23"/>
    </row>
    <row r="48" spans="1:26" s="28" customFormat="1" ht="11.1" customHeight="1" outlineLevel="3" x14ac:dyDescent="0.2">
      <c r="A48" s="37" t="s">
        <v>47</v>
      </c>
      <c r="B48" s="37" t="s">
        <v>38</v>
      </c>
      <c r="C48" s="19">
        <f>VLOOKUP(A:A,[1]TDSheet!$A:$F,3,0)</f>
        <v>3</v>
      </c>
      <c r="D48" s="19">
        <f>VLOOKUP(A:A,[1]TDSheet!$A:$F,4,0)</f>
        <v>160</v>
      </c>
      <c r="E48" s="19">
        <f>VLOOKUP(A:A,[2]TDSheet!$A$9301:$C$12016,3,0)</f>
        <v>53</v>
      </c>
      <c r="F48" s="19">
        <f>VLOOKUP(A:A,[1]TDSheet!$A:$F,6,0)</f>
        <v>102</v>
      </c>
      <c r="G48" s="39" t="s">
        <v>88</v>
      </c>
      <c r="H48" s="26">
        <v>0.4</v>
      </c>
      <c r="I48" s="26">
        <v>45</v>
      </c>
      <c r="J48" s="21">
        <f>VLOOKUP(A:A,[2]TDSheet!$A$9301:$C$12016,2,0)</f>
        <v>65</v>
      </c>
      <c r="K48" s="27">
        <f t="shared" si="1"/>
        <v>-12</v>
      </c>
      <c r="M48" s="28">
        <v>40</v>
      </c>
      <c r="N48" s="21">
        <f t="shared" si="2"/>
        <v>10.6</v>
      </c>
      <c r="O48" s="21">
        <f t="shared" si="3"/>
        <v>13.39622641509434</v>
      </c>
      <c r="P48" s="29">
        <f t="shared" si="4"/>
        <v>9.6226415094339632</v>
      </c>
      <c r="Q48" s="21">
        <f>VLOOKUP(A:A,[4]TDSheet!$A:$V,14,0)</f>
        <v>6.8</v>
      </c>
      <c r="R48" s="21">
        <f>VLOOKUP(A:A,[5]TDSheet!$A:$U,14,0)</f>
        <v>9</v>
      </c>
      <c r="S48" s="21">
        <f>VLOOKUP(A:A,[6]TDSheet!$A:$V,14,0)</f>
        <v>9.1999999999999993</v>
      </c>
      <c r="T48" s="23"/>
      <c r="U48" s="20">
        <f t="shared" si="5"/>
        <v>16</v>
      </c>
      <c r="V48" s="21">
        <f t="shared" si="6"/>
        <v>0</v>
      </c>
      <c r="W48" s="23"/>
      <c r="X48" s="23"/>
      <c r="Y48" s="23"/>
      <c r="Z48" s="23"/>
    </row>
    <row r="49" spans="1:26" s="28" customFormat="1" ht="11.1" customHeight="1" outlineLevel="3" x14ac:dyDescent="0.2">
      <c r="A49" s="24" t="s">
        <v>48</v>
      </c>
      <c r="B49" s="24" t="s">
        <v>38</v>
      </c>
      <c r="C49" s="19">
        <f>VLOOKUP(A:A,[1]TDSheet!$A:$F,3,0)</f>
        <v>70</v>
      </c>
      <c r="D49" s="19">
        <f>VLOOKUP(A:A,[1]TDSheet!$A:$F,4,0)</f>
        <v>0</v>
      </c>
      <c r="E49" s="19">
        <f>VLOOKUP(A:A,[2]TDSheet!$A$9301:$C$12016,3,0)</f>
        <v>66</v>
      </c>
      <c r="F49" s="19">
        <f>VLOOKUP(A:A,[1]TDSheet!$A:$F,6,0)</f>
        <v>0</v>
      </c>
      <c r="G49" s="26"/>
      <c r="H49" s="26">
        <f>VLOOKUP(A:A,[3]TDSheet!$A:$U,8,0)</f>
        <v>0.4</v>
      </c>
      <c r="I49" s="26">
        <f>VLOOKUP(A:A,[3]TDSheet!$A:$U,9,0)</f>
        <v>45</v>
      </c>
      <c r="J49" s="21">
        <f>VLOOKUP(A:A,[2]TDSheet!$A$9301:$C$12016,2,0)</f>
        <v>96</v>
      </c>
      <c r="K49" s="27">
        <f t="shared" si="1"/>
        <v>-30</v>
      </c>
      <c r="L49" s="28">
        <v>60</v>
      </c>
      <c r="M49" s="28">
        <v>100</v>
      </c>
      <c r="N49" s="21">
        <f t="shared" si="2"/>
        <v>13.2</v>
      </c>
      <c r="O49" s="21">
        <f t="shared" si="3"/>
        <v>12.121212121212121</v>
      </c>
      <c r="P49" s="29">
        <f t="shared" si="4"/>
        <v>0</v>
      </c>
      <c r="Q49" s="21">
        <f>VLOOKUP(A:A,[4]TDSheet!$A:$V,14,0)</f>
        <v>12.6</v>
      </c>
      <c r="R49" s="21">
        <f>VLOOKUP(A:A,[5]TDSheet!$A:$U,14,0)</f>
        <v>9.6</v>
      </c>
      <c r="S49" s="21">
        <f>VLOOKUP(A:A,[6]TDSheet!$A:$V,14,0)</f>
        <v>16.2</v>
      </c>
      <c r="T49" s="23">
        <v>30</v>
      </c>
      <c r="U49" s="20">
        <f t="shared" si="5"/>
        <v>40</v>
      </c>
      <c r="V49" s="21">
        <f t="shared" si="6"/>
        <v>24</v>
      </c>
      <c r="W49" s="23"/>
      <c r="X49" s="23"/>
      <c r="Y49" s="23"/>
      <c r="Z49" s="23"/>
    </row>
    <row r="50" spans="1:26" s="23" customFormat="1" ht="11.1" customHeight="1" outlineLevel="3" x14ac:dyDescent="0.2">
      <c r="A50" s="18" t="s">
        <v>49</v>
      </c>
      <c r="B50" s="18" t="s">
        <v>38</v>
      </c>
      <c r="C50" s="19">
        <f>VLOOKUP(A:A,[1]TDSheet!$A:$F,3,0)</f>
        <v>0</v>
      </c>
      <c r="D50" s="19">
        <f>VLOOKUP(A:A,[1]TDSheet!$A:$F,4,0)</f>
        <v>186.053</v>
      </c>
      <c r="E50" s="19">
        <f>VLOOKUP(A:A,[2]TDSheet!$A$9301:$C$12016,3,0)</f>
        <v>70.052999999999997</v>
      </c>
      <c r="F50" s="19">
        <f>VLOOKUP(A:A,[1]TDSheet!$A:$F,6,0)</f>
        <v>116</v>
      </c>
      <c r="G50" s="20" t="str">
        <f>VLOOKUP(A:A,[3]TDSheet!$A:$U,7,0)</f>
        <v>акция</v>
      </c>
      <c r="H50" s="20">
        <f>VLOOKUP(A:A,[3]TDSheet!$A:$U,8,0)</f>
        <v>0.4</v>
      </c>
      <c r="I50" s="20">
        <f>VLOOKUP(A:A,[3]TDSheet!$A:$U,9,0)</f>
        <v>45</v>
      </c>
      <c r="J50" s="21">
        <f>VLOOKUP(A:A,[2]TDSheet!$A$9301:$C$12016,2,0)</f>
        <v>71</v>
      </c>
      <c r="K50" s="22">
        <f t="shared" si="1"/>
        <v>-0.94700000000000273</v>
      </c>
      <c r="L50" s="23">
        <v>20</v>
      </c>
      <c r="M50" s="23">
        <v>40</v>
      </c>
      <c r="N50" s="21">
        <f t="shared" si="2"/>
        <v>14.0106</v>
      </c>
      <c r="O50" s="21">
        <f t="shared" si="3"/>
        <v>12.561917405393059</v>
      </c>
      <c r="P50" s="21">
        <f t="shared" si="4"/>
        <v>8.2794455626454262</v>
      </c>
      <c r="Q50" s="21">
        <f>VLOOKUP(A:A,[4]TDSheet!$A:$V,14,0)</f>
        <v>13.4</v>
      </c>
      <c r="R50" s="21">
        <f>VLOOKUP(A:A,[5]TDSheet!$A:$U,14,0)</f>
        <v>11.4</v>
      </c>
      <c r="S50" s="21">
        <f>VLOOKUP(A:A,[6]TDSheet!$A:$V,14,0)</f>
        <v>14.6</v>
      </c>
      <c r="T50" s="40"/>
      <c r="U50" s="20">
        <f t="shared" si="5"/>
        <v>16</v>
      </c>
      <c r="V50" s="21">
        <f t="shared" si="6"/>
        <v>8</v>
      </c>
    </row>
    <row r="51" spans="1:26" s="23" customFormat="1" ht="11.1" customHeight="1" outlineLevel="3" x14ac:dyDescent="0.2">
      <c r="A51" s="41" t="s">
        <v>90</v>
      </c>
      <c r="B51" s="41" t="s">
        <v>38</v>
      </c>
      <c r="C51" s="19">
        <f>VLOOKUP(A:A,[1]TDSheet!$A:$F,3,0)</f>
        <v>37</v>
      </c>
      <c r="D51" s="19">
        <f>VLOOKUP(A:A,[1]TDSheet!$A:$F,4,0)</f>
        <v>30</v>
      </c>
      <c r="E51" s="19">
        <f>VLOOKUP(A:A,[2]TDSheet!$A$9301:$C$12016,3,0)</f>
        <v>29</v>
      </c>
      <c r="F51" s="19">
        <f>VLOOKUP(A:A,[1]TDSheet!$A:$F,6,0)</f>
        <v>38</v>
      </c>
      <c r="G51" s="20"/>
      <c r="H51" s="20">
        <v>0.09</v>
      </c>
      <c r="I51" s="20">
        <v>45</v>
      </c>
      <c r="J51" s="21">
        <f>VLOOKUP(A:A,[2]TDSheet!$A$9301:$C$12016,2,0)</f>
        <v>29</v>
      </c>
      <c r="K51" s="27">
        <f t="shared" si="1"/>
        <v>0</v>
      </c>
      <c r="L51" s="23">
        <v>20</v>
      </c>
      <c r="M51" s="23">
        <v>20</v>
      </c>
      <c r="N51" s="21">
        <f t="shared" si="2"/>
        <v>5.8</v>
      </c>
      <c r="O51" s="21">
        <f t="shared" si="3"/>
        <v>13.448275862068966</v>
      </c>
      <c r="P51" s="21">
        <f t="shared" si="4"/>
        <v>6.5517241379310347</v>
      </c>
      <c r="Q51" s="21">
        <f>VLOOKUP(A:A,[4]TDSheet!$A:$V,14,0)</f>
        <v>5.6</v>
      </c>
      <c r="R51" s="21">
        <f>VLOOKUP(A:A,[5]TDSheet!$A:$U,14,0)</f>
        <v>6.8</v>
      </c>
      <c r="S51" s="21">
        <f>VLOOKUP(A:A,[6]TDSheet!$A:$V,14,0)</f>
        <v>3.4</v>
      </c>
      <c r="T51" s="40"/>
      <c r="U51" s="20">
        <f t="shared" si="5"/>
        <v>1.7999999999999998</v>
      </c>
      <c r="V51" s="21">
        <f t="shared" si="6"/>
        <v>1.7999999999999998</v>
      </c>
    </row>
    <row r="52" spans="1:26" s="23" customFormat="1" ht="11.1" customHeight="1" outlineLevel="3" x14ac:dyDescent="0.2">
      <c r="A52" s="41" t="s">
        <v>95</v>
      </c>
      <c r="B52" s="41" t="s">
        <v>38</v>
      </c>
      <c r="C52" s="19">
        <v>0</v>
      </c>
      <c r="D52" s="19">
        <v>0</v>
      </c>
      <c r="E52" s="19">
        <v>0</v>
      </c>
      <c r="F52" s="19">
        <v>0</v>
      </c>
      <c r="G52" s="20"/>
      <c r="H52" s="20">
        <v>0.09</v>
      </c>
      <c r="I52" s="20">
        <v>45</v>
      </c>
      <c r="J52" s="21" t="e">
        <f>VLOOKUP(A:A,[2]TDSheet!$A$9301:$C$12016,2,0)</f>
        <v>#N/A</v>
      </c>
      <c r="K52" s="27" t="e">
        <f t="shared" si="1"/>
        <v>#N/A</v>
      </c>
      <c r="N52" s="21">
        <f t="shared" si="2"/>
        <v>0</v>
      </c>
      <c r="O52" s="21" t="e">
        <f t="shared" si="3"/>
        <v>#DIV/0!</v>
      </c>
      <c r="P52" s="21" t="e">
        <f t="shared" si="4"/>
        <v>#DIV/0!</v>
      </c>
      <c r="Q52" s="21">
        <f>VLOOKUP(A:A,[4]TDSheet!$A:$V,14,0)</f>
        <v>0</v>
      </c>
      <c r="R52" s="21">
        <f>VLOOKUP(A:A,[5]TDSheet!$A:$U,14,0)</f>
        <v>0</v>
      </c>
      <c r="S52" s="21">
        <f>VLOOKUP(A:A,[6]TDSheet!$A:$V,14,0)</f>
        <v>0</v>
      </c>
      <c r="T52" s="40"/>
      <c r="U52" s="20">
        <f t="shared" si="5"/>
        <v>0</v>
      </c>
      <c r="V52" s="21">
        <f t="shared" si="6"/>
        <v>0</v>
      </c>
    </row>
    <row r="53" spans="1:26" s="28" customFormat="1" ht="11.1" customHeight="1" outlineLevel="3" x14ac:dyDescent="0.2">
      <c r="A53" s="24" t="s">
        <v>50</v>
      </c>
      <c r="B53" s="24" t="s">
        <v>38</v>
      </c>
      <c r="C53" s="19">
        <f>VLOOKUP(A:A,[1]TDSheet!$A:$F,3,0)</f>
        <v>24</v>
      </c>
      <c r="D53" s="19">
        <f>VLOOKUP(A:A,[1]TDSheet!$A:$F,4,0)</f>
        <v>26</v>
      </c>
      <c r="E53" s="19">
        <f>VLOOKUP(A:A,[2]TDSheet!$A$9301:$C$12016,3,0)</f>
        <v>34</v>
      </c>
      <c r="F53" s="19">
        <f>VLOOKUP(A:A,[1]TDSheet!$A:$F,6,0)</f>
        <v>16</v>
      </c>
      <c r="G53" s="26"/>
      <c r="H53" s="26">
        <v>0.35</v>
      </c>
      <c r="I53" s="26">
        <v>45</v>
      </c>
      <c r="J53" s="21">
        <f>VLOOKUP(A:A,[2]TDSheet!$A$9301:$C$12016,2,0)</f>
        <v>34</v>
      </c>
      <c r="K53" s="27">
        <f t="shared" si="1"/>
        <v>0</v>
      </c>
      <c r="L53" s="28">
        <v>40</v>
      </c>
      <c r="M53" s="28">
        <v>30</v>
      </c>
      <c r="N53" s="21">
        <f t="shared" si="2"/>
        <v>6.8</v>
      </c>
      <c r="O53" s="21">
        <f t="shared" si="3"/>
        <v>12.647058823529411</v>
      </c>
      <c r="P53" s="29">
        <f t="shared" si="4"/>
        <v>2.3529411764705883</v>
      </c>
      <c r="Q53" s="21">
        <f>VLOOKUP(A:A,[4]TDSheet!$A:$V,14,0)</f>
        <v>6.4</v>
      </c>
      <c r="R53" s="21">
        <f>VLOOKUP(A:A,[5]TDSheet!$A:$U,14,0)</f>
        <v>0</v>
      </c>
      <c r="S53" s="21">
        <f>VLOOKUP(A:A,[6]TDSheet!$A:$V,14,0)</f>
        <v>0.8</v>
      </c>
      <c r="T53" s="23"/>
      <c r="U53" s="20">
        <f t="shared" si="5"/>
        <v>10.5</v>
      </c>
      <c r="V53" s="21">
        <f t="shared" si="6"/>
        <v>14</v>
      </c>
      <c r="W53" s="23"/>
      <c r="X53" s="23"/>
      <c r="Y53" s="23"/>
      <c r="Z53" s="23"/>
    </row>
    <row r="54" spans="1:26" s="28" customFormat="1" ht="11.1" customHeight="1" outlineLevel="3" x14ac:dyDescent="0.2">
      <c r="A54" s="24" t="s">
        <v>51</v>
      </c>
      <c r="B54" s="24" t="s">
        <v>38</v>
      </c>
      <c r="C54" s="19">
        <f>VLOOKUP(A:A,[1]TDSheet!$A:$F,3,0)</f>
        <v>0</v>
      </c>
      <c r="D54" s="19">
        <f>VLOOKUP(A:A,[1]TDSheet!$A:$F,4,0)</f>
        <v>2</v>
      </c>
      <c r="E54" s="19">
        <f>VLOOKUP(A:A,[2]TDSheet!$A$9301:$C$12016,3,0)</f>
        <v>2</v>
      </c>
      <c r="F54" s="19">
        <f>VLOOKUP(A:A,[1]TDSheet!$A:$F,6,0)</f>
        <v>0</v>
      </c>
      <c r="G54" s="26"/>
      <c r="H54" s="26">
        <f>VLOOKUP(A:A,[3]TDSheet!$A:$U,8,0)</f>
        <v>0.4</v>
      </c>
      <c r="I54" s="26">
        <f>VLOOKUP(A:A,[3]TDSheet!$A:$U,9,0)</f>
        <v>45</v>
      </c>
      <c r="J54" s="21">
        <f>VLOOKUP(A:A,[2]TDSheet!$A$9301:$C$12016,2,0)</f>
        <v>2</v>
      </c>
      <c r="K54" s="27">
        <f t="shared" si="1"/>
        <v>0</v>
      </c>
      <c r="N54" s="21">
        <f t="shared" si="2"/>
        <v>0.4</v>
      </c>
      <c r="O54" s="21">
        <f t="shared" si="3"/>
        <v>0</v>
      </c>
      <c r="P54" s="29">
        <f t="shared" si="4"/>
        <v>0</v>
      </c>
      <c r="Q54" s="21">
        <f>VLOOKUP(A:A,[4]TDSheet!$A:$V,14,0)</f>
        <v>0.4</v>
      </c>
      <c r="R54" s="21">
        <f>VLOOKUP(A:A,[5]TDSheet!$A:$U,14,0)</f>
        <v>0.4</v>
      </c>
      <c r="S54" s="21">
        <f>VLOOKUP(A:A,[6]TDSheet!$A:$V,14,0)</f>
        <v>0</v>
      </c>
      <c r="T54" s="23"/>
      <c r="U54" s="20">
        <f t="shared" si="5"/>
        <v>0</v>
      </c>
      <c r="V54" s="21">
        <f t="shared" si="6"/>
        <v>0</v>
      </c>
      <c r="W54" s="23"/>
      <c r="X54" s="23"/>
      <c r="Y54" s="23"/>
      <c r="Z54" s="23"/>
    </row>
    <row r="55" spans="1:26" s="28" customFormat="1" ht="11.1" customHeight="1" outlineLevel="3" x14ac:dyDescent="0.2">
      <c r="A55" s="24" t="s">
        <v>52</v>
      </c>
      <c r="B55" s="24" t="s">
        <v>38</v>
      </c>
      <c r="C55" s="19">
        <f>VLOOKUP(A:A,[1]TDSheet!$A:$F,3,0)</f>
        <v>0</v>
      </c>
      <c r="D55" s="19">
        <f>VLOOKUP(A:A,[1]TDSheet!$A:$F,4,0)</f>
        <v>100</v>
      </c>
      <c r="E55" s="19">
        <f>VLOOKUP(A:A,[2]TDSheet!$A$9301:$C$12016,3,0)</f>
        <v>62</v>
      </c>
      <c r="F55" s="19">
        <f>VLOOKUP(A:A,[1]TDSheet!$A:$F,6,0)</f>
        <v>30</v>
      </c>
      <c r="G55" s="26"/>
      <c r="H55" s="26">
        <f>VLOOKUP(A:A,[3]TDSheet!$A:$U,8,0)</f>
        <v>0.4</v>
      </c>
      <c r="I55" s="26">
        <f>VLOOKUP(A:A,[3]TDSheet!$A:$U,9,0)</f>
        <v>45</v>
      </c>
      <c r="J55" s="21">
        <f>VLOOKUP(A:A,[2]TDSheet!$A$9301:$C$12016,2,0)</f>
        <v>62</v>
      </c>
      <c r="K55" s="27">
        <f t="shared" si="1"/>
        <v>0</v>
      </c>
      <c r="M55" s="28">
        <v>120</v>
      </c>
      <c r="N55" s="21">
        <f t="shared" si="2"/>
        <v>12.4</v>
      </c>
      <c r="O55" s="21">
        <f t="shared" si="3"/>
        <v>12.096774193548386</v>
      </c>
      <c r="P55" s="29">
        <f t="shared" si="4"/>
        <v>2.4193548387096775</v>
      </c>
      <c r="Q55" s="21">
        <f>VLOOKUP(A:A,[4]TDSheet!$A:$V,14,0)</f>
        <v>8.1999999999999993</v>
      </c>
      <c r="R55" s="21">
        <f>VLOOKUP(A:A,[5]TDSheet!$A:$U,14,0)</f>
        <v>8.1999999999999993</v>
      </c>
      <c r="S55" s="21">
        <f>VLOOKUP(A:A,[6]TDSheet!$A:$V,14,0)</f>
        <v>7.8</v>
      </c>
      <c r="T55" s="32"/>
      <c r="U55" s="20">
        <f t="shared" si="5"/>
        <v>48</v>
      </c>
      <c r="V55" s="21">
        <f t="shared" si="6"/>
        <v>0</v>
      </c>
      <c r="W55" s="23"/>
      <c r="X55" s="23"/>
      <c r="Y55" s="23"/>
      <c r="Z55" s="23"/>
    </row>
    <row r="56" spans="1:26" s="28" customFormat="1" ht="11.1" customHeight="1" outlineLevel="3" x14ac:dyDescent="0.2">
      <c r="A56" s="24" t="s">
        <v>53</v>
      </c>
      <c r="B56" s="24" t="s">
        <v>38</v>
      </c>
      <c r="C56" s="19">
        <v>0</v>
      </c>
      <c r="D56" s="19">
        <v>0</v>
      </c>
      <c r="E56" s="19">
        <f>VLOOKUP(A:A,[2]TDSheet!$A$9301:$C$12016,3,0)</f>
        <v>0</v>
      </c>
      <c r="F56" s="19">
        <v>0</v>
      </c>
      <c r="G56" s="26"/>
      <c r="H56" s="26">
        <f>VLOOKUP(A:A,[3]TDSheet!$A:$U,8,0)</f>
        <v>0.3</v>
      </c>
      <c r="I56" s="26">
        <f>VLOOKUP(A:A,[3]TDSheet!$A:$U,9,0)</f>
        <v>45</v>
      </c>
      <c r="J56" s="21">
        <f>VLOOKUP(A:A,[2]TDSheet!$A$9301:$C$12016,2,0)</f>
        <v>1</v>
      </c>
      <c r="K56" s="27">
        <f t="shared" si="1"/>
        <v>-1</v>
      </c>
      <c r="N56" s="21">
        <f t="shared" si="2"/>
        <v>0</v>
      </c>
      <c r="O56" s="21" t="e">
        <f t="shared" si="3"/>
        <v>#DIV/0!</v>
      </c>
      <c r="P56" s="29" t="e">
        <f t="shared" si="4"/>
        <v>#DIV/0!</v>
      </c>
      <c r="Q56" s="21">
        <f>VLOOKUP(A:A,[4]TDSheet!$A:$V,14,0)</f>
        <v>0</v>
      </c>
      <c r="R56" s="21">
        <f>VLOOKUP(A:A,[5]TDSheet!$A:$U,14,0)</f>
        <v>0</v>
      </c>
      <c r="S56" s="21">
        <f>VLOOKUP(A:A,[6]TDSheet!$A:$V,14,0)</f>
        <v>0</v>
      </c>
      <c r="T56" s="23">
        <v>100</v>
      </c>
      <c r="U56" s="20">
        <f t="shared" si="5"/>
        <v>0</v>
      </c>
      <c r="V56" s="21">
        <f t="shared" si="6"/>
        <v>0</v>
      </c>
      <c r="W56" s="23"/>
      <c r="X56" s="23"/>
      <c r="Y56" s="23"/>
      <c r="Z56" s="23"/>
    </row>
    <row r="57" spans="1:26" s="28" customFormat="1" ht="11.1" customHeight="1" outlineLevel="3" x14ac:dyDescent="0.2">
      <c r="A57" s="24" t="s">
        <v>54</v>
      </c>
      <c r="B57" s="24" t="s">
        <v>38</v>
      </c>
      <c r="C57" s="19">
        <f>VLOOKUP(A:A,[1]TDSheet!$A:$F,3,0)</f>
        <v>0</v>
      </c>
      <c r="D57" s="19">
        <f>VLOOKUP(A:A,[1]TDSheet!$A:$F,4,0)</f>
        <v>121</v>
      </c>
      <c r="E57" s="19">
        <f>VLOOKUP(A:A,[2]TDSheet!$A$9301:$C$12016,3,0)</f>
        <v>71</v>
      </c>
      <c r="F57" s="19">
        <f>VLOOKUP(A:A,[1]TDSheet!$A:$F,6,0)</f>
        <v>50</v>
      </c>
      <c r="G57" s="26"/>
      <c r="H57" s="26">
        <f>VLOOKUP(A:A,[3]TDSheet!$A:$U,8,0)</f>
        <v>0.27</v>
      </c>
      <c r="I57" s="26">
        <f>VLOOKUP(A:A,[3]TDSheet!$A:$U,9,0)</f>
        <v>45</v>
      </c>
      <c r="J57" s="21">
        <f>VLOOKUP(A:A,[2]TDSheet!$A$9301:$C$12016,2,0)</f>
        <v>71</v>
      </c>
      <c r="K57" s="27">
        <f t="shared" si="1"/>
        <v>0</v>
      </c>
      <c r="M57" s="28">
        <v>120</v>
      </c>
      <c r="N57" s="21">
        <f t="shared" si="2"/>
        <v>14.2</v>
      </c>
      <c r="O57" s="21">
        <f t="shared" si="3"/>
        <v>11.971830985915494</v>
      </c>
      <c r="P57" s="29">
        <f t="shared" si="4"/>
        <v>3.5211267605633805</v>
      </c>
      <c r="Q57" s="21">
        <f>VLOOKUP(A:A,[4]TDSheet!$A:$V,14,0)</f>
        <v>6.6</v>
      </c>
      <c r="R57" s="21">
        <f>VLOOKUP(A:A,[5]TDSheet!$A:$U,14,0)</f>
        <v>5</v>
      </c>
      <c r="S57" s="21">
        <f>VLOOKUP(A:A,[6]TDSheet!$A:$V,14,0)</f>
        <v>7.4</v>
      </c>
      <c r="T57" s="23">
        <v>30</v>
      </c>
      <c r="U57" s="20">
        <f t="shared" si="5"/>
        <v>32.400000000000006</v>
      </c>
      <c r="V57" s="21">
        <f t="shared" si="6"/>
        <v>0</v>
      </c>
      <c r="W57" s="23"/>
      <c r="X57" s="23"/>
      <c r="Y57" s="23"/>
      <c r="Z57" s="23"/>
    </row>
    <row r="58" spans="1:26" s="28" customFormat="1" ht="11.1" customHeight="1" outlineLevel="3" x14ac:dyDescent="0.2">
      <c r="A58" s="33" t="s">
        <v>55</v>
      </c>
      <c r="B58" s="33" t="s">
        <v>38</v>
      </c>
      <c r="C58" s="19">
        <f>VLOOKUP(A:A,[1]TDSheet!$A:$F,3,0)</f>
        <v>0</v>
      </c>
      <c r="D58" s="19">
        <f>VLOOKUP(A:A,[1]TDSheet!$A:$F,4,0)</f>
        <v>304</v>
      </c>
      <c r="E58" s="19">
        <f>VLOOKUP(A:A,[2]TDSheet!$A$9301:$C$12016,3,0)</f>
        <v>119</v>
      </c>
      <c r="F58" s="19">
        <f>VLOOKUP(A:A,[1]TDSheet!$A:$F,6,0)</f>
        <v>185</v>
      </c>
      <c r="G58" s="34" t="str">
        <f>VLOOKUP(A:A,[3]TDSheet!$A:$U,7,0)</f>
        <v>акция</v>
      </c>
      <c r="H58" s="26">
        <f>VLOOKUP(A:A,[3]TDSheet!$A:$U,8,0)</f>
        <v>0.4</v>
      </c>
      <c r="I58" s="26">
        <f>VLOOKUP(A:A,[3]TDSheet!$A:$U,9,0)</f>
        <v>60</v>
      </c>
      <c r="J58" s="21">
        <f>VLOOKUP(A:A,[2]TDSheet!$A$9301:$C$12016,2,0)</f>
        <v>133</v>
      </c>
      <c r="K58" s="27">
        <f t="shared" si="1"/>
        <v>-14</v>
      </c>
      <c r="M58" s="28">
        <v>150</v>
      </c>
      <c r="N58" s="21">
        <f t="shared" si="2"/>
        <v>23.8</v>
      </c>
      <c r="O58" s="21">
        <f t="shared" si="3"/>
        <v>14.07563025210084</v>
      </c>
      <c r="P58" s="29">
        <f t="shared" si="4"/>
        <v>7.7731092436974789</v>
      </c>
      <c r="Q58" s="21">
        <f>VLOOKUP(A:A,[4]TDSheet!$A:$V,14,0)</f>
        <v>14.2</v>
      </c>
      <c r="R58" s="21">
        <f>VLOOKUP(A:A,[5]TDSheet!$A:$U,14,0)</f>
        <v>20.6</v>
      </c>
      <c r="S58" s="21">
        <f>VLOOKUP(A:A,[6]TDSheet!$A:$V,14,0)</f>
        <v>19.600000000000001</v>
      </c>
      <c r="T58" s="23"/>
      <c r="U58" s="20">
        <f t="shared" si="5"/>
        <v>60</v>
      </c>
      <c r="V58" s="21">
        <f t="shared" si="6"/>
        <v>0</v>
      </c>
      <c r="W58" s="23"/>
      <c r="X58" s="23"/>
      <c r="Y58" s="23"/>
      <c r="Z58" s="23"/>
    </row>
    <row r="59" spans="1:26" s="28" customFormat="1" ht="11.1" customHeight="1" outlineLevel="3" x14ac:dyDescent="0.2">
      <c r="A59" s="33" t="s">
        <v>56</v>
      </c>
      <c r="B59" s="33" t="s">
        <v>38</v>
      </c>
      <c r="C59" s="19">
        <f>VLOOKUP(A:A,[1]TDSheet!$A:$F,3,0)</f>
        <v>5</v>
      </c>
      <c r="D59" s="19">
        <f>VLOOKUP(A:A,[1]TDSheet!$A:$F,4,0)</f>
        <v>176</v>
      </c>
      <c r="E59" s="19">
        <f>VLOOKUP(A:A,[2]TDSheet!$A$9301:$C$12016,3,0)</f>
        <v>91</v>
      </c>
      <c r="F59" s="19">
        <f>VLOOKUP(A:A,[1]TDSheet!$A:$F,6,0)</f>
        <v>85</v>
      </c>
      <c r="G59" s="34" t="str">
        <f>VLOOKUP(A:A,[3]TDSheet!$A:$U,7,0)</f>
        <v>акция</v>
      </c>
      <c r="H59" s="26">
        <f>VLOOKUP(A:A,[3]TDSheet!$A:$U,8,0)</f>
        <v>0.4</v>
      </c>
      <c r="I59" s="26">
        <f>VLOOKUP(A:A,[3]TDSheet!$A:$U,9,0)</f>
        <v>60</v>
      </c>
      <c r="J59" s="21">
        <f>VLOOKUP(A:A,[2]TDSheet!$A$9301:$C$12016,2,0)</f>
        <v>98</v>
      </c>
      <c r="K59" s="27">
        <f t="shared" si="1"/>
        <v>-7</v>
      </c>
      <c r="L59" s="28">
        <v>50</v>
      </c>
      <c r="M59" s="28">
        <v>100</v>
      </c>
      <c r="N59" s="21">
        <f t="shared" si="2"/>
        <v>18.2</v>
      </c>
      <c r="O59" s="21">
        <f t="shared" si="3"/>
        <v>12.912087912087912</v>
      </c>
      <c r="P59" s="29">
        <f t="shared" si="4"/>
        <v>4.6703296703296706</v>
      </c>
      <c r="Q59" s="21">
        <f>VLOOKUP(A:A,[4]TDSheet!$A:$V,14,0)</f>
        <v>18.8</v>
      </c>
      <c r="R59" s="21">
        <f>VLOOKUP(A:A,[5]TDSheet!$A:$U,14,0)</f>
        <v>15.6</v>
      </c>
      <c r="S59" s="21">
        <f>VLOOKUP(A:A,[6]TDSheet!$A:$V,14,0)</f>
        <v>17.600000000000001</v>
      </c>
      <c r="T59" s="32">
        <v>30</v>
      </c>
      <c r="U59" s="20">
        <f t="shared" si="5"/>
        <v>40</v>
      </c>
      <c r="V59" s="21">
        <f t="shared" si="6"/>
        <v>20</v>
      </c>
      <c r="W59" s="23"/>
      <c r="X59" s="23"/>
      <c r="Y59" s="23"/>
      <c r="Z59" s="23"/>
    </row>
    <row r="60" spans="1:26" s="28" customFormat="1" ht="11.1" customHeight="1" outlineLevel="3" x14ac:dyDescent="0.2">
      <c r="A60" s="24" t="s">
        <v>57</v>
      </c>
      <c r="B60" s="24" t="s">
        <v>38</v>
      </c>
      <c r="C60" s="19">
        <f>VLOOKUP(A:A,[1]TDSheet!$A:$F,3,0)</f>
        <v>60</v>
      </c>
      <c r="D60" s="19">
        <f>VLOOKUP(A:A,[1]TDSheet!$A:$F,4,0)</f>
        <v>0</v>
      </c>
      <c r="E60" s="19">
        <f>VLOOKUP(A:A,[2]TDSheet!$A$9301:$C$12016,3,0)</f>
        <v>59</v>
      </c>
      <c r="F60" s="19">
        <f>VLOOKUP(A:A,[1]TDSheet!$A:$F,6,0)</f>
        <v>0</v>
      </c>
      <c r="G60" s="25"/>
      <c r="H60" s="26">
        <f>VLOOKUP(A:A,[3]TDSheet!$A:$U,8,0)</f>
        <v>0.4</v>
      </c>
      <c r="I60" s="26">
        <f>VLOOKUP(A:A,[3]TDSheet!$A:$U,9,0)</f>
        <v>60</v>
      </c>
      <c r="J60" s="21">
        <f>VLOOKUP(A:A,[2]TDSheet!$A$9301:$C$12016,2,0)</f>
        <v>77</v>
      </c>
      <c r="K60" s="27">
        <f t="shared" si="1"/>
        <v>-18</v>
      </c>
      <c r="L60" s="28">
        <v>70</v>
      </c>
      <c r="M60" s="28">
        <v>80</v>
      </c>
      <c r="N60" s="21">
        <f t="shared" si="2"/>
        <v>11.8</v>
      </c>
      <c r="O60" s="21">
        <f t="shared" si="3"/>
        <v>12.711864406779661</v>
      </c>
      <c r="P60" s="29">
        <f t="shared" si="4"/>
        <v>0</v>
      </c>
      <c r="Q60" s="21">
        <f>VLOOKUP(A:A,[4]TDSheet!$A:$V,14,0)</f>
        <v>8.8000000000000007</v>
      </c>
      <c r="R60" s="21">
        <f>VLOOKUP(A:A,[5]TDSheet!$A:$U,14,0)</f>
        <v>6.6</v>
      </c>
      <c r="S60" s="21">
        <f>VLOOKUP(A:A,[6]TDSheet!$A:$V,14,0)</f>
        <v>9.6</v>
      </c>
      <c r="T60" s="32">
        <v>20</v>
      </c>
      <c r="U60" s="20">
        <f t="shared" si="5"/>
        <v>32</v>
      </c>
      <c r="V60" s="21">
        <f t="shared" si="6"/>
        <v>28</v>
      </c>
      <c r="W60" s="23"/>
      <c r="X60" s="23"/>
      <c r="Y60" s="23"/>
      <c r="Z60" s="23"/>
    </row>
    <row r="61" spans="1:26" s="28" customFormat="1" ht="11.1" customHeight="1" outlineLevel="3" x14ac:dyDescent="0.2">
      <c r="A61" s="24" t="s">
        <v>58</v>
      </c>
      <c r="B61" s="24" t="s">
        <v>38</v>
      </c>
      <c r="C61" s="19">
        <f>VLOOKUP(A:A,[1]TDSheet!$A:$F,3,0)</f>
        <v>137</v>
      </c>
      <c r="D61" s="19">
        <f>VLOOKUP(A:A,[1]TDSheet!$A:$F,4,0)</f>
        <v>0</v>
      </c>
      <c r="E61" s="19">
        <f>VLOOKUP(A:A,[2]TDSheet!$A$9301:$C$12016,3,0)</f>
        <v>124</v>
      </c>
      <c r="F61" s="19">
        <f>VLOOKUP(A:A,[1]TDSheet!$A:$F,6,0)</f>
        <v>0</v>
      </c>
      <c r="G61" s="26"/>
      <c r="H61" s="26">
        <v>0.1</v>
      </c>
      <c r="I61" s="26">
        <v>60</v>
      </c>
      <c r="J61" s="21">
        <f>VLOOKUP(A:A,[2]TDSheet!$A$9301:$C$12016,2,0)</f>
        <v>131</v>
      </c>
      <c r="K61" s="27">
        <f t="shared" si="1"/>
        <v>-7</v>
      </c>
      <c r="L61" s="28">
        <v>150</v>
      </c>
      <c r="M61" s="28">
        <v>150</v>
      </c>
      <c r="N61" s="21">
        <f t="shared" si="2"/>
        <v>24.8</v>
      </c>
      <c r="O61" s="21">
        <f t="shared" si="3"/>
        <v>12.096774193548386</v>
      </c>
      <c r="P61" s="29">
        <f t="shared" si="4"/>
        <v>0</v>
      </c>
      <c r="Q61" s="21">
        <f>VLOOKUP(A:A,[4]TDSheet!$A:$V,14,0)</f>
        <v>19</v>
      </c>
      <c r="R61" s="21">
        <f>VLOOKUP(A:A,[5]TDSheet!$A:$U,14,0)</f>
        <v>24.6</v>
      </c>
      <c r="S61" s="21">
        <f>VLOOKUP(A:A,[6]TDSheet!$A:$V,14,0)</f>
        <v>23</v>
      </c>
      <c r="T61" s="23"/>
      <c r="U61" s="20">
        <f t="shared" si="5"/>
        <v>15</v>
      </c>
      <c r="V61" s="21">
        <f t="shared" si="6"/>
        <v>15</v>
      </c>
      <c r="W61" s="23"/>
      <c r="X61" s="23"/>
      <c r="Y61" s="23"/>
      <c r="Z61" s="23"/>
    </row>
    <row r="62" spans="1:26" s="28" customFormat="1" ht="11.1" customHeight="1" outlineLevel="3" x14ac:dyDescent="0.2">
      <c r="A62" s="24" t="s">
        <v>59</v>
      </c>
      <c r="B62" s="24" t="s">
        <v>38</v>
      </c>
      <c r="C62" s="19">
        <f>VLOOKUP(A:A,[1]TDSheet!$A:$F,3,0)</f>
        <v>82</v>
      </c>
      <c r="D62" s="19">
        <f>VLOOKUP(A:A,[1]TDSheet!$A:$F,4,0)</f>
        <v>0</v>
      </c>
      <c r="E62" s="19">
        <f>VLOOKUP(A:A,[2]TDSheet!$A$9301:$C$12016,3,0)</f>
        <v>82</v>
      </c>
      <c r="F62" s="19">
        <f>VLOOKUP(A:A,[1]TDSheet!$A:$F,6,0)</f>
        <v>0</v>
      </c>
      <c r="G62" s="26"/>
      <c r="H62" s="26">
        <v>0.1</v>
      </c>
      <c r="I62" s="42">
        <v>120</v>
      </c>
      <c r="J62" s="21">
        <f>VLOOKUP(A:A,[2]TDSheet!$A$9301:$C$12016,2,0)</f>
        <v>97</v>
      </c>
      <c r="K62" s="27">
        <f t="shared" si="1"/>
        <v>-15</v>
      </c>
      <c r="L62" s="28">
        <v>200</v>
      </c>
      <c r="N62" s="21">
        <f t="shared" si="2"/>
        <v>16.399999999999999</v>
      </c>
      <c r="O62" s="21">
        <f t="shared" si="3"/>
        <v>12.195121951219512</v>
      </c>
      <c r="P62" s="29">
        <f t="shared" si="4"/>
        <v>0</v>
      </c>
      <c r="Q62" s="21">
        <f>VLOOKUP(A:A,[4]TDSheet!$A:$V,14,0)</f>
        <v>37</v>
      </c>
      <c r="R62" s="21">
        <f>VLOOKUP(A:A,[5]TDSheet!$A:$U,14,0)</f>
        <v>31</v>
      </c>
      <c r="S62" s="21">
        <f>VLOOKUP(A:A,[6]TDSheet!$A:$V,14,0)</f>
        <v>31</v>
      </c>
      <c r="T62" s="23">
        <v>40</v>
      </c>
      <c r="U62" s="20">
        <f t="shared" si="5"/>
        <v>0</v>
      </c>
      <c r="V62" s="21">
        <f t="shared" si="6"/>
        <v>20</v>
      </c>
      <c r="W62" s="23"/>
      <c r="X62" s="23"/>
      <c r="Y62" s="23"/>
      <c r="Z62" s="23"/>
    </row>
    <row r="63" spans="1:26" s="28" customFormat="1" ht="11.1" customHeight="1" outlineLevel="3" x14ac:dyDescent="0.2">
      <c r="A63" s="24" t="s">
        <v>60</v>
      </c>
      <c r="B63" s="24" t="s">
        <v>38</v>
      </c>
      <c r="C63" s="19">
        <f>VLOOKUP(A:A,[1]TDSheet!$A:$F,3,0)</f>
        <v>49</v>
      </c>
      <c r="D63" s="19">
        <f>VLOOKUP(A:A,[1]TDSheet!$A:$F,4,0)</f>
        <v>100</v>
      </c>
      <c r="E63" s="19">
        <f>VLOOKUP(A:A,[2]TDSheet!$A$9301:$C$12016,3,0)</f>
        <v>105</v>
      </c>
      <c r="F63" s="19">
        <f>VLOOKUP(A:A,[1]TDSheet!$A:$F,6,0)</f>
        <v>40</v>
      </c>
      <c r="G63" s="26"/>
      <c r="H63" s="26">
        <f>VLOOKUP(A:A,[3]TDSheet!$A:$U,8,0)</f>
        <v>0.1</v>
      </c>
      <c r="I63" s="42">
        <f>VLOOKUP(A:A,[3]TDSheet!$A:$U,9,0)</f>
        <v>120</v>
      </c>
      <c r="J63" s="21">
        <f>VLOOKUP(A:A,[2]TDSheet!$A$9301:$C$12016,2,0)</f>
        <v>105</v>
      </c>
      <c r="K63" s="27">
        <f t="shared" ref="K63:K85" si="7">E63-J63</f>
        <v>0</v>
      </c>
      <c r="L63" s="28">
        <v>50</v>
      </c>
      <c r="M63" s="28">
        <v>160</v>
      </c>
      <c r="N63" s="21">
        <f t="shared" si="2"/>
        <v>21</v>
      </c>
      <c r="O63" s="21">
        <f t="shared" si="3"/>
        <v>11.904761904761905</v>
      </c>
      <c r="P63" s="29">
        <f t="shared" si="4"/>
        <v>1.9047619047619047</v>
      </c>
      <c r="Q63" s="21">
        <f>VLOOKUP(A:A,[4]TDSheet!$A:$V,14,0)</f>
        <v>13.4</v>
      </c>
      <c r="R63" s="21">
        <f>VLOOKUP(A:A,[5]TDSheet!$A:$U,14,0)</f>
        <v>14.4</v>
      </c>
      <c r="S63" s="21">
        <f>VLOOKUP(A:A,[6]TDSheet!$A:$V,14,0)</f>
        <v>1.6</v>
      </c>
      <c r="T63" s="23">
        <v>40</v>
      </c>
      <c r="U63" s="20">
        <f t="shared" si="5"/>
        <v>16</v>
      </c>
      <c r="V63" s="21">
        <f t="shared" si="6"/>
        <v>5</v>
      </c>
      <c r="W63" s="23"/>
      <c r="X63" s="23"/>
      <c r="Y63" s="23"/>
      <c r="Z63" s="23"/>
    </row>
    <row r="64" spans="1:26" s="28" customFormat="1" ht="11.1" customHeight="1" outlineLevel="3" x14ac:dyDescent="0.2">
      <c r="A64" s="24" t="s">
        <v>61</v>
      </c>
      <c r="B64" s="24" t="s">
        <v>38</v>
      </c>
      <c r="C64" s="19">
        <f>VLOOKUP(A:A,[1]TDSheet!$A:$F,3,0)</f>
        <v>8</v>
      </c>
      <c r="D64" s="19">
        <f>VLOOKUP(A:A,[1]TDSheet!$A:$F,4,0)</f>
        <v>0</v>
      </c>
      <c r="E64" s="19">
        <f>VLOOKUP(A:A,[2]TDSheet!$A$9301:$C$12016,3,0)</f>
        <v>8</v>
      </c>
      <c r="F64" s="19">
        <f>VLOOKUP(A:A,[1]TDSheet!$A:$F,6,0)</f>
        <v>0</v>
      </c>
      <c r="G64" s="26"/>
      <c r="H64" s="26">
        <f>VLOOKUP(A:A,[3]TDSheet!$A:$U,8,0)</f>
        <v>0.28000000000000003</v>
      </c>
      <c r="I64" s="26">
        <f>VLOOKUP(A:A,[3]TDSheet!$A:$U,9,0)</f>
        <v>45</v>
      </c>
      <c r="J64" s="21">
        <f>VLOOKUP(A:A,[2]TDSheet!$A$9301:$C$12016,2,0)</f>
        <v>10</v>
      </c>
      <c r="K64" s="27">
        <f t="shared" si="7"/>
        <v>-2</v>
      </c>
      <c r="L64" s="28">
        <v>40</v>
      </c>
      <c r="N64" s="21">
        <f t="shared" si="2"/>
        <v>1.6</v>
      </c>
      <c r="O64" s="21">
        <f t="shared" si="3"/>
        <v>25</v>
      </c>
      <c r="P64" s="29">
        <f t="shared" si="4"/>
        <v>0</v>
      </c>
      <c r="Q64" s="21">
        <f>VLOOKUP(A:A,[4]TDSheet!$A:$V,14,0)</f>
        <v>4.2</v>
      </c>
      <c r="R64" s="21">
        <f>VLOOKUP(A:A,[5]TDSheet!$A:$U,14,0)</f>
        <v>3.8</v>
      </c>
      <c r="S64" s="21">
        <f>VLOOKUP(A:A,[6]TDSheet!$A:$V,14,0)</f>
        <v>3.4</v>
      </c>
      <c r="T64" s="23"/>
      <c r="U64" s="20">
        <f t="shared" si="5"/>
        <v>0</v>
      </c>
      <c r="V64" s="21">
        <f t="shared" si="6"/>
        <v>11.200000000000001</v>
      </c>
      <c r="W64" s="23"/>
      <c r="X64" s="23"/>
      <c r="Y64" s="23"/>
      <c r="Z64" s="23"/>
    </row>
    <row r="65" spans="1:26" s="28" customFormat="1" ht="11.1" customHeight="1" outlineLevel="3" x14ac:dyDescent="0.2">
      <c r="A65" s="24" t="s">
        <v>62</v>
      </c>
      <c r="B65" s="24" t="s">
        <v>38</v>
      </c>
      <c r="C65" s="19">
        <v>0</v>
      </c>
      <c r="D65" s="19">
        <v>0</v>
      </c>
      <c r="E65" s="19">
        <v>0</v>
      </c>
      <c r="F65" s="19">
        <v>0</v>
      </c>
      <c r="G65" s="26"/>
      <c r="H65" s="26">
        <f>VLOOKUP(A:A,[3]TDSheet!$A:$U,8,0)</f>
        <v>0.41</v>
      </c>
      <c r="I65" s="26">
        <f>VLOOKUP(A:A,[3]TDSheet!$A:$U,9,0)</f>
        <v>45</v>
      </c>
      <c r="J65" s="21">
        <v>0</v>
      </c>
      <c r="K65" s="27">
        <f t="shared" si="7"/>
        <v>0</v>
      </c>
      <c r="N65" s="21">
        <f t="shared" si="2"/>
        <v>0</v>
      </c>
      <c r="O65" s="21" t="e">
        <f t="shared" si="3"/>
        <v>#DIV/0!</v>
      </c>
      <c r="P65" s="29" t="e">
        <f t="shared" si="4"/>
        <v>#DIV/0!</v>
      </c>
      <c r="Q65" s="21">
        <f>VLOOKUP(A:A,[4]TDSheet!$A:$V,14,0)</f>
        <v>0</v>
      </c>
      <c r="R65" s="21">
        <f>VLOOKUP(A:A,[5]TDSheet!$A:$U,14,0)</f>
        <v>0</v>
      </c>
      <c r="S65" s="21">
        <f>VLOOKUP(A:A,[6]TDSheet!$A:$V,14,0)</f>
        <v>0</v>
      </c>
      <c r="T65" s="23"/>
      <c r="U65" s="20">
        <f t="shared" si="5"/>
        <v>0</v>
      </c>
      <c r="V65" s="21">
        <f t="shared" si="6"/>
        <v>0</v>
      </c>
      <c r="W65" s="23"/>
      <c r="X65" s="23"/>
      <c r="Y65" s="23"/>
      <c r="Z65" s="23"/>
    </row>
    <row r="66" spans="1:26" s="28" customFormat="1" ht="11.1" customHeight="1" outlineLevel="3" x14ac:dyDescent="0.2">
      <c r="A66" s="30" t="s">
        <v>96</v>
      </c>
      <c r="B66" s="30" t="s">
        <v>38</v>
      </c>
      <c r="C66" s="19">
        <f>VLOOKUP(A:A,[1]TDSheet!$A:$F,3,0)</f>
        <v>50</v>
      </c>
      <c r="D66" s="19">
        <f>VLOOKUP(A:A,[1]TDSheet!$A:$F,4,0)</f>
        <v>24</v>
      </c>
      <c r="E66" s="19">
        <f>VLOOKUP(A:A,[2]TDSheet!$A$9301:$C$12016,3,0)</f>
        <v>72</v>
      </c>
      <c r="F66" s="19">
        <f>VLOOKUP(A:A,[1]TDSheet!$A:$F,6,0)</f>
        <v>0</v>
      </c>
      <c r="G66" s="26"/>
      <c r="H66" s="26">
        <v>0.35</v>
      </c>
      <c r="I66" s="26">
        <v>45</v>
      </c>
      <c r="J66" s="21">
        <f>VLOOKUP(A:A,[2]TDSheet!$A$9301:$C$12016,2,0)</f>
        <v>83</v>
      </c>
      <c r="K66" s="27">
        <f t="shared" si="7"/>
        <v>-11</v>
      </c>
      <c r="L66" s="28">
        <v>100</v>
      </c>
      <c r="N66" s="21">
        <f t="shared" si="2"/>
        <v>14.4</v>
      </c>
      <c r="O66" s="21">
        <f t="shared" si="3"/>
        <v>6.9444444444444446</v>
      </c>
      <c r="P66" s="29"/>
      <c r="Q66" s="21">
        <f>VLOOKUP(A:A,[4]TDSheet!$A:$V,14,0)</f>
        <v>11</v>
      </c>
      <c r="R66" s="21">
        <f>VLOOKUP(A:A,[5]TDSheet!$A:$U,14,0)</f>
        <v>8.1999999999999993</v>
      </c>
      <c r="S66" s="21">
        <f>VLOOKUP(A:A,[6]TDSheet!$A:$V,14,0)</f>
        <v>11.6</v>
      </c>
      <c r="T66" s="23">
        <v>150</v>
      </c>
      <c r="U66" s="20">
        <f t="shared" si="5"/>
        <v>0</v>
      </c>
      <c r="V66" s="21">
        <f t="shared" si="6"/>
        <v>35</v>
      </c>
      <c r="W66" s="23"/>
      <c r="X66" s="23"/>
      <c r="Y66" s="23"/>
      <c r="Z66" s="23"/>
    </row>
    <row r="67" spans="1:26" s="28" customFormat="1" ht="11.1" customHeight="1" outlineLevel="3" x14ac:dyDescent="0.2">
      <c r="A67" s="30" t="s">
        <v>116</v>
      </c>
      <c r="B67" s="24" t="s">
        <v>38</v>
      </c>
      <c r="C67" s="19">
        <v>0</v>
      </c>
      <c r="D67" s="19">
        <v>0</v>
      </c>
      <c r="E67" s="19">
        <v>0</v>
      </c>
      <c r="F67" s="19">
        <v>0</v>
      </c>
      <c r="G67" s="26"/>
      <c r="H67" s="26">
        <v>0.41</v>
      </c>
      <c r="I67" s="26">
        <v>45</v>
      </c>
      <c r="J67" s="21">
        <v>0</v>
      </c>
      <c r="K67" s="27">
        <v>0</v>
      </c>
      <c r="N67" s="21">
        <v>0</v>
      </c>
      <c r="O67" s="21" t="e">
        <v>#DIV/0!</v>
      </c>
      <c r="P67" s="29" t="e">
        <v>#DIV/0!</v>
      </c>
      <c r="Q67" s="21">
        <v>0</v>
      </c>
      <c r="R67" s="21">
        <v>0</v>
      </c>
      <c r="S67" s="21">
        <v>0</v>
      </c>
      <c r="T67" s="32"/>
      <c r="U67" s="20">
        <v>0</v>
      </c>
      <c r="V67" s="21">
        <v>0</v>
      </c>
      <c r="W67" s="23"/>
      <c r="X67" s="23"/>
      <c r="Y67" s="23"/>
      <c r="Z67" s="23"/>
    </row>
    <row r="68" spans="1:26" s="23" customFormat="1" ht="11.1" customHeight="1" outlineLevel="3" x14ac:dyDescent="0.2">
      <c r="A68" s="18" t="s">
        <v>63</v>
      </c>
      <c r="B68" s="18" t="s">
        <v>38</v>
      </c>
      <c r="C68" s="19">
        <f>VLOOKUP(A:A,[1]TDSheet!$A:$F,3,0)</f>
        <v>0</v>
      </c>
      <c r="D68" s="19">
        <f>VLOOKUP(A:A,[1]TDSheet!$A:$F,4,0)</f>
        <v>72.995999999999995</v>
      </c>
      <c r="E68" s="19">
        <f>VLOOKUP(A:A,[2]TDSheet!$A$9301:$C$12016,3,0)</f>
        <v>50.996000000000002</v>
      </c>
      <c r="F68" s="19">
        <f>VLOOKUP(A:A,[1]TDSheet!$A:$F,6,0)</f>
        <v>22</v>
      </c>
      <c r="G68" s="43"/>
      <c r="H68" s="20">
        <v>0.4</v>
      </c>
      <c r="I68" s="20">
        <v>45</v>
      </c>
      <c r="J68" s="21">
        <f>VLOOKUP(A:A,[2]TDSheet!$A$9301:$C$12016,2,0)</f>
        <v>50.3</v>
      </c>
      <c r="K68" s="22">
        <f t="shared" si="7"/>
        <v>0.69600000000000506</v>
      </c>
      <c r="M68" s="23">
        <v>100</v>
      </c>
      <c r="N68" s="21">
        <f t="shared" si="2"/>
        <v>10.199200000000001</v>
      </c>
      <c r="O68" s="21">
        <f t="shared" si="3"/>
        <v>11.961722488038276</v>
      </c>
      <c r="P68" s="21">
        <f t="shared" si="4"/>
        <v>2.1570319240724762</v>
      </c>
      <c r="Q68" s="21">
        <f>VLOOKUP(A:A,[4]TDSheet!$A:$V,14,0)</f>
        <v>0.8</v>
      </c>
      <c r="R68" s="21">
        <f>VLOOKUP(A:A,[5]TDSheet!$A:$U,14,0)</f>
        <v>4</v>
      </c>
      <c r="S68" s="21">
        <f>VLOOKUP(A:A,[6]TDSheet!$A:$V,14,0)</f>
        <v>3.6</v>
      </c>
      <c r="U68" s="20">
        <f t="shared" si="5"/>
        <v>40</v>
      </c>
      <c r="V68" s="21">
        <f t="shared" si="6"/>
        <v>0</v>
      </c>
    </row>
    <row r="69" spans="1:26" s="28" customFormat="1" ht="11.1" customHeight="1" outlineLevel="3" x14ac:dyDescent="0.2">
      <c r="A69" s="75" t="s">
        <v>115</v>
      </c>
      <c r="B69" s="33" t="s">
        <v>38</v>
      </c>
      <c r="C69" s="19">
        <v>0</v>
      </c>
      <c r="D69" s="19">
        <v>0</v>
      </c>
      <c r="E69" s="19">
        <v>0</v>
      </c>
      <c r="F69" s="19">
        <v>0</v>
      </c>
      <c r="G69" s="34" t="s">
        <v>114</v>
      </c>
      <c r="H69" s="26">
        <v>0.41</v>
      </c>
      <c r="I69" s="26">
        <v>45</v>
      </c>
      <c r="J69" s="21">
        <v>0</v>
      </c>
      <c r="K69" s="27">
        <v>0</v>
      </c>
      <c r="L69" s="28">
        <v>250</v>
      </c>
      <c r="N69" s="21">
        <v>0</v>
      </c>
      <c r="O69" s="21" t="e">
        <v>#DIV/0!</v>
      </c>
      <c r="P69" s="29" t="e">
        <v>#DIV/0!</v>
      </c>
      <c r="Q69" s="21">
        <v>0</v>
      </c>
      <c r="R69" s="21">
        <v>0</v>
      </c>
      <c r="S69" s="21">
        <v>0</v>
      </c>
      <c r="T69" s="47">
        <v>200</v>
      </c>
      <c r="U69" s="20">
        <v>0</v>
      </c>
      <c r="V69" s="21">
        <v>102.5</v>
      </c>
      <c r="W69" s="23"/>
      <c r="X69" s="48" t="s">
        <v>102</v>
      </c>
      <c r="Y69" s="23"/>
      <c r="Z69" s="23"/>
    </row>
    <row r="70" spans="1:26" s="28" customFormat="1" ht="11.1" customHeight="1" outlineLevel="3" x14ac:dyDescent="0.2">
      <c r="A70" s="24" t="s">
        <v>64</v>
      </c>
      <c r="B70" s="24" t="s">
        <v>38</v>
      </c>
      <c r="C70" s="19">
        <f>VLOOKUP(A:A,[1]TDSheet!$A:$F,3,0)</f>
        <v>24</v>
      </c>
      <c r="D70" s="19">
        <f>VLOOKUP(A:A,[1]TDSheet!$A:$F,4,0)</f>
        <v>0</v>
      </c>
      <c r="E70" s="19">
        <f>VLOOKUP(A:A,[2]TDSheet!$A$9301:$C$12016,3,0)</f>
        <v>16</v>
      </c>
      <c r="F70" s="19">
        <f>VLOOKUP(A:A,[1]TDSheet!$A:$F,6,0)</f>
        <v>8</v>
      </c>
      <c r="G70" s="26"/>
      <c r="H70" s="26">
        <f>VLOOKUP(A:A,[3]TDSheet!$A:$U,8,0)</f>
        <v>0.33</v>
      </c>
      <c r="I70" s="26">
        <f>VLOOKUP(A:A,[3]TDSheet!$A:$U,9,0)</f>
        <v>45</v>
      </c>
      <c r="J70" s="21">
        <f>VLOOKUP(A:A,[2]TDSheet!$A$9301:$C$12016,2,0)</f>
        <v>16</v>
      </c>
      <c r="K70" s="27">
        <f t="shared" si="7"/>
        <v>0</v>
      </c>
      <c r="L70" s="28">
        <v>30</v>
      </c>
      <c r="N70" s="21">
        <f t="shared" si="2"/>
        <v>3.2</v>
      </c>
      <c r="O70" s="21">
        <f t="shared" si="3"/>
        <v>11.875</v>
      </c>
      <c r="P70" s="29">
        <f t="shared" si="4"/>
        <v>2.5</v>
      </c>
      <c r="Q70" s="21">
        <f>VLOOKUP(A:A,[4]TDSheet!$A:$V,14,0)</f>
        <v>4</v>
      </c>
      <c r="R70" s="21">
        <f>VLOOKUP(A:A,[5]TDSheet!$A:$U,14,0)</f>
        <v>0</v>
      </c>
      <c r="S70" s="21">
        <f>VLOOKUP(A:A,[6]TDSheet!$A:$V,14,0)</f>
        <v>0</v>
      </c>
      <c r="T70" s="23"/>
      <c r="U70" s="20">
        <f t="shared" si="5"/>
        <v>0</v>
      </c>
      <c r="V70" s="21">
        <f t="shared" si="6"/>
        <v>9.9</v>
      </c>
      <c r="W70" s="23"/>
      <c r="X70" s="23"/>
      <c r="Y70" s="23"/>
      <c r="Z70" s="23"/>
    </row>
    <row r="71" spans="1:26" s="28" customFormat="1" ht="11.1" customHeight="1" outlineLevel="3" x14ac:dyDescent="0.2">
      <c r="A71" s="24" t="s">
        <v>65</v>
      </c>
      <c r="B71" s="24" t="s">
        <v>38</v>
      </c>
      <c r="C71" s="19">
        <f>VLOOKUP(A:A,[1]TDSheet!$A:$F,3,0)</f>
        <v>55</v>
      </c>
      <c r="D71" s="19">
        <f>VLOOKUP(A:A,[1]TDSheet!$A:$F,4,0)</f>
        <v>1</v>
      </c>
      <c r="E71" s="19">
        <f>VLOOKUP(A:A,[2]TDSheet!$A$9301:$C$12016,3,0)</f>
        <v>56</v>
      </c>
      <c r="F71" s="19">
        <f>VLOOKUP(A:A,[1]TDSheet!$A:$F,6,0)</f>
        <v>0</v>
      </c>
      <c r="G71" s="26"/>
      <c r="H71" s="26">
        <f>VLOOKUP(A:A,[3]TDSheet!$A:$U,8,0)</f>
        <v>0.28000000000000003</v>
      </c>
      <c r="I71" s="26">
        <f>VLOOKUP(A:A,[3]TDSheet!$A:$U,9,0)</f>
        <v>45</v>
      </c>
      <c r="J71" s="21">
        <f>VLOOKUP(A:A,[2]TDSheet!$A$9301:$C$12016,2,0)</f>
        <v>60</v>
      </c>
      <c r="K71" s="27">
        <f t="shared" si="7"/>
        <v>-4</v>
      </c>
      <c r="L71" s="28">
        <v>120</v>
      </c>
      <c r="M71" s="28">
        <v>20</v>
      </c>
      <c r="N71" s="21">
        <f t="shared" si="2"/>
        <v>11.2</v>
      </c>
      <c r="O71" s="21">
        <f t="shared" si="3"/>
        <v>12.5</v>
      </c>
      <c r="P71" s="29">
        <f t="shared" ref="P71:P85" si="8">F71/N71</f>
        <v>0</v>
      </c>
      <c r="Q71" s="21">
        <f>VLOOKUP(A:A,[4]TDSheet!$A:$V,14,0)</f>
        <v>12.8</v>
      </c>
      <c r="R71" s="21">
        <f>VLOOKUP(A:A,[5]TDSheet!$A:$U,14,0)</f>
        <v>12.8</v>
      </c>
      <c r="S71" s="21">
        <f>VLOOKUP(A:A,[6]TDSheet!$A:$V,14,0)</f>
        <v>13.2</v>
      </c>
      <c r="T71" s="23"/>
      <c r="U71" s="20">
        <f t="shared" si="5"/>
        <v>5.6000000000000005</v>
      </c>
      <c r="V71" s="21">
        <f t="shared" si="6"/>
        <v>33.6</v>
      </c>
      <c r="W71" s="23"/>
      <c r="X71" s="23"/>
      <c r="Y71" s="23"/>
      <c r="Z71" s="23"/>
    </row>
    <row r="72" spans="1:26" s="28" customFormat="1" ht="11.1" customHeight="1" outlineLevel="3" x14ac:dyDescent="0.2">
      <c r="A72" s="24" t="s">
        <v>66</v>
      </c>
      <c r="B72" s="24" t="s">
        <v>38</v>
      </c>
      <c r="C72" s="19">
        <f>VLOOKUP(A:A,[1]TDSheet!$A:$F,3,0)</f>
        <v>235</v>
      </c>
      <c r="D72" s="19">
        <f>VLOOKUP(A:A,[1]TDSheet!$A:$F,4,0)</f>
        <v>0</v>
      </c>
      <c r="E72" s="19">
        <f>VLOOKUP(A:A,[2]TDSheet!$A$9301:$C$12016,3,0)</f>
        <v>82</v>
      </c>
      <c r="F72" s="19">
        <f>VLOOKUP(A:A,[1]TDSheet!$A:$F,6,0)</f>
        <v>153</v>
      </c>
      <c r="G72" s="26"/>
      <c r="H72" s="26">
        <f>VLOOKUP(A:A,[3]TDSheet!$A:$U,8,0)</f>
        <v>0.28000000000000003</v>
      </c>
      <c r="I72" s="26">
        <f>VLOOKUP(A:A,[3]TDSheet!$A:$U,9,0)</f>
        <v>45</v>
      </c>
      <c r="J72" s="21">
        <f>VLOOKUP(A:A,[2]TDSheet!$A$9301:$C$12016,2,0)</f>
        <v>84</v>
      </c>
      <c r="K72" s="27">
        <f t="shared" si="7"/>
        <v>-2</v>
      </c>
      <c r="M72" s="28">
        <v>60</v>
      </c>
      <c r="N72" s="21">
        <f t="shared" si="2"/>
        <v>16.399999999999999</v>
      </c>
      <c r="O72" s="21">
        <f t="shared" si="3"/>
        <v>12.987804878048781</v>
      </c>
      <c r="P72" s="29">
        <f t="shared" si="8"/>
        <v>9.3292682926829276</v>
      </c>
      <c r="Q72" s="21">
        <f>VLOOKUP(A:A,[4]TDSheet!$A:$V,14,0)</f>
        <v>15.8</v>
      </c>
      <c r="R72" s="21">
        <f>VLOOKUP(A:A,[5]TDSheet!$A:$U,14,0)</f>
        <v>12.6</v>
      </c>
      <c r="S72" s="21">
        <f>VLOOKUP(A:A,[6]TDSheet!$A:$V,14,0)</f>
        <v>11</v>
      </c>
      <c r="T72" s="23"/>
      <c r="U72" s="20">
        <f t="shared" si="5"/>
        <v>16.8</v>
      </c>
      <c r="V72" s="21">
        <f t="shared" ref="V72:V85" si="9">L72*H72</f>
        <v>0</v>
      </c>
      <c r="W72" s="23"/>
      <c r="X72" s="23"/>
      <c r="Y72" s="23"/>
      <c r="Z72" s="23"/>
    </row>
    <row r="73" spans="1:26" s="28" customFormat="1" ht="11.1" customHeight="1" outlineLevel="3" x14ac:dyDescent="0.2">
      <c r="A73" s="24" t="s">
        <v>67</v>
      </c>
      <c r="B73" s="24" t="s">
        <v>38</v>
      </c>
      <c r="C73" s="19">
        <f>VLOOKUP(A:A,[1]TDSheet!$A:$F,3,0)</f>
        <v>131</v>
      </c>
      <c r="D73" s="19">
        <f>VLOOKUP(A:A,[1]TDSheet!$A:$F,4,0)</f>
        <v>0</v>
      </c>
      <c r="E73" s="19">
        <f>VLOOKUP(A:A,[2]TDSheet!$A$9301:$C$12016,3,0)</f>
        <v>97</v>
      </c>
      <c r="F73" s="19">
        <f>VLOOKUP(A:A,[1]TDSheet!$A:$F,6,0)</f>
        <v>26</v>
      </c>
      <c r="G73" s="26"/>
      <c r="H73" s="26">
        <f>VLOOKUP(A:A,[3]TDSheet!$A:$U,8,0)</f>
        <v>0.35</v>
      </c>
      <c r="I73" s="26">
        <f>VLOOKUP(A:A,[3]TDSheet!$A:$U,9,0)</f>
        <v>45</v>
      </c>
      <c r="J73" s="21">
        <f>VLOOKUP(A:A,[2]TDSheet!$A$9301:$C$12016,2,0)</f>
        <v>99</v>
      </c>
      <c r="K73" s="27">
        <f t="shared" si="7"/>
        <v>-2</v>
      </c>
      <c r="L73" s="28">
        <v>40</v>
      </c>
      <c r="M73" s="28">
        <v>160</v>
      </c>
      <c r="N73" s="21">
        <f t="shared" ref="N73:N87" si="10">E73/5</f>
        <v>19.399999999999999</v>
      </c>
      <c r="O73" s="21">
        <f t="shared" ref="O73:O87" si="11">(F73+L73+M73)/N73</f>
        <v>11.649484536082475</v>
      </c>
      <c r="P73" s="29">
        <f t="shared" si="8"/>
        <v>1.3402061855670104</v>
      </c>
      <c r="Q73" s="21">
        <f>VLOOKUP(A:A,[4]TDSheet!$A:$V,14,0)</f>
        <v>12</v>
      </c>
      <c r="R73" s="21">
        <f>VLOOKUP(A:A,[5]TDSheet!$A:$U,14,0)</f>
        <v>11.6</v>
      </c>
      <c r="S73" s="21">
        <f>VLOOKUP(A:A,[6]TDSheet!$A:$V,14,0)</f>
        <v>9.6</v>
      </c>
      <c r="T73" s="23"/>
      <c r="U73" s="20">
        <f t="shared" ref="U73:U87" si="12">M73*H73</f>
        <v>56</v>
      </c>
      <c r="V73" s="21">
        <f t="shared" si="9"/>
        <v>14</v>
      </c>
      <c r="W73" s="23"/>
      <c r="X73" s="23"/>
      <c r="Y73" s="23"/>
      <c r="Z73" s="23"/>
    </row>
    <row r="74" spans="1:26" s="28" customFormat="1" ht="11.1" customHeight="1" outlineLevel="3" x14ac:dyDescent="0.2">
      <c r="A74" s="24" t="s">
        <v>68</v>
      </c>
      <c r="B74" s="24" t="s">
        <v>38</v>
      </c>
      <c r="C74" s="19">
        <v>0</v>
      </c>
      <c r="D74" s="19">
        <v>0</v>
      </c>
      <c r="E74" s="19">
        <f>VLOOKUP(A:A,[2]TDSheet!$A$9301:$C$12016,3,0)</f>
        <v>0</v>
      </c>
      <c r="F74" s="19">
        <v>0</v>
      </c>
      <c r="G74" s="26"/>
      <c r="H74" s="26">
        <f>VLOOKUP(A:A,[3]TDSheet!$A:$U,8,0)</f>
        <v>0.28000000000000003</v>
      </c>
      <c r="I74" s="26">
        <f>VLOOKUP(A:A,[3]TDSheet!$A:$U,9,0)</f>
        <v>45</v>
      </c>
      <c r="J74" s="21">
        <f>VLOOKUP(A:A,[2]TDSheet!$A$9301:$C$12016,2,0)</f>
        <v>12</v>
      </c>
      <c r="K74" s="27">
        <f t="shared" si="7"/>
        <v>-12</v>
      </c>
      <c r="L74" s="28">
        <v>60</v>
      </c>
      <c r="N74" s="21">
        <f t="shared" si="10"/>
        <v>0</v>
      </c>
      <c r="O74" s="21" t="e">
        <f t="shared" si="11"/>
        <v>#DIV/0!</v>
      </c>
      <c r="P74" s="29" t="e">
        <f t="shared" si="8"/>
        <v>#DIV/0!</v>
      </c>
      <c r="Q74" s="21">
        <f>VLOOKUP(A:A,[4]TDSheet!$A:$V,14,0)</f>
        <v>4.5999999999999996</v>
      </c>
      <c r="R74" s="21">
        <f>VLOOKUP(A:A,[5]TDSheet!$A:$U,14,0)</f>
        <v>3.8</v>
      </c>
      <c r="S74" s="21">
        <f>VLOOKUP(A:A,[6]TDSheet!$A:$V,14,0)</f>
        <v>4.8</v>
      </c>
      <c r="T74" s="23"/>
      <c r="U74" s="20">
        <f t="shared" si="12"/>
        <v>0</v>
      </c>
      <c r="V74" s="21">
        <f t="shared" si="9"/>
        <v>16.8</v>
      </c>
      <c r="W74" s="23"/>
      <c r="X74" s="23"/>
      <c r="Y74" s="23"/>
      <c r="Z74" s="23"/>
    </row>
    <row r="75" spans="1:26" s="28" customFormat="1" ht="11.1" customHeight="1" outlineLevel="3" x14ac:dyDescent="0.2">
      <c r="A75" s="33" t="s">
        <v>69</v>
      </c>
      <c r="B75" s="33" t="s">
        <v>38</v>
      </c>
      <c r="C75" s="19">
        <f>VLOOKUP(A:A,[1]TDSheet!$A:$F,3,0)</f>
        <v>0</v>
      </c>
      <c r="D75" s="19">
        <f>VLOOKUP(A:A,[1]TDSheet!$A:$F,4,0)</f>
        <v>200</v>
      </c>
      <c r="E75" s="19">
        <f>VLOOKUP(A:A,[2]TDSheet!$A$9301:$C$12016,3,0)</f>
        <v>104</v>
      </c>
      <c r="F75" s="19">
        <f>VLOOKUP(A:A,[1]TDSheet!$A:$F,6,0)</f>
        <v>95</v>
      </c>
      <c r="G75" s="34" t="str">
        <f>VLOOKUP(A:A,[3]TDSheet!$A:$U,7,0)</f>
        <v>акция</v>
      </c>
      <c r="H75" s="26">
        <f>VLOOKUP(A:A,[3]TDSheet!$A:$U,8,0)</f>
        <v>0.35</v>
      </c>
      <c r="I75" s="26">
        <f>VLOOKUP(A:A,[3]TDSheet!$A:$U,9,0)</f>
        <v>45</v>
      </c>
      <c r="J75" s="21">
        <f>VLOOKUP(A:A,[2]TDSheet!$A$9301:$C$12016,2,0)</f>
        <v>138</v>
      </c>
      <c r="K75" s="27">
        <f t="shared" si="7"/>
        <v>-34</v>
      </c>
      <c r="L75" s="28">
        <v>20</v>
      </c>
      <c r="M75" s="28">
        <v>150</v>
      </c>
      <c r="N75" s="21">
        <f t="shared" si="10"/>
        <v>20.8</v>
      </c>
      <c r="O75" s="21">
        <f t="shared" si="11"/>
        <v>12.740384615384615</v>
      </c>
      <c r="P75" s="29">
        <f t="shared" si="8"/>
        <v>4.5673076923076925</v>
      </c>
      <c r="Q75" s="21">
        <f>VLOOKUP(A:A,[4]TDSheet!$A:$V,14,0)</f>
        <v>17.600000000000001</v>
      </c>
      <c r="R75" s="21">
        <f>VLOOKUP(A:A,[5]TDSheet!$A:$U,14,0)</f>
        <v>25.8</v>
      </c>
      <c r="S75" s="21">
        <f>VLOOKUP(A:A,[6]TDSheet!$A:$V,14,0)</f>
        <v>25.6</v>
      </c>
      <c r="T75" s="23"/>
      <c r="U75" s="20">
        <f t="shared" si="12"/>
        <v>52.5</v>
      </c>
      <c r="V75" s="21">
        <f t="shared" si="9"/>
        <v>7</v>
      </c>
      <c r="W75" s="23"/>
      <c r="X75" s="23"/>
      <c r="Y75" s="23"/>
      <c r="Z75" s="23"/>
    </row>
    <row r="76" spans="1:26" s="28" customFormat="1" ht="11.1" customHeight="1" outlineLevel="3" x14ac:dyDescent="0.2">
      <c r="A76" s="24" t="s">
        <v>70</v>
      </c>
      <c r="B76" s="24" t="s">
        <v>38</v>
      </c>
      <c r="C76" s="19">
        <f>VLOOKUP(A:A,[1]TDSheet!$A:$F,3,0)</f>
        <v>166</v>
      </c>
      <c r="D76" s="19">
        <f>VLOOKUP(A:A,[1]TDSheet!$A:$F,4,0)</f>
        <v>7</v>
      </c>
      <c r="E76" s="19">
        <f>VLOOKUP(A:A,[2]TDSheet!$A$9301:$C$12016,3,0)</f>
        <v>173</v>
      </c>
      <c r="F76" s="19">
        <f>VLOOKUP(A:A,[1]TDSheet!$A:$F,6,0)</f>
        <v>0</v>
      </c>
      <c r="G76" s="26"/>
      <c r="H76" s="26">
        <f>VLOOKUP(A:A,[3]TDSheet!$A:$U,8,0)</f>
        <v>0.28000000000000003</v>
      </c>
      <c r="I76" s="26">
        <f>VLOOKUP(A:A,[3]TDSheet!$A:$U,9,0)</f>
        <v>45</v>
      </c>
      <c r="J76" s="21">
        <f>VLOOKUP(A:A,[2]TDSheet!$A$9301:$C$12016,2,0)</f>
        <v>185</v>
      </c>
      <c r="K76" s="27">
        <f t="shared" si="7"/>
        <v>-12</v>
      </c>
      <c r="L76" s="28">
        <v>40</v>
      </c>
      <c r="M76" s="28">
        <v>300</v>
      </c>
      <c r="N76" s="21">
        <f t="shared" si="10"/>
        <v>34.6</v>
      </c>
      <c r="O76" s="21">
        <f t="shared" si="11"/>
        <v>9.8265895953757223</v>
      </c>
      <c r="P76" s="29">
        <f t="shared" si="8"/>
        <v>0</v>
      </c>
      <c r="Q76" s="21">
        <f>VLOOKUP(A:A,[4]TDSheet!$A:$V,14,0)</f>
        <v>16.2</v>
      </c>
      <c r="R76" s="21">
        <f>VLOOKUP(A:A,[5]TDSheet!$A:$U,14,0)</f>
        <v>23.4</v>
      </c>
      <c r="S76" s="21">
        <f>VLOOKUP(A:A,[6]TDSheet!$A:$V,14,0)</f>
        <v>21.2</v>
      </c>
      <c r="T76" s="23"/>
      <c r="U76" s="20">
        <f t="shared" si="12"/>
        <v>84.000000000000014</v>
      </c>
      <c r="V76" s="21">
        <f t="shared" si="9"/>
        <v>11.200000000000001</v>
      </c>
      <c r="W76" s="23"/>
      <c r="X76" s="23"/>
      <c r="Y76" s="23"/>
      <c r="Z76" s="23"/>
    </row>
    <row r="77" spans="1:26" s="28" customFormat="1" ht="11.1" customHeight="1" outlineLevel="3" x14ac:dyDescent="0.2">
      <c r="A77" s="33" t="s">
        <v>71</v>
      </c>
      <c r="B77" s="33" t="s">
        <v>38</v>
      </c>
      <c r="C77" s="19">
        <f>VLOOKUP(A:A,[1]TDSheet!$A:$F,3,0)</f>
        <v>64</v>
      </c>
      <c r="D77" s="19">
        <f>VLOOKUP(A:A,[1]TDSheet!$A:$F,4,0)</f>
        <v>296</v>
      </c>
      <c r="E77" s="19">
        <f>VLOOKUP(A:A,[2]TDSheet!$A$9301:$C$12016,3,0)</f>
        <v>137</v>
      </c>
      <c r="F77" s="19">
        <f>VLOOKUP(A:A,[1]TDSheet!$A:$F,6,0)</f>
        <v>217</v>
      </c>
      <c r="G77" s="34" t="str">
        <f>VLOOKUP(A:A,[3]TDSheet!$A:$U,7,0)</f>
        <v>акция</v>
      </c>
      <c r="H77" s="26">
        <f>VLOOKUP(A:A,[3]TDSheet!$A:$U,8,0)</f>
        <v>0.3</v>
      </c>
      <c r="I77" s="26">
        <f>VLOOKUP(A:A,[3]TDSheet!$A:$U,9,0)</f>
        <v>45</v>
      </c>
      <c r="J77" s="21">
        <f>VLOOKUP(A:A,[2]TDSheet!$A$9301:$C$12016,2,0)</f>
        <v>137</v>
      </c>
      <c r="K77" s="27">
        <f t="shared" si="7"/>
        <v>0</v>
      </c>
      <c r="L77" s="28">
        <v>250</v>
      </c>
      <c r="N77" s="21">
        <f t="shared" si="10"/>
        <v>27.4</v>
      </c>
      <c r="O77" s="21">
        <f t="shared" si="11"/>
        <v>17.043795620437958</v>
      </c>
      <c r="P77" s="29">
        <f t="shared" si="8"/>
        <v>7.9197080291970803</v>
      </c>
      <c r="Q77" s="21">
        <f>VLOOKUP(A:A,[4]TDSheet!$A:$V,14,0)</f>
        <v>50.8</v>
      </c>
      <c r="R77" s="21">
        <f>VLOOKUP(A:A,[5]TDSheet!$A:$U,14,0)</f>
        <v>31</v>
      </c>
      <c r="S77" s="21">
        <f>VLOOKUP(A:A,[6]TDSheet!$A:$V,14,0)</f>
        <v>29.8</v>
      </c>
      <c r="T77" s="23">
        <v>50</v>
      </c>
      <c r="U77" s="20">
        <f t="shared" si="12"/>
        <v>0</v>
      </c>
      <c r="V77" s="21">
        <f t="shared" si="9"/>
        <v>75</v>
      </c>
      <c r="W77" s="23"/>
      <c r="X77" s="23"/>
      <c r="Y77" s="23"/>
      <c r="Z77" s="23"/>
    </row>
    <row r="78" spans="1:26" s="28" customFormat="1" ht="11.1" customHeight="1" outlineLevel="3" x14ac:dyDescent="0.2">
      <c r="A78" s="24" t="s">
        <v>72</v>
      </c>
      <c r="B78" s="24" t="s">
        <v>38</v>
      </c>
      <c r="C78" s="19">
        <f>VLOOKUP(A:A,[1]TDSheet!$A:$F,3,0)</f>
        <v>36</v>
      </c>
      <c r="D78" s="19">
        <f>VLOOKUP(A:A,[1]TDSheet!$A:$F,4,0)</f>
        <v>96</v>
      </c>
      <c r="E78" s="19">
        <f>VLOOKUP(A:A,[2]TDSheet!$A$9301:$C$12016,3,0)</f>
        <v>130</v>
      </c>
      <c r="F78" s="19">
        <f>VLOOKUP(A:A,[1]TDSheet!$A:$F,6,0)</f>
        <v>2</v>
      </c>
      <c r="G78" s="26"/>
      <c r="H78" s="26">
        <v>0.41</v>
      </c>
      <c r="I78" s="26">
        <v>45</v>
      </c>
      <c r="J78" s="21">
        <f>VLOOKUP(A:A,[2]TDSheet!$A$9301:$C$12016,2,0)</f>
        <v>143</v>
      </c>
      <c r="K78" s="27">
        <f t="shared" si="7"/>
        <v>-13</v>
      </c>
      <c r="L78" s="28">
        <v>120</v>
      </c>
      <c r="M78" s="28">
        <v>180</v>
      </c>
      <c r="N78" s="21">
        <f t="shared" si="10"/>
        <v>26</v>
      </c>
      <c r="O78" s="21">
        <f t="shared" si="11"/>
        <v>11.615384615384615</v>
      </c>
      <c r="P78" s="29">
        <f t="shared" si="8"/>
        <v>7.6923076923076927E-2</v>
      </c>
      <c r="Q78" s="21">
        <f>VLOOKUP(A:A,[4]TDSheet!$A:$V,14,0)</f>
        <v>18.600000000000001</v>
      </c>
      <c r="R78" s="21">
        <f>VLOOKUP(A:A,[5]TDSheet!$A:$U,14,0)</f>
        <v>11.4</v>
      </c>
      <c r="S78" s="21">
        <f>VLOOKUP(A:A,[6]TDSheet!$A:$V,14,0)</f>
        <v>11.4</v>
      </c>
      <c r="T78" s="23"/>
      <c r="U78" s="20">
        <f t="shared" si="12"/>
        <v>73.8</v>
      </c>
      <c r="V78" s="21">
        <f t="shared" si="9"/>
        <v>49.199999999999996</v>
      </c>
      <c r="W78" s="23"/>
      <c r="X78" s="23"/>
      <c r="Y78" s="23"/>
      <c r="Z78" s="23"/>
    </row>
    <row r="79" spans="1:26" s="28" customFormat="1" ht="11.1" customHeight="1" outlineLevel="3" x14ac:dyDescent="0.2">
      <c r="A79" s="24" t="s">
        <v>73</v>
      </c>
      <c r="B79" s="24" t="s">
        <v>38</v>
      </c>
      <c r="C79" s="19">
        <f>VLOOKUP(A:A,[1]TDSheet!$A:$F,3,0)</f>
        <v>17</v>
      </c>
      <c r="D79" s="19">
        <f>VLOOKUP(A:A,[1]TDSheet!$A:$F,4,0)</f>
        <v>2</v>
      </c>
      <c r="E79" s="19">
        <f>VLOOKUP(A:A,[2]TDSheet!$A$9301:$C$12016,3,0)</f>
        <v>12</v>
      </c>
      <c r="F79" s="19">
        <f>VLOOKUP(A:A,[1]TDSheet!$A:$F,6,0)</f>
        <v>0</v>
      </c>
      <c r="G79" s="26"/>
      <c r="H79" s="26">
        <f>VLOOKUP(A:A,[3]TDSheet!$A:$U,8,0)</f>
        <v>0.4</v>
      </c>
      <c r="I79" s="26">
        <f>VLOOKUP(A:A,[3]TDSheet!$A:$U,9,0)</f>
        <v>45</v>
      </c>
      <c r="J79" s="21">
        <f>VLOOKUP(A:A,[2]TDSheet!$A$9301:$C$12016,2,0)</f>
        <v>17</v>
      </c>
      <c r="K79" s="27">
        <f t="shared" si="7"/>
        <v>-5</v>
      </c>
      <c r="N79" s="21">
        <f t="shared" si="10"/>
        <v>2.4</v>
      </c>
      <c r="O79" s="21">
        <f t="shared" si="11"/>
        <v>0</v>
      </c>
      <c r="P79" s="29">
        <f t="shared" si="8"/>
        <v>0</v>
      </c>
      <c r="Q79" s="21">
        <f>VLOOKUP(A:A,[4]TDSheet!$A:$V,14,0)</f>
        <v>15</v>
      </c>
      <c r="R79" s="21">
        <f>VLOOKUP(A:A,[5]TDSheet!$A:$U,14,0)</f>
        <v>8.1999999999999993</v>
      </c>
      <c r="S79" s="21">
        <f>VLOOKUP(A:A,[6]TDSheet!$A:$V,14,0)</f>
        <v>9.6</v>
      </c>
      <c r="T79" s="23"/>
      <c r="U79" s="20">
        <f t="shared" si="12"/>
        <v>0</v>
      </c>
      <c r="V79" s="21">
        <f t="shared" si="9"/>
        <v>0</v>
      </c>
      <c r="W79" s="23"/>
      <c r="X79" s="23"/>
      <c r="Y79" s="23"/>
      <c r="Z79" s="23"/>
    </row>
    <row r="80" spans="1:26" s="28" customFormat="1" ht="11.1" customHeight="1" outlineLevel="3" x14ac:dyDescent="0.2">
      <c r="A80" s="30" t="s">
        <v>118</v>
      </c>
      <c r="B80" s="24" t="s">
        <v>11</v>
      </c>
      <c r="C80" s="19">
        <v>0</v>
      </c>
      <c r="D80" s="19">
        <v>0</v>
      </c>
      <c r="E80" s="19">
        <v>0</v>
      </c>
      <c r="F80" s="19">
        <v>0</v>
      </c>
      <c r="G80" s="26"/>
      <c r="H80" s="26">
        <v>1</v>
      </c>
      <c r="I80" s="26">
        <v>90</v>
      </c>
      <c r="J80" s="21">
        <v>0</v>
      </c>
      <c r="K80" s="27">
        <v>0</v>
      </c>
      <c r="M80" s="28">
        <v>40</v>
      </c>
      <c r="N80" s="21">
        <v>0</v>
      </c>
      <c r="O80" s="21" t="e">
        <v>#DIV/0!</v>
      </c>
      <c r="P80" s="29" t="e">
        <v>#DIV/0!</v>
      </c>
      <c r="Q80" s="21">
        <v>3.3439999999999999</v>
      </c>
      <c r="R80" s="21">
        <v>4.8840000000000003</v>
      </c>
      <c r="S80" s="21">
        <v>7.9430000000000005</v>
      </c>
      <c r="T80" s="23"/>
      <c r="U80" s="20">
        <v>40</v>
      </c>
      <c r="V80" s="21">
        <v>0</v>
      </c>
      <c r="W80" s="23"/>
      <c r="X80" s="23"/>
      <c r="Y80" s="23"/>
      <c r="Z80" s="23"/>
    </row>
    <row r="81" spans="1:26" s="23" customFormat="1" ht="11.1" customHeight="1" outlineLevel="3" x14ac:dyDescent="0.2">
      <c r="A81" s="18" t="s">
        <v>74</v>
      </c>
      <c r="B81" s="18" t="s">
        <v>11</v>
      </c>
      <c r="C81" s="19">
        <f>VLOOKUP(A:A,[1]TDSheet!$A:$F,3,0)</f>
        <v>24.622</v>
      </c>
      <c r="D81" s="19">
        <f>VLOOKUP(A:A,[1]TDSheet!$A:$F,4,0)</f>
        <v>10.518000000000001</v>
      </c>
      <c r="E81" s="19">
        <f>VLOOKUP(A:A,[2]TDSheet!$A$9301:$C$12016,3,0)</f>
        <v>35.14</v>
      </c>
      <c r="F81" s="19">
        <f>VLOOKUP(A:A,[1]TDSheet!$A:$F,6,0)</f>
        <v>0</v>
      </c>
      <c r="G81" s="43" t="s">
        <v>89</v>
      </c>
      <c r="H81" s="20">
        <f>VLOOKUP(A:A,[3]TDSheet!$A:$U,8,0)</f>
        <v>1</v>
      </c>
      <c r="I81" s="20">
        <f>VLOOKUP(A:A,[3]TDSheet!$A:$U,9,0)</f>
        <v>60</v>
      </c>
      <c r="J81" s="21">
        <f>VLOOKUP(A:A,[2]TDSheet!$A$9301:$C$12016,2,0)</f>
        <v>32.299999999999997</v>
      </c>
      <c r="K81" s="22">
        <f t="shared" si="7"/>
        <v>2.8400000000000034</v>
      </c>
      <c r="L81" s="23">
        <v>150</v>
      </c>
      <c r="M81" s="23">
        <v>100</v>
      </c>
      <c r="N81" s="21">
        <f t="shared" si="10"/>
        <v>7.0280000000000005</v>
      </c>
      <c r="O81" s="21">
        <f t="shared" si="11"/>
        <v>35.571997723392144</v>
      </c>
      <c r="P81" s="21">
        <f t="shared" si="8"/>
        <v>0</v>
      </c>
      <c r="Q81" s="21">
        <f>VLOOKUP(A:A,[4]TDSheet!$A:$V,14,0)</f>
        <v>21.98</v>
      </c>
      <c r="R81" s="21">
        <f>VLOOKUP(A:A,[5]TDSheet!$A:$U,14,0)</f>
        <v>0.26900000000000002</v>
      </c>
      <c r="S81" s="21">
        <f>VLOOKUP(A:A,[6]TDSheet!$A:$V,14,0)</f>
        <v>2.4312</v>
      </c>
      <c r="T81" s="32">
        <v>100</v>
      </c>
      <c r="U81" s="20">
        <f t="shared" si="12"/>
        <v>100</v>
      </c>
      <c r="V81" s="21">
        <f t="shared" si="9"/>
        <v>150</v>
      </c>
      <c r="X81" s="35"/>
    </row>
    <row r="82" spans="1:26" s="28" customFormat="1" ht="11.1" customHeight="1" outlineLevel="3" x14ac:dyDescent="0.2">
      <c r="A82" s="30" t="s">
        <v>117</v>
      </c>
      <c r="B82" s="24" t="s">
        <v>38</v>
      </c>
      <c r="C82" s="19">
        <v>0</v>
      </c>
      <c r="D82" s="19">
        <v>0</v>
      </c>
      <c r="E82" s="19">
        <v>0</v>
      </c>
      <c r="F82" s="19">
        <v>0</v>
      </c>
      <c r="G82" s="26"/>
      <c r="H82" s="26">
        <v>0.4</v>
      </c>
      <c r="I82" s="26">
        <v>90</v>
      </c>
      <c r="J82" s="21">
        <v>4</v>
      </c>
      <c r="K82" s="27">
        <v>-4</v>
      </c>
      <c r="N82" s="21">
        <v>0</v>
      </c>
      <c r="O82" s="21" t="e">
        <v>#DIV/0!</v>
      </c>
      <c r="P82" s="29" t="e">
        <v>#DIV/0!</v>
      </c>
      <c r="Q82" s="21">
        <v>6.2</v>
      </c>
      <c r="R82" s="21">
        <v>4.8</v>
      </c>
      <c r="S82" s="21">
        <v>6.6</v>
      </c>
      <c r="T82" s="23"/>
      <c r="U82" s="20">
        <v>0</v>
      </c>
      <c r="V82" s="21">
        <v>0</v>
      </c>
      <c r="W82" s="23"/>
      <c r="X82" s="23"/>
      <c r="Y82" s="23"/>
      <c r="Z82" s="23"/>
    </row>
    <row r="83" spans="1:26" s="28" customFormat="1" ht="11.1" customHeight="1" outlineLevel="3" x14ac:dyDescent="0.2">
      <c r="A83" s="30" t="s">
        <v>99</v>
      </c>
      <c r="B83" s="30" t="s">
        <v>38</v>
      </c>
      <c r="C83" s="19">
        <f>VLOOKUP(A:A,[1]TDSheet!$A:$F,3,0)</f>
        <v>7</v>
      </c>
      <c r="D83" s="19">
        <f>VLOOKUP(A:A,[1]TDSheet!$A:$F,4,0)</f>
        <v>4</v>
      </c>
      <c r="E83" s="19">
        <f>VLOOKUP(A:A,[2]TDSheet!$A$9301:$C$12016,3,0)</f>
        <v>10</v>
      </c>
      <c r="F83" s="19">
        <f>VLOOKUP(A:A,[1]TDSheet!$A:$F,6,0)</f>
        <v>1</v>
      </c>
      <c r="G83" s="26"/>
      <c r="H83" s="26">
        <v>0.5</v>
      </c>
      <c r="I83" s="26">
        <v>60</v>
      </c>
      <c r="J83" s="21">
        <f>VLOOKUP(A:A,[2]TDSheet!$A$9301:$C$12016,2,0)</f>
        <v>10</v>
      </c>
      <c r="K83" s="27">
        <f t="shared" si="7"/>
        <v>0</v>
      </c>
      <c r="L83" s="28">
        <v>200</v>
      </c>
      <c r="M83" s="28">
        <v>100</v>
      </c>
      <c r="N83" s="21">
        <f t="shared" si="10"/>
        <v>2</v>
      </c>
      <c r="O83" s="21">
        <f t="shared" si="11"/>
        <v>150.5</v>
      </c>
      <c r="P83" s="29">
        <f t="shared" si="8"/>
        <v>0.5</v>
      </c>
      <c r="Q83" s="21">
        <f>VLOOKUP(A:A,[4]TDSheet!$A:$V,14,0)</f>
        <v>22.4</v>
      </c>
      <c r="R83" s="21">
        <f>VLOOKUP(A:A,[5]TDSheet!$A:$U,14,0)</f>
        <v>1</v>
      </c>
      <c r="S83" s="21">
        <f>VLOOKUP(A:A,[6]TDSheet!$A:$V,14,0)</f>
        <v>1.6170000000000002</v>
      </c>
      <c r="T83" s="32"/>
      <c r="U83" s="20">
        <f t="shared" si="12"/>
        <v>50</v>
      </c>
      <c r="V83" s="21">
        <f t="shared" si="9"/>
        <v>100</v>
      </c>
      <c r="W83" s="44"/>
      <c r="X83" s="23"/>
      <c r="Y83" s="23"/>
      <c r="Z83" s="23"/>
    </row>
    <row r="84" spans="1:26" s="28" customFormat="1" ht="11.1" customHeight="1" outlineLevel="3" x14ac:dyDescent="0.2">
      <c r="A84" s="30" t="s">
        <v>98</v>
      </c>
      <c r="B84" s="30" t="s">
        <v>38</v>
      </c>
      <c r="C84" s="19">
        <v>0</v>
      </c>
      <c r="D84" s="19">
        <v>0</v>
      </c>
      <c r="E84" s="19">
        <v>0</v>
      </c>
      <c r="F84" s="19">
        <v>0</v>
      </c>
      <c r="G84" s="26"/>
      <c r="H84" s="26">
        <v>0.5</v>
      </c>
      <c r="I84" s="26">
        <v>60</v>
      </c>
      <c r="J84" s="21">
        <v>0</v>
      </c>
      <c r="K84" s="27">
        <f t="shared" si="7"/>
        <v>0</v>
      </c>
      <c r="L84" s="28">
        <v>100</v>
      </c>
      <c r="M84" s="28">
        <v>100</v>
      </c>
      <c r="N84" s="21">
        <f t="shared" si="10"/>
        <v>0</v>
      </c>
      <c r="O84" s="21" t="e">
        <f t="shared" si="11"/>
        <v>#DIV/0!</v>
      </c>
      <c r="P84" s="29" t="e">
        <f t="shared" si="8"/>
        <v>#DIV/0!</v>
      </c>
      <c r="Q84" s="21">
        <f>VLOOKUP(A:A,[4]TDSheet!$A:$V,14,0)</f>
        <v>41.6</v>
      </c>
      <c r="R84" s="21">
        <f>VLOOKUP(A:A,[5]TDSheet!$A:$U,14,0)</f>
        <v>0.4</v>
      </c>
      <c r="S84" s="21">
        <f>VLOOKUP(A:A,[6]TDSheet!$A:$V,14,0)</f>
        <v>0.6</v>
      </c>
      <c r="T84" s="32">
        <v>-100</v>
      </c>
      <c r="U84" s="20">
        <f t="shared" si="12"/>
        <v>50</v>
      </c>
      <c r="V84" s="21">
        <f t="shared" si="9"/>
        <v>50</v>
      </c>
      <c r="W84" s="23"/>
      <c r="X84" s="35" t="s">
        <v>105</v>
      </c>
      <c r="Y84" s="23"/>
      <c r="Z84" s="23"/>
    </row>
    <row r="85" spans="1:26" s="28" customFormat="1" ht="11.45" customHeight="1" x14ac:dyDescent="0.2">
      <c r="A85" s="45" t="s">
        <v>97</v>
      </c>
      <c r="B85" s="45" t="s">
        <v>38</v>
      </c>
      <c r="C85" s="19">
        <v>0</v>
      </c>
      <c r="D85" s="19">
        <v>0</v>
      </c>
      <c r="E85" s="19">
        <v>0</v>
      </c>
      <c r="F85" s="19">
        <v>0</v>
      </c>
      <c r="H85" s="28">
        <v>0.5</v>
      </c>
      <c r="I85" s="28">
        <v>60</v>
      </c>
      <c r="J85" s="21">
        <v>0</v>
      </c>
      <c r="K85" s="27">
        <f t="shared" si="7"/>
        <v>0</v>
      </c>
      <c r="N85" s="21">
        <f t="shared" si="10"/>
        <v>0</v>
      </c>
      <c r="O85" s="21" t="e">
        <f t="shared" si="11"/>
        <v>#DIV/0!</v>
      </c>
      <c r="P85" s="29" t="e">
        <f t="shared" si="8"/>
        <v>#DIV/0!</v>
      </c>
      <c r="Q85" s="21">
        <f>VLOOKUP(A:A,[4]TDSheet!$A:$V,14,0)</f>
        <v>0</v>
      </c>
      <c r="R85" s="21">
        <f>VLOOKUP(A:A,[5]TDSheet!$A:$U,14,0)</f>
        <v>0</v>
      </c>
      <c r="S85" s="21">
        <f>VLOOKUP(A:A,[6]TDSheet!$A:$V,14,0)</f>
        <v>0</v>
      </c>
      <c r="T85" s="23"/>
      <c r="U85" s="20">
        <f t="shared" si="12"/>
        <v>0</v>
      </c>
      <c r="V85" s="21">
        <f t="shared" si="9"/>
        <v>0</v>
      </c>
      <c r="W85" s="23"/>
      <c r="X85" s="23"/>
      <c r="Y85" s="23"/>
      <c r="Z85" s="23"/>
    </row>
    <row r="86" spans="1:26" ht="11.45" customHeight="1" x14ac:dyDescent="0.2">
      <c r="A86" s="52" t="s">
        <v>113</v>
      </c>
      <c r="B86" s="49"/>
      <c r="C86" s="19">
        <v>0</v>
      </c>
      <c r="D86" s="19">
        <v>0</v>
      </c>
      <c r="E86" s="19">
        <v>0</v>
      </c>
      <c r="F86" s="19">
        <v>0</v>
      </c>
      <c r="G86" s="50"/>
      <c r="H86" s="50"/>
      <c r="I86" s="50"/>
      <c r="J86" s="21">
        <v>0</v>
      </c>
      <c r="K86" s="50"/>
      <c r="L86" s="50"/>
      <c r="M86" s="53">
        <v>75</v>
      </c>
      <c r="N86" s="21">
        <v>0</v>
      </c>
      <c r="O86" s="21" t="e">
        <v>#DIV/0!</v>
      </c>
      <c r="P86" s="50"/>
      <c r="Q86" s="21" t="e">
        <v>#N/A</v>
      </c>
      <c r="R86" s="50"/>
      <c r="S86" s="50"/>
      <c r="T86" s="51">
        <v>75</v>
      </c>
      <c r="U86" s="20">
        <v>0</v>
      </c>
    </row>
    <row r="87" spans="1:26" ht="11.45" customHeight="1" x14ac:dyDescent="0.2">
      <c r="A87" s="54" t="s">
        <v>106</v>
      </c>
      <c r="B87" s="55"/>
      <c r="C87" s="56"/>
      <c r="D87" s="56"/>
      <c r="E87" s="56"/>
      <c r="F87" s="56"/>
      <c r="G87" s="57"/>
      <c r="H87" s="57"/>
      <c r="I87" s="57"/>
      <c r="J87" s="57"/>
      <c r="K87" s="57"/>
      <c r="L87" s="57"/>
      <c r="M87" s="57"/>
      <c r="N87" s="58">
        <f t="shared" si="10"/>
        <v>0</v>
      </c>
      <c r="O87" s="58" t="e">
        <f t="shared" si="11"/>
        <v>#DIV/0!</v>
      </c>
      <c r="P87" s="57"/>
      <c r="Q87" s="58" t="e">
        <f>VLOOKUP(A:A,[4]TDSheet!$A:$V,14,0)</f>
        <v>#N/A</v>
      </c>
      <c r="R87" s="57"/>
      <c r="S87" s="57"/>
      <c r="T87" s="57">
        <v>50</v>
      </c>
      <c r="U87" s="20">
        <f t="shared" si="12"/>
        <v>0</v>
      </c>
      <c r="X87" s="59" t="s">
        <v>107</v>
      </c>
    </row>
    <row r="88" spans="1:26" ht="11.45" customHeight="1" x14ac:dyDescent="0.2">
      <c r="A88" s="55" t="s">
        <v>108</v>
      </c>
      <c r="B88" s="55"/>
      <c r="C88" s="56"/>
      <c r="D88" s="56"/>
      <c r="E88" s="56"/>
      <c r="F88" s="56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>
        <v>50</v>
      </c>
      <c r="X88" s="59" t="s">
        <v>109</v>
      </c>
    </row>
    <row r="89" spans="1:26" ht="11.45" customHeight="1" x14ac:dyDescent="0.2">
      <c r="A89" s="55" t="s">
        <v>110</v>
      </c>
      <c r="B89" s="55"/>
      <c r="C89" s="56"/>
      <c r="D89" s="56"/>
      <c r="E89" s="56"/>
      <c r="F89" s="56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>
        <v>50</v>
      </c>
      <c r="X89" s="59" t="s">
        <v>109</v>
      </c>
    </row>
    <row r="90" spans="1:26" ht="11.45" customHeight="1" x14ac:dyDescent="0.2">
      <c r="A90" s="55" t="s">
        <v>111</v>
      </c>
      <c r="B90" s="55"/>
      <c r="C90" s="56"/>
      <c r="D90" s="56"/>
      <c r="E90" s="56"/>
      <c r="F90" s="56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>
        <v>50</v>
      </c>
      <c r="X90" s="59" t="s">
        <v>109</v>
      </c>
    </row>
  </sheetData>
  <autoFilter ref="A3:V90" xr:uid="{00000000-0009-0000-0000-000000000000}"/>
  <mergeCells count="19">
    <mergeCell ref="U3:U5"/>
    <mergeCell ref="K3:K5"/>
    <mergeCell ref="L3:L5"/>
    <mergeCell ref="M3:M5"/>
    <mergeCell ref="N3:N5"/>
    <mergeCell ref="O3:O5"/>
    <mergeCell ref="P3:P5"/>
    <mergeCell ref="S3:S5"/>
    <mergeCell ref="T3:T5"/>
    <mergeCell ref="Q3:Q5"/>
    <mergeCell ref="R3:R5"/>
    <mergeCell ref="H3:H5"/>
    <mergeCell ref="I3:I5"/>
    <mergeCell ref="J3:J5"/>
    <mergeCell ref="C3:C5"/>
    <mergeCell ref="D3:D5"/>
    <mergeCell ref="E3:E5"/>
    <mergeCell ref="F3:F5"/>
    <mergeCell ref="G3:G5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2023-12-04T09:11:43Z</dcterms:created>
  <dcterms:modified xsi:type="dcterms:W3CDTF">2024-02-13T13:29:12Z</dcterms:modified>
</cp:coreProperties>
</file>