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Мелитополь\"/>
    </mc:Choice>
  </mc:AlternateContent>
  <xr:revisionPtr revIDLastSave="0" documentId="13_ncr:1_{E63C0C18-F119-4E06-8F91-E3539D3C067E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TDSheet!$A$6:$X$89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M7" i="1"/>
  <c r="Y82" i="1" l="1"/>
  <c r="Y27" i="1" l="1"/>
  <c r="Y28" i="1"/>
  <c r="Y29" i="1"/>
  <c r="Y30" i="1"/>
  <c r="Y34" i="1"/>
  <c r="Y39" i="1"/>
  <c r="Y52" i="1"/>
  <c r="Y53" i="1"/>
  <c r="Y58" i="1"/>
  <c r="Y59" i="1"/>
  <c r="Y61" i="1"/>
  <c r="Y73" i="1"/>
  <c r="Y74" i="1"/>
  <c r="Y75" i="1"/>
  <c r="Y76" i="1"/>
  <c r="Y78" i="1"/>
  <c r="Y83" i="1"/>
  <c r="Y84" i="1"/>
  <c r="Y8" i="1"/>
  <c r="W27" i="1"/>
  <c r="W28" i="1"/>
  <c r="W29" i="1"/>
  <c r="W30" i="1"/>
  <c r="W34" i="1"/>
  <c r="W39" i="1"/>
  <c r="W52" i="1"/>
  <c r="W53" i="1"/>
  <c r="W58" i="1"/>
  <c r="W59" i="1"/>
  <c r="W61" i="1"/>
  <c r="W73" i="1"/>
  <c r="W74" i="1"/>
  <c r="W75" i="1"/>
  <c r="W76" i="1"/>
  <c r="W78" i="1"/>
  <c r="W82" i="1"/>
  <c r="W83" i="1"/>
  <c r="W84" i="1"/>
  <c r="L7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2" i="1"/>
  <c r="U83" i="1"/>
  <c r="U84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30" i="1"/>
  <c r="J31" i="1"/>
  <c r="J32" i="1"/>
  <c r="J33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60" i="1"/>
  <c r="J65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2" i="1"/>
  <c r="J8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2" i="1"/>
  <c r="E33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0" i="1"/>
  <c r="E65" i="1"/>
  <c r="E66" i="1"/>
  <c r="E67" i="1"/>
  <c r="E68" i="1"/>
  <c r="E69" i="1"/>
  <c r="E70" i="1"/>
  <c r="E71" i="1"/>
  <c r="E72" i="1"/>
  <c r="E73" i="1"/>
  <c r="E75" i="1"/>
  <c r="E76" i="1"/>
  <c r="K76" i="1" s="1"/>
  <c r="E77" i="1"/>
  <c r="E78" i="1"/>
  <c r="E79" i="1"/>
  <c r="E80" i="1"/>
  <c r="E82" i="1"/>
  <c r="E8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1" i="1"/>
  <c r="F42" i="1"/>
  <c r="F44" i="1"/>
  <c r="F45" i="1"/>
  <c r="F46" i="1"/>
  <c r="F47" i="1"/>
  <c r="F49" i="1"/>
  <c r="F50" i="1"/>
  <c r="F51" i="1"/>
  <c r="F52" i="1"/>
  <c r="F53" i="1"/>
  <c r="F54" i="1"/>
  <c r="F55" i="1"/>
  <c r="F56" i="1"/>
  <c r="F57" i="1"/>
  <c r="F60" i="1"/>
  <c r="F65" i="1"/>
  <c r="F66" i="1"/>
  <c r="F67" i="1"/>
  <c r="F68" i="1"/>
  <c r="F69" i="1"/>
  <c r="F70" i="1"/>
  <c r="F71" i="1"/>
  <c r="F72" i="1"/>
  <c r="F73" i="1"/>
  <c r="F75" i="1"/>
  <c r="F76" i="1"/>
  <c r="P76" i="1" s="1"/>
  <c r="F78" i="1"/>
  <c r="F79" i="1"/>
  <c r="F80" i="1"/>
  <c r="F82" i="1"/>
  <c r="F8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30" i="1"/>
  <c r="D31" i="1"/>
  <c r="D32" i="1"/>
  <c r="D33" i="1"/>
  <c r="D35" i="1"/>
  <c r="D36" i="1"/>
  <c r="D37" i="1"/>
  <c r="D38" i="1"/>
  <c r="D39" i="1"/>
  <c r="D40" i="1"/>
  <c r="D41" i="1"/>
  <c r="D42" i="1"/>
  <c r="D44" i="1"/>
  <c r="D45" i="1"/>
  <c r="D46" i="1"/>
  <c r="D47" i="1"/>
  <c r="D49" i="1"/>
  <c r="D50" i="1"/>
  <c r="D51" i="1"/>
  <c r="D52" i="1"/>
  <c r="D53" i="1"/>
  <c r="D54" i="1"/>
  <c r="D55" i="1"/>
  <c r="D56" i="1"/>
  <c r="D57" i="1"/>
  <c r="D60" i="1"/>
  <c r="D65" i="1"/>
  <c r="D66" i="1"/>
  <c r="D67" i="1"/>
  <c r="D68" i="1"/>
  <c r="D69" i="1"/>
  <c r="D70" i="1"/>
  <c r="D71" i="1"/>
  <c r="D72" i="1"/>
  <c r="D73" i="1"/>
  <c r="D75" i="1"/>
  <c r="D76" i="1"/>
  <c r="D78" i="1"/>
  <c r="D79" i="1"/>
  <c r="D80" i="1"/>
  <c r="D82" i="1"/>
  <c r="D83" i="1"/>
  <c r="C7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30" i="1"/>
  <c r="C31" i="1"/>
  <c r="C32" i="1"/>
  <c r="C33" i="1"/>
  <c r="C35" i="1"/>
  <c r="C36" i="1"/>
  <c r="C37" i="1"/>
  <c r="C38" i="1"/>
  <c r="C39" i="1"/>
  <c r="C40" i="1"/>
  <c r="C41" i="1"/>
  <c r="C42" i="1"/>
  <c r="C44" i="1"/>
  <c r="C45" i="1"/>
  <c r="C46" i="1"/>
  <c r="C47" i="1"/>
  <c r="C49" i="1"/>
  <c r="C50" i="1"/>
  <c r="C51" i="1"/>
  <c r="C52" i="1"/>
  <c r="C53" i="1"/>
  <c r="C54" i="1"/>
  <c r="C55" i="1"/>
  <c r="C56" i="1"/>
  <c r="C57" i="1"/>
  <c r="C60" i="1"/>
  <c r="C65" i="1"/>
  <c r="C66" i="1"/>
  <c r="C67" i="1"/>
  <c r="C68" i="1"/>
  <c r="C69" i="1"/>
  <c r="C70" i="1"/>
  <c r="C71" i="1"/>
  <c r="C72" i="1"/>
  <c r="C73" i="1"/>
  <c r="C75" i="1"/>
  <c r="C78" i="1"/>
  <c r="C79" i="1"/>
  <c r="C80" i="1"/>
  <c r="C82" i="1"/>
  <c r="C83" i="1"/>
  <c r="X27" i="1" l="1"/>
  <c r="X28" i="1"/>
  <c r="X29" i="1"/>
  <c r="X30" i="1"/>
  <c r="X34" i="1"/>
  <c r="X39" i="1"/>
  <c r="X52" i="1"/>
  <c r="X53" i="1"/>
  <c r="X58" i="1"/>
  <c r="X59" i="1"/>
  <c r="X61" i="1"/>
  <c r="X73" i="1"/>
  <c r="X74" i="1"/>
  <c r="X75" i="1"/>
  <c r="X78" i="1"/>
  <c r="X82" i="1"/>
  <c r="X83" i="1"/>
  <c r="X84" i="1"/>
  <c r="O22" i="1"/>
  <c r="P22" i="1" s="1"/>
  <c r="O27" i="1"/>
  <c r="P27" i="1" s="1"/>
  <c r="O28" i="1"/>
  <c r="P28" i="1" s="1"/>
  <c r="O29" i="1"/>
  <c r="P29" i="1" s="1"/>
  <c r="O34" i="1"/>
  <c r="P34" i="1" s="1"/>
  <c r="O48" i="1"/>
  <c r="P48" i="1" s="1"/>
  <c r="O58" i="1"/>
  <c r="P58" i="1" s="1"/>
  <c r="O59" i="1"/>
  <c r="P59" i="1" s="1"/>
  <c r="O61" i="1"/>
  <c r="P61" i="1" s="1"/>
  <c r="O62" i="1"/>
  <c r="P62" i="1" s="1"/>
  <c r="O63" i="1"/>
  <c r="P63" i="1" s="1"/>
  <c r="O64" i="1"/>
  <c r="P64" i="1" s="1"/>
  <c r="O74" i="1"/>
  <c r="P74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7" i="1"/>
  <c r="S78" i="1"/>
  <c r="S79" i="1"/>
  <c r="S80" i="1"/>
  <c r="S82" i="1"/>
  <c r="S83" i="1"/>
  <c r="S84" i="1"/>
  <c r="S39" i="1" l="1"/>
  <c r="O9" i="1" l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3" i="1"/>
  <c r="P23" i="1" s="1"/>
  <c r="O24" i="1"/>
  <c r="P24" i="1" s="1"/>
  <c r="O25" i="1"/>
  <c r="P25" i="1" s="1"/>
  <c r="O26" i="1"/>
  <c r="P26" i="1" s="1"/>
  <c r="O30" i="1"/>
  <c r="P30" i="1" s="1"/>
  <c r="O31" i="1"/>
  <c r="P31" i="1" s="1"/>
  <c r="O32" i="1"/>
  <c r="P32" i="1" s="1"/>
  <c r="O33" i="1"/>
  <c r="P33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60" i="1"/>
  <c r="P60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5" i="1"/>
  <c r="P75" i="1" s="1"/>
  <c r="O77" i="1"/>
  <c r="P77" i="1" s="1"/>
  <c r="O78" i="1"/>
  <c r="P78" i="1" s="1"/>
  <c r="O79" i="1"/>
  <c r="P79" i="1" s="1"/>
  <c r="O80" i="1"/>
  <c r="P80" i="1" s="1"/>
  <c r="O82" i="1"/>
  <c r="P82" i="1" s="1"/>
  <c r="O83" i="1"/>
  <c r="P83" i="1" s="1"/>
  <c r="O84" i="1"/>
  <c r="P84" i="1" s="1"/>
  <c r="Q39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7" i="1"/>
  <c r="T78" i="1"/>
  <c r="T79" i="1"/>
  <c r="T80" i="1"/>
  <c r="T82" i="1"/>
  <c r="T83" i="1"/>
  <c r="T84" i="1"/>
  <c r="K39" i="1" l="1"/>
  <c r="K9" i="1" l="1"/>
  <c r="K13" i="1"/>
  <c r="K17" i="1"/>
  <c r="K21" i="1"/>
  <c r="K22" i="1"/>
  <c r="K26" i="1"/>
  <c r="K27" i="1"/>
  <c r="K28" i="1"/>
  <c r="K29" i="1"/>
  <c r="K31" i="1"/>
  <c r="K33" i="1"/>
  <c r="K34" i="1"/>
  <c r="K35" i="1"/>
  <c r="K36" i="1"/>
  <c r="K37" i="1"/>
  <c r="K38" i="1"/>
  <c r="K40" i="1"/>
  <c r="K41" i="1"/>
  <c r="K42" i="1"/>
  <c r="K43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2" i="1"/>
  <c r="K83" i="1"/>
  <c r="K84" i="1"/>
  <c r="Q78" i="1"/>
  <c r="Q82" i="1"/>
  <c r="K32" i="1" l="1"/>
  <c r="K24" i="1"/>
  <c r="K44" i="1"/>
  <c r="K19" i="1"/>
  <c r="K15" i="1"/>
  <c r="K11" i="1"/>
  <c r="K23" i="1"/>
  <c r="K47" i="1"/>
  <c r="K30" i="1"/>
  <c r="K18" i="1"/>
  <c r="K14" i="1"/>
  <c r="K10" i="1"/>
  <c r="K66" i="1"/>
  <c r="K25" i="1"/>
  <c r="K20" i="1"/>
  <c r="K16" i="1"/>
  <c r="K12" i="1"/>
  <c r="Q77" i="1" l="1"/>
  <c r="Q64" i="1"/>
  <c r="Q59" i="1"/>
  <c r="Q80" i="1"/>
  <c r="Q63" i="1"/>
  <c r="Q52" i="1"/>
  <c r="Q48" i="1"/>
  <c r="Q27" i="1"/>
  <c r="Q58" i="1"/>
  <c r="Q31" i="1"/>
  <c r="Q28" i="1"/>
  <c r="Q74" i="1"/>
  <c r="Q62" i="1"/>
  <c r="Q43" i="1"/>
  <c r="Q33" i="1"/>
  <c r="Q34" i="1"/>
  <c r="Q73" i="1"/>
  <c r="Q69" i="1"/>
  <c r="Q61" i="1"/>
  <c r="Q53" i="1"/>
  <c r="Q22" i="1"/>
  <c r="Q72" i="1"/>
  <c r="Q60" i="1"/>
  <c r="Q49" i="1"/>
  <c r="Q41" i="1"/>
  <c r="Q19" i="1"/>
  <c r="Q11" i="1"/>
  <c r="Q71" i="1"/>
  <c r="Q57" i="1"/>
  <c r="Q40" i="1"/>
  <c r="Q30" i="1"/>
  <c r="Q18" i="1"/>
  <c r="Q10" i="1"/>
  <c r="Q70" i="1"/>
  <c r="Q66" i="1"/>
  <c r="Q56" i="1"/>
  <c r="Q51" i="1"/>
  <c r="Q47" i="1"/>
  <c r="Q38" i="1"/>
  <c r="Q26" i="1"/>
  <c r="Q21" i="1"/>
  <c r="Q17" i="1"/>
  <c r="Q13" i="1"/>
  <c r="Q9" i="1"/>
  <c r="Q68" i="1"/>
  <c r="Q54" i="1"/>
  <c r="Q45" i="1"/>
  <c r="Q36" i="1"/>
  <c r="Q24" i="1"/>
  <c r="Q15" i="1"/>
  <c r="Q75" i="1"/>
  <c r="Q67" i="1"/>
  <c r="Q44" i="1"/>
  <c r="Q35" i="1"/>
  <c r="Q23" i="1"/>
  <c r="Q14" i="1"/>
  <c r="Q84" i="1"/>
  <c r="Q79" i="1"/>
  <c r="Q65" i="1"/>
  <c r="Q55" i="1"/>
  <c r="Q50" i="1"/>
  <c r="Q46" i="1"/>
  <c r="Q42" i="1"/>
  <c r="Q37" i="1"/>
  <c r="Q32" i="1"/>
  <c r="Q25" i="1"/>
  <c r="Q20" i="1"/>
  <c r="Q16" i="1"/>
  <c r="Q12" i="1"/>
  <c r="Q29" i="1" l="1"/>
  <c r="Q83" i="1"/>
  <c r="O7" i="1" l="1"/>
  <c r="U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1" i="1"/>
  <c r="I32" i="1"/>
  <c r="I33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60" i="1"/>
  <c r="I62" i="1"/>
  <c r="I63" i="1"/>
  <c r="I64" i="1"/>
  <c r="I65" i="1"/>
  <c r="I66" i="1"/>
  <c r="I67" i="1"/>
  <c r="I68" i="1"/>
  <c r="I69" i="1"/>
  <c r="I70" i="1"/>
  <c r="I71" i="1"/>
  <c r="I72" i="1"/>
  <c r="I77" i="1"/>
  <c r="I79" i="1"/>
  <c r="I80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1" i="1"/>
  <c r="H32" i="1"/>
  <c r="H33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5" i="1"/>
  <c r="H56" i="1"/>
  <c r="H57" i="1"/>
  <c r="H60" i="1"/>
  <c r="H62" i="1"/>
  <c r="H63" i="1"/>
  <c r="H64" i="1"/>
  <c r="H65" i="1"/>
  <c r="H66" i="1"/>
  <c r="H67" i="1"/>
  <c r="H68" i="1"/>
  <c r="H69" i="1"/>
  <c r="H70" i="1"/>
  <c r="H71" i="1"/>
  <c r="H72" i="1"/>
  <c r="H77" i="1"/>
  <c r="H79" i="1"/>
  <c r="H80" i="1"/>
  <c r="G51" i="1"/>
  <c r="G11" i="1"/>
  <c r="G17" i="1"/>
  <c r="G21" i="1"/>
  <c r="G24" i="1"/>
  <c r="G56" i="1"/>
  <c r="G57" i="1"/>
  <c r="R7" i="1"/>
  <c r="W65" i="1" l="1"/>
  <c r="Y65" i="1"/>
  <c r="Y48" i="1"/>
  <c r="W48" i="1"/>
  <c r="Y35" i="1"/>
  <c r="W35" i="1"/>
  <c r="W18" i="1"/>
  <c r="Y18" i="1"/>
  <c r="Y36" i="1"/>
  <c r="W36" i="1"/>
  <c r="W64" i="1"/>
  <c r="Y64" i="1"/>
  <c r="Y47" i="1"/>
  <c r="W47" i="1"/>
  <c r="Y33" i="1"/>
  <c r="W33" i="1"/>
  <c r="W17" i="1"/>
  <c r="Y17" i="1"/>
  <c r="W19" i="1"/>
  <c r="Y19" i="1"/>
  <c r="W80" i="1"/>
  <c r="Y80" i="1"/>
  <c r="Y63" i="1"/>
  <c r="W63" i="1"/>
  <c r="Y46" i="1"/>
  <c r="W46" i="1"/>
  <c r="W32" i="1"/>
  <c r="Y32" i="1"/>
  <c r="W16" i="1"/>
  <c r="Y16" i="1"/>
  <c r="W79" i="1"/>
  <c r="Y79" i="1"/>
  <c r="Y62" i="1"/>
  <c r="W62" i="1"/>
  <c r="Y45" i="1"/>
  <c r="W45" i="1"/>
  <c r="W31" i="1"/>
  <c r="Y31" i="1"/>
  <c r="W15" i="1"/>
  <c r="Y15" i="1"/>
  <c r="W77" i="1"/>
  <c r="Y77" i="1"/>
  <c r="Y60" i="1"/>
  <c r="W60" i="1"/>
  <c r="W44" i="1"/>
  <c r="Y44" i="1"/>
  <c r="Y26" i="1"/>
  <c r="W26" i="1"/>
  <c r="Y14" i="1"/>
  <c r="W14" i="1"/>
  <c r="Y72" i="1"/>
  <c r="W72" i="1"/>
  <c r="Y57" i="1"/>
  <c r="W57" i="1"/>
  <c r="W43" i="1"/>
  <c r="Y43" i="1"/>
  <c r="Y25" i="1"/>
  <c r="W25" i="1"/>
  <c r="W13" i="1"/>
  <c r="Y13" i="1"/>
  <c r="Y71" i="1"/>
  <c r="W71" i="1"/>
  <c r="W56" i="1"/>
  <c r="Y56" i="1"/>
  <c r="W42" i="1"/>
  <c r="Y42" i="1"/>
  <c r="Y24" i="1"/>
  <c r="W24" i="1"/>
  <c r="Y12" i="1"/>
  <c r="W12" i="1"/>
  <c r="W49" i="1"/>
  <c r="Y49" i="1"/>
  <c r="Y70" i="1"/>
  <c r="W70" i="1"/>
  <c r="W55" i="1"/>
  <c r="Y55" i="1"/>
  <c r="W41" i="1"/>
  <c r="Y41" i="1"/>
  <c r="Y23" i="1"/>
  <c r="W23" i="1"/>
  <c r="Y11" i="1"/>
  <c r="W11" i="1"/>
  <c r="Y69" i="1"/>
  <c r="W69" i="1"/>
  <c r="Y54" i="1"/>
  <c r="W54" i="1"/>
  <c r="W40" i="1"/>
  <c r="Y40" i="1"/>
  <c r="Y22" i="1"/>
  <c r="W22" i="1"/>
  <c r="Y10" i="1"/>
  <c r="W10" i="1"/>
  <c r="W68" i="1"/>
  <c r="Y68" i="1"/>
  <c r="W51" i="1"/>
  <c r="Y51" i="1"/>
  <c r="Y38" i="1"/>
  <c r="W38" i="1"/>
  <c r="Y21" i="1"/>
  <c r="W21" i="1"/>
  <c r="Y9" i="1"/>
  <c r="W9" i="1"/>
  <c r="W66" i="1"/>
  <c r="Y66" i="1"/>
  <c r="W67" i="1"/>
  <c r="Y67" i="1"/>
  <c r="Y50" i="1"/>
  <c r="W50" i="1"/>
  <c r="W37" i="1"/>
  <c r="Y37" i="1"/>
  <c r="W20" i="1"/>
  <c r="Y20" i="1"/>
  <c r="X70" i="1"/>
  <c r="X55" i="1"/>
  <c r="X41" i="1"/>
  <c r="X31" i="1"/>
  <c r="X23" i="1"/>
  <c r="X19" i="1"/>
  <c r="X15" i="1"/>
  <c r="X11" i="1"/>
  <c r="X79" i="1"/>
  <c r="X62" i="1"/>
  <c r="X49" i="1"/>
  <c r="X77" i="1"/>
  <c r="X69" i="1"/>
  <c r="X65" i="1"/>
  <c r="X60" i="1"/>
  <c r="X54" i="1"/>
  <c r="X48" i="1"/>
  <c r="X44" i="1"/>
  <c r="X40" i="1"/>
  <c r="X35" i="1"/>
  <c r="X26" i="1"/>
  <c r="X22" i="1"/>
  <c r="X18" i="1"/>
  <c r="X14" i="1"/>
  <c r="X10" i="1"/>
  <c r="X66" i="1"/>
  <c r="X45" i="1"/>
  <c r="X36" i="1"/>
  <c r="X72" i="1"/>
  <c r="X68" i="1"/>
  <c r="X64" i="1"/>
  <c r="X57" i="1"/>
  <c r="X51" i="1"/>
  <c r="X47" i="1"/>
  <c r="X43" i="1"/>
  <c r="X38" i="1"/>
  <c r="X33" i="1"/>
  <c r="X25" i="1"/>
  <c r="X21" i="1"/>
  <c r="X17" i="1"/>
  <c r="X13" i="1"/>
  <c r="X9" i="1"/>
  <c r="X80" i="1"/>
  <c r="X71" i="1"/>
  <c r="X67" i="1"/>
  <c r="X63" i="1"/>
  <c r="X56" i="1"/>
  <c r="X50" i="1"/>
  <c r="X46" i="1"/>
  <c r="X42" i="1"/>
  <c r="X37" i="1"/>
  <c r="X32" i="1"/>
  <c r="X24" i="1"/>
  <c r="X20" i="1"/>
  <c r="X16" i="1"/>
  <c r="X12" i="1"/>
  <c r="T7" i="1"/>
  <c r="K7" i="1"/>
  <c r="J7" i="1"/>
  <c r="E7" i="1"/>
  <c r="F7" i="1"/>
  <c r="Y7" i="1" l="1"/>
  <c r="W7" i="1"/>
  <c r="X7" i="1"/>
</calcChain>
</file>

<file path=xl/sharedStrings.xml><?xml version="1.0" encoding="utf-8"?>
<sst xmlns="http://schemas.openxmlformats.org/spreadsheetml/2006/main" count="205" uniqueCount="113">
  <si>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</si>
  <si>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</si>
  <si>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</si>
  <si>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</si>
  <si>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</si>
  <si>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</si>
  <si>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</si>
  <si>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Ед. изм.</t>
  </si>
  <si>
    <t>1 КОЛБАСНЫЕ ИЗДЕЛИЯ Мелитополь</t>
  </si>
  <si>
    <t>Останкино ООО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</si>
  <si>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</si>
  <si>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</si>
  <si>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</si>
  <si>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</si>
  <si>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</si>
  <si>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</si>
  <si>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</si>
  <si>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</si>
  <si>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5206 Ладожская с/к в/у ОСТАНКИНО</t>
  </si>
  <si>
    <t>5341 СЕРВЕЛАТ ОХОТНИЧИЙ в/к в/у  ОСТАНКИНО</t>
  </si>
  <si>
    <t>5452 ВЕТЧ.МЯСНАЯ Папа может п/о  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</si>
  <si>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</si>
  <si>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</si>
  <si>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</si>
  <si>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</si>
  <si>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</si>
  <si>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</si>
  <si>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</si>
  <si>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</si>
  <si>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6308 С ИНДЕЙКОЙ ПМ сар б/о мгс 1*3_СНГ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</si>
  <si>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</si>
  <si>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</si>
  <si>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</si>
  <si>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6588 МОЛОЧНЫЕ ГОСТ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</si>
  <si>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</si>
  <si>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</si>
  <si>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</si>
  <si>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6661 СОЧНЫЙ ГРИЛЬ ПМ сос п/о мгс 1,5*4_Маяк Останкино</t>
  </si>
  <si>
    <t>БОНУС_6088 СОЧНЫЕ сос п/о мгс 1*6 ОСТАНКИНО</t>
  </si>
  <si>
    <t>3215 ВЕТЧ.МЯСНАЯ Папа может п/о 0.4кг 8шт.    ОСТАНКИНО</t>
  </si>
  <si>
    <t>шт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</si>
  <si>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</si>
  <si>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</si>
  <si>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</si>
  <si>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</si>
  <si>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</si>
  <si>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5483 ЭКСТРА Папа может с/к в/у 1/250 8шт.   ОСТАНКИНО</t>
  </si>
  <si>
    <t>5532 СОЧНЫЕ сос п/о мгс 0.45кг 10шт_45с   ОСТАНКИНО</t>
  </si>
  <si>
    <t>5682 САЛЯМИ МЕЛКОЗЕРНЕНАЯ с/к в/у 1/120_60с   ОСТАНКИНО</t>
  </si>
  <si>
    <t>5706 АРОМАТНАЯ Папа может с/к в/у 1/250 8шт.  ОСТАНКИНО</t>
  </si>
  <si>
    <t>6042 МОЛОЧНЫЕ К ЗАВТРАКУ сос п/о в/у 0.4кг   ОСТАНКИНО</t>
  </si>
  <si>
    <t>6225 ИМПЕРСКАЯ И БАЛЫКОВАЯ в/к с/н мгс 1/90  Останкино</t>
  </si>
  <si>
    <t>6281 СВИНИНА ДЕЛИКАТ. к/в мл/к в/у 0.3кг 45с  ОСТАНКИНО</t>
  </si>
  <si>
    <t>6297 ФИЛЕЙНЫЕ сос ц/о в/у 1/270 12шт_45с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</si>
  <si>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</si>
  <si>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</si>
  <si>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</si>
  <si>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</si>
  <si>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6392 ФИЛЕЙНАЯ Папа может вар п/о 0,4кг  ОСТАНКИНО</t>
  </si>
  <si>
    <t>6509 СЕРВЕЛАТ ФИНСКИЙ ПМ в/к в/у 0,35кг 8шт.  ОСТАНКИНО</t>
  </si>
  <si>
    <t>6562 СЕРВЕЛАТ КАРЕЛЬСКИЙ СН в/к в/у 0,28кг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</si>
  <si>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</si>
  <si>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</si>
  <si>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</si>
  <si>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</si>
  <si>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</si>
  <si>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</si>
  <si>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</si>
  <si>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</si>
  <si>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</si>
  <si>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</si>
  <si>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</si>
  <si>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6720 СОЧНЫЕ ПМ сос п/о мгс 0,45кг 10шт  Останкино</t>
  </si>
  <si>
    <t>6722 СОЧНЫЕ ПМ сос п/о мгс 0,41кг 10шт  ОСТАНКИНО</t>
  </si>
  <si>
    <t>БОНУС_6087 СОЧНЫЕ ПМ сос п/о мгс 0,45кг 10шт.  ОСТАНКИНО</t>
  </si>
  <si>
    <t>3248 ДОКТОРСКАЯ ТРАДИЦ. вар п/о ОСТАНКИНО</t>
  </si>
  <si>
    <t>6467 БАЛЫКОВАЯ Коровино п/к в/у  ОСТАНКИНО</t>
  </si>
  <si>
    <t>6734 ОСОБАЯ СО ШПИКОМ Коровино(в сетке) 0,5кг  Останкино</t>
  </si>
  <si>
    <t>Метка</t>
  </si>
  <si>
    <t>Кратность</t>
  </si>
  <si>
    <t>Сроки</t>
  </si>
  <si>
    <t>Заявки</t>
  </si>
  <si>
    <t>Разница</t>
  </si>
  <si>
    <t>Заказ  в Пути</t>
  </si>
  <si>
    <t>Основной заказ</t>
  </si>
  <si>
    <t>Ср-пр в день</t>
  </si>
  <si>
    <t>Остаток на кол-во дней</t>
  </si>
  <si>
    <t>Остаток Факт</t>
  </si>
  <si>
    <t>Коментарий</t>
  </si>
  <si>
    <t>Вес</t>
  </si>
  <si>
    <t>акция</t>
  </si>
  <si>
    <t>6716 ОСОБАЯ Коровино ( в сетке) 0,5кг 8шт  Останкино</t>
  </si>
  <si>
    <t>6228 МЯСНОЕ АССОРТИ к/з с/н мгс 1/90 10шт  Останкино</t>
  </si>
  <si>
    <t>6287 МОЛОЧНЫЕ ОРИГИН.СН сос ц/о мгс 1*6  Останкино</t>
  </si>
  <si>
    <t>6220 ГОВЯЖЬЯ папа может вар п/о  Останкино</t>
  </si>
  <si>
    <t>6159 ВРЕМЯ ОЛИВЬЕ Папа может вар п/о  Останкино</t>
  </si>
  <si>
    <t>5997 ОСОБАЯ Коровино вар п/о  ОСТАНКИНО</t>
  </si>
  <si>
    <t>6751 СЛИВОЧНЫЕ СН сос п/о мгс 0,41 кг 10шт.  Останкино</t>
  </si>
  <si>
    <t>Патяка 09.01</t>
  </si>
  <si>
    <t>увеличить продажи</t>
  </si>
  <si>
    <t>6756 ВЕТЧ.ЛЮБИТЕЛЬСКАЯ п/о  Останкино</t>
  </si>
  <si>
    <t>Средние прод. по 13.01</t>
  </si>
  <si>
    <t>Средние прод. по 24.01</t>
  </si>
  <si>
    <t>Средние прод. по  30.01</t>
  </si>
  <si>
    <t>30 по 06</t>
  </si>
  <si>
    <t>6223 БАЛЫК И ШЕЙКА с/в с/н мгс 1/90
10шт.</t>
  </si>
  <si>
    <t>6233 БУЖЕНИНА ЗАПЕЧЕННАЯ с/н в/у
1/100 10шт.</t>
  </si>
  <si>
    <t>6222ИТАЛЬЯНСКОЕ АССОРТИ с/в с/н
мгс 1/90</t>
  </si>
  <si>
    <t>6221 НЕАПОЛИТАНСКИЙ ДУЭТ с/к с/н
мгс 1/90</t>
  </si>
  <si>
    <t>6144 МОЛОЧНЫЕ ТРАДИЦ. сос п/о
в/у 1/360 (1+1)</t>
  </si>
  <si>
    <t xml:space="preserve"> - ранее согласовывали на ввод</t>
  </si>
  <si>
    <t>5544 Сервелат Финский в/к в/у_45с НОВАЯ ОСТАНКИНО</t>
  </si>
  <si>
    <t>6755 ВЕТЧ.ЛЮБИТЕЛЬСКАЯ п/о 0,4кг 10шт.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</si>
</sst>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BF9EC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/>
      <bottom style="dotted">
        <color indexed="64"/>
      </bottom>
      <diagonal/>
    </border>
    <border>
      <left style="thin">
        <color rgb="FFCCC085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1" fontId="0" fillId="0" borderId="1" xfId="0" applyNumberForma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3" fillId="2" borderId="0" xfId="0" applyNumberFormat="1" applyFont="1" applyFill="1" applyAlignment="1">
      <alignment horizontal="center" vertical="top" wrapText="1"/>
    </xf>
    <xf numFmtId="1" fontId="3" fillId="2" borderId="8" xfId="0" applyNumberFormat="1" applyFont="1" applyFill="1" applyBorder="1" applyAlignment="1">
      <alignment horizontal="center" vertical="top" wrapText="1"/>
    </xf>
    <xf numFmtId="1" fontId="4" fillId="5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" fontId="0" fillId="0" borderId="0" xfId="0" applyNumberFormat="1"/>
    <xf numFmtId="16" fontId="0" fillId="6" borderId="0" xfId="0" applyNumberFormat="1" applyFill="1" applyAlignment="1">
      <alignment horizontal="left"/>
    </xf>
    <xf numFmtId="0" fontId="5" fillId="7" borderId="9" xfId="0" applyFont="1" applyFill="1" applyBorder="1"/>
    <xf numFmtId="0" fontId="0" fillId="7" borderId="9" xfId="0" applyFill="1" applyBorder="1"/>
    <xf numFmtId="0" fontId="2" fillId="7" borderId="9" xfId="0" applyFont="1" applyFill="1" applyBorder="1"/>
    <xf numFmtId="0" fontId="2" fillId="0" borderId="1" xfId="0" applyFont="1" applyBorder="1" applyAlignment="1">
      <alignment horizontal="left" vertical="top"/>
    </xf>
    <xf numFmtId="16" fontId="0" fillId="0" borderId="0" xfId="0" applyNumberFormat="1" applyAlignment="1">
      <alignment horizontal="center"/>
    </xf>
    <xf numFmtId="1" fontId="2" fillId="5" borderId="6" xfId="0" applyNumberFormat="1" applyFont="1" applyFill="1" applyBorder="1" applyAlignment="1">
      <alignment horizontal="center" vertical="top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center"/>
    </xf>
    <xf numFmtId="0" fontId="0" fillId="8" borderId="0" xfId="0" applyFill="1"/>
    <xf numFmtId="0" fontId="2" fillId="0" borderId="0" xfId="0" applyFont="1"/>
    <xf numFmtId="0" fontId="1" fillId="2" borderId="3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164" fontId="3" fillId="2" borderId="6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 applyAlignment="1">
      <alignment horizontal="center" vertical="top" wrapText="1"/>
    </xf>
    <xf numFmtId="1" fontId="3" fillId="2" borderId="3" xfId="0" applyNumberFormat="1" applyFont="1" applyFill="1" applyBorder="1" applyAlignment="1">
      <alignment horizontal="center" vertical="top" wrapText="1"/>
    </xf>
    <xf numFmtId="1" fontId="3" fillId="2" borderId="6" xfId="0" applyNumberFormat="1" applyFont="1" applyFill="1" applyBorder="1" applyAlignment="1">
      <alignment horizontal="center" vertical="top" wrapText="1"/>
    </xf>
    <xf numFmtId="1" fontId="3" fillId="2" borderId="4" xfId="0" applyNumberFormat="1" applyFont="1" applyFill="1" applyBorder="1" applyAlignment="1">
      <alignment horizontal="center" vertical="top" wrapText="1"/>
    </xf>
    <xf numFmtId="1" fontId="3" fillId="2" borderId="7" xfId="0" applyNumberFormat="1" applyFont="1" applyFill="1" applyBorder="1" applyAlignment="1">
      <alignment horizontal="center" vertical="top" wrapText="1"/>
    </xf>
    <xf numFmtId="164" fontId="3" fillId="2" borderId="7" xfId="0" applyNumberFormat="1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52;&#1077;&#1083;&#1080;&#1090;&#1086;&#1087;&#1086;&#1083;&#1100;/&#1044;&#1074;%20&#1054;&#1089;&#1090;&#1072;&#1085;&#1082;&#1080;&#1085;&#1086;%20&#1052;&#1077;&#1083;&#1080;&#1090;&#1086;&#1087;&#1086;&#1083;&#1100;%2006.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52;&#1077;&#1083;&#1080;&#1090;&#1086;&#1087;&#1086;&#1083;&#1100;/&#1055;&#1088;&#1086;&#1076;&#1072;&#1078;&#1080;%20&#1054;&#1089;&#1090;&#1072;&#1085;&#1082;&#1080;&#1085;&#1086;%2006.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52;&#1077;&#1083;&#1080;&#1090;&#1086;&#1087;&#1086;&#1083;&#1100;%2024.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52;&#1077;&#1083;&#1080;&#1090;&#1086;&#1087;&#1086;&#1083;&#1100;/&#1056;&#1072;&#1089;&#1095;&#1077;&#1090;%20&#1054;&#1089;&#1090;&#1072;&#1085;&#1082;&#1080;&#1085;&#1086;%20&#1052;&#1077;&#1083;&#1080;&#1090;&#1086;&#1087;&#1086;&#1083;&#1100;%2016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52;&#1077;&#1083;&#1080;&#1090;&#1086;&#1087;&#1086;&#1083;&#1100;%2030.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52;&#1077;&#1083;&#1080;&#1090;&#1086;&#1087;&#1086;&#1083;&#1100;%20&#1054;&#1089;&#1085;&#1086;&#1074;&#1085;&#1086;&#1081;%2004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A3" t="str">
            <v>Склад</v>
          </cell>
          <cell r="C3" t="str">
            <v>Количество</v>
          </cell>
        </row>
        <row r="4">
          <cell r="A4" t="str">
            <v>Номенклатура</v>
          </cell>
          <cell r="B4" t="str">
            <v>Количество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B5" t="str">
            <v>Ед. изм.</v>
          </cell>
        </row>
        <row r="6">
          <cell r="A6" t="str">
            <v>1 КОЛБАСНЫЕ ИЗДЕЛИЯ Мелитополь</v>
          </cell>
        </row>
        <row r="7">
          <cell r="A7" t="str">
            <v>Останкино ООО</v>
          </cell>
        </row>
        <row r="8">
          <cell r="A8" t="str">
            <v xml:space="preserve"> 5544 Сервелат Финский в/к в/у_45с НОВАЯ ОСТАНКИНО</v>
          </cell>
          <cell r="B8" t="str">
            <v>кг</v>
          </cell>
          <cell r="C8">
            <v>58.594000000000001</v>
          </cell>
          <cell r="D8">
            <v>603.29100000000005</v>
          </cell>
          <cell r="E8">
            <v>314.53899999999999</v>
          </cell>
          <cell r="F8">
            <v>347.346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189.84</v>
          </cell>
          <cell r="E9">
            <v>44.631999999999998</v>
          </cell>
          <cell r="F9">
            <v>145.208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175.00899999999999</v>
          </cell>
          <cell r="D10">
            <v>818.48500000000001</v>
          </cell>
          <cell r="E10">
            <v>454.39400000000001</v>
          </cell>
          <cell r="F10">
            <v>539.1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204.34399999999999</v>
          </cell>
          <cell r="D11">
            <v>689.54600000000005</v>
          </cell>
          <cell r="E11">
            <v>594.09</v>
          </cell>
          <cell r="F11">
            <v>299.8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1045.2280000000001</v>
          </cell>
          <cell r="D12">
            <v>1088.4110000000001</v>
          </cell>
          <cell r="E12">
            <v>656.23500000000001</v>
          </cell>
          <cell r="F12">
            <v>1477.404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105.75</v>
          </cell>
          <cell r="D13">
            <v>53.070999999999998</v>
          </cell>
          <cell r="E13">
            <v>31.771000000000001</v>
          </cell>
          <cell r="F13">
            <v>127.05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153.4</v>
          </cell>
          <cell r="E14">
            <v>115.17</v>
          </cell>
          <cell r="F14">
            <v>38.229999999999997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68.444999999999993</v>
          </cell>
          <cell r="D15">
            <v>1045.4559999999999</v>
          </cell>
          <cell r="E15">
            <v>335.86</v>
          </cell>
          <cell r="F15">
            <v>778.04100000000005</v>
          </cell>
        </row>
        <row r="16">
          <cell r="A16" t="str">
            <v>5206 Ладожская с/к в/у ОСТАНКИНО</v>
          </cell>
          <cell r="B16" t="str">
            <v>кг</v>
          </cell>
          <cell r="C16">
            <v>47.15</v>
          </cell>
          <cell r="D16">
            <v>24.289000000000001</v>
          </cell>
          <cell r="E16">
            <v>21.981999999999999</v>
          </cell>
          <cell r="F16">
            <v>49.457000000000001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229.18600000000001</v>
          </cell>
          <cell r="D17">
            <v>409.70400000000001</v>
          </cell>
          <cell r="E17">
            <v>379.71300000000002</v>
          </cell>
          <cell r="F17">
            <v>259.17700000000002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25.9</v>
          </cell>
          <cell r="D18">
            <v>404.78699999999998</v>
          </cell>
          <cell r="E18">
            <v>89.903000000000006</v>
          </cell>
          <cell r="F18">
            <v>340.78399999999999</v>
          </cell>
        </row>
        <row r="19">
          <cell r="A19" t="str">
            <v>5708 ПОСОЛЬСКАЯ Папа может с/к в/у ОСТАНКИНО</v>
          </cell>
          <cell r="B19" t="str">
            <v>кг</v>
          </cell>
          <cell r="C19">
            <v>113.2</v>
          </cell>
          <cell r="E19">
            <v>33.633000000000003</v>
          </cell>
          <cell r="F19">
            <v>79.566999999999993</v>
          </cell>
        </row>
        <row r="20">
          <cell r="A20" t="str">
            <v>5820 СЛИВОЧНЫЕ Папа может сос п/о мгс 2*2_45с   ОСТАНКИНО</v>
          </cell>
          <cell r="B20" t="str">
            <v>кг</v>
          </cell>
          <cell r="C20">
            <v>8.1</v>
          </cell>
          <cell r="D20">
            <v>503.53300000000002</v>
          </cell>
          <cell r="E20">
            <v>146.72800000000001</v>
          </cell>
          <cell r="F20">
            <v>364.90499999999997</v>
          </cell>
        </row>
        <row r="21">
          <cell r="A21" t="str">
            <v>5851 ЭКСТРА Папа может вар п/о   ОСТАНКИНО</v>
          </cell>
          <cell r="B21" t="str">
            <v>кг</v>
          </cell>
          <cell r="C21">
            <v>140.69999999999999</v>
          </cell>
          <cell r="D21">
            <v>835.947</v>
          </cell>
          <cell r="E21">
            <v>342.32600000000002</v>
          </cell>
          <cell r="F21">
            <v>634.32100000000003</v>
          </cell>
        </row>
        <row r="22">
          <cell r="A22" t="str">
            <v>5981 МОЛОЧНЫЕ ТРАДИЦ. сос п/о мгс 1*6_45с   ОСТАНКИНО</v>
          </cell>
          <cell r="B22" t="str">
            <v>кг</v>
          </cell>
          <cell r="D22">
            <v>271.20299999999997</v>
          </cell>
          <cell r="E22">
            <v>63.003</v>
          </cell>
          <cell r="F22">
            <v>208.2</v>
          </cell>
        </row>
        <row r="23">
          <cell r="A23" t="str">
            <v>6062 МОЛОЧНЫЕ К ЗАВТРАКУ сос п/о мгс 2*2   ОСТАНКИНО</v>
          </cell>
          <cell r="B23" t="str">
            <v>кг</v>
          </cell>
          <cell r="C23">
            <v>1043.652</v>
          </cell>
          <cell r="D23">
            <v>1021.731</v>
          </cell>
          <cell r="E23">
            <v>1474.7829999999999</v>
          </cell>
          <cell r="F23">
            <v>590.6</v>
          </cell>
        </row>
        <row r="24">
          <cell r="A24" t="str">
            <v>6113 СОЧНЫЕ сос п/о мгс 1*6_Ашан  ОСТАНКИНО</v>
          </cell>
          <cell r="B24" t="str">
            <v>кг</v>
          </cell>
          <cell r="C24">
            <v>481.9</v>
          </cell>
          <cell r="E24">
            <v>323.10000000000002</v>
          </cell>
          <cell r="F24">
            <v>158.80000000000001</v>
          </cell>
        </row>
        <row r="25">
          <cell r="A25" t="str">
            <v>6123 МОЛОЧНЫЕ КЛАССИЧЕСКИЕ ПМ сос п/о мгс 2*4   ОСТАНКИНО</v>
          </cell>
          <cell r="B25" t="str">
            <v>кг</v>
          </cell>
          <cell r="C25">
            <v>712.95500000000004</v>
          </cell>
          <cell r="D25">
            <v>1498.556</v>
          </cell>
          <cell r="E25">
            <v>1652.5329999999999</v>
          </cell>
          <cell r="F25">
            <v>558.97799999999995</v>
          </cell>
        </row>
        <row r="26">
          <cell r="A26" t="str">
            <v>6159 ВРЕМЯ ОЛИВЬЕ Папа может вар п/о  Останкино</v>
          </cell>
          <cell r="B26" t="str">
            <v>кг</v>
          </cell>
          <cell r="D26">
            <v>102.04600000000001</v>
          </cell>
          <cell r="E26">
            <v>42.957999999999998</v>
          </cell>
          <cell r="F26">
            <v>59.088000000000001</v>
          </cell>
        </row>
        <row r="27">
          <cell r="A27" t="str">
            <v>6220 ГОВЯЖЬЯ папа может вар п/о  Останкино</v>
          </cell>
          <cell r="B27" t="str">
            <v>кг</v>
          </cell>
          <cell r="D27">
            <v>99.774000000000001</v>
          </cell>
          <cell r="E27">
            <v>45.386000000000003</v>
          </cell>
          <cell r="F27">
            <v>54.387999999999998</v>
          </cell>
        </row>
        <row r="28">
          <cell r="A28" t="str">
            <v>6308 С ИНДЕЙКОЙ ПМ сар б/о мгс 1*3_СНГ  Останкино</v>
          </cell>
          <cell r="B28" t="str">
            <v>кг</v>
          </cell>
          <cell r="C28">
            <v>35.389000000000003</v>
          </cell>
          <cell r="D28">
            <v>0.48699999999999999</v>
          </cell>
          <cell r="E28">
            <v>35.875999999999998</v>
          </cell>
        </row>
        <row r="29">
          <cell r="A29" t="str">
            <v>6498 МОЛОЧНАЯ Папа может вар п/о  ОСТАНКИНО</v>
          </cell>
          <cell r="B29" t="str">
            <v>кг</v>
          </cell>
          <cell r="D29">
            <v>454.16699999999997</v>
          </cell>
          <cell r="E29">
            <v>121.46599999999999</v>
          </cell>
          <cell r="F29">
            <v>332.70100000000002</v>
          </cell>
        </row>
        <row r="30">
          <cell r="A30" t="str">
            <v>6527 ШПИКАЧКИ СОЧНЫЕ ПМ сар б/о мгс 1*3 45с ОСТАНКИНО</v>
          </cell>
          <cell r="B30" t="str">
            <v>кг</v>
          </cell>
          <cell r="D30">
            <v>792.72500000000002</v>
          </cell>
          <cell r="E30">
            <v>201.65</v>
          </cell>
          <cell r="F30">
            <v>591.07500000000005</v>
          </cell>
        </row>
        <row r="31">
          <cell r="A31" t="str">
            <v>6563 СЛИВОЧНЫЕ СН сос п/о мгс 1*6  ОСТАНКИНО</v>
          </cell>
          <cell r="B31" t="str">
            <v>кг</v>
          </cell>
          <cell r="D31">
            <v>51.307000000000002</v>
          </cell>
          <cell r="E31">
            <v>22.099</v>
          </cell>
          <cell r="F31">
            <v>29.207999999999998</v>
          </cell>
        </row>
        <row r="32">
          <cell r="A32" t="str">
            <v>6592 ДОКТОРСКАЯ СН вар п/о  ОСТАНКИНО</v>
          </cell>
          <cell r="B32" t="str">
            <v>кг</v>
          </cell>
          <cell r="C32">
            <v>31.4</v>
          </cell>
          <cell r="E32">
            <v>16.53</v>
          </cell>
          <cell r="F32">
            <v>14.87</v>
          </cell>
        </row>
        <row r="33">
          <cell r="A33" t="str">
            <v>6594 МОЛОЧНАЯ СН вар п/о  ОСТАНКИНО</v>
          </cell>
          <cell r="B33" t="str">
            <v>кг</v>
          </cell>
          <cell r="C33">
            <v>22.84</v>
          </cell>
          <cell r="E33">
            <v>18.882000000000001</v>
          </cell>
          <cell r="F33">
            <v>3.9580000000000002</v>
          </cell>
        </row>
        <row r="34">
          <cell r="A34" t="str">
            <v>6596 РУССКАЯ СН вар п/о  ОСТАНКИНО</v>
          </cell>
          <cell r="B34" t="str">
            <v>кг</v>
          </cell>
          <cell r="C34">
            <v>10.7</v>
          </cell>
          <cell r="D34">
            <v>9.6000000000000002E-2</v>
          </cell>
          <cell r="E34">
            <v>10.795999999999999</v>
          </cell>
        </row>
        <row r="35">
          <cell r="A35" t="str">
            <v>6661 СОЧНЫЙ ГРИЛЬ ПМ сос п/о мгс 1,5*4_Маяк Останкино</v>
          </cell>
          <cell r="B35" t="str">
            <v>кг</v>
          </cell>
          <cell r="D35">
            <v>302.62900000000002</v>
          </cell>
          <cell r="E35">
            <v>73.051000000000002</v>
          </cell>
          <cell r="F35">
            <v>229.578</v>
          </cell>
        </row>
        <row r="36">
          <cell r="A36" t="str">
            <v>6756 ВЕТЧ.ЛЮБИТЕЛЬСКАЯ п/о  Останкино</v>
          </cell>
          <cell r="B36" t="str">
            <v>кг</v>
          </cell>
          <cell r="C36">
            <v>1544.9</v>
          </cell>
          <cell r="D36">
            <v>83.239000000000004</v>
          </cell>
          <cell r="E36">
            <v>692.31799999999998</v>
          </cell>
          <cell r="F36">
            <v>935.82100000000003</v>
          </cell>
        </row>
        <row r="37">
          <cell r="A37" t="str">
            <v>БОНУС_6088 СОЧНЫЕ сос п/о мгс 1*6 ОСТАНКИНО</v>
          </cell>
          <cell r="B37" t="str">
            <v>кг</v>
          </cell>
          <cell r="D37">
            <v>34.218000000000004</v>
          </cell>
          <cell r="E37">
            <v>34.218000000000004</v>
          </cell>
        </row>
        <row r="38">
          <cell r="A38" t="str">
            <v>3215 ВЕТЧ.МЯСНАЯ Папа может п/о 0.4кг 8шт.    ОСТАНКИНО</v>
          </cell>
          <cell r="B38" t="str">
            <v>шт</v>
          </cell>
          <cell r="C38">
            <v>130</v>
          </cell>
          <cell r="D38">
            <v>96</v>
          </cell>
          <cell r="E38">
            <v>226</v>
          </cell>
        </row>
        <row r="39">
          <cell r="A39" t="str">
            <v>4993 САЛЯМИ ИТАЛЬЯНСКАЯ с/к в/у 1/250*8_120c ОСТАНКИНО</v>
          </cell>
          <cell r="B39" t="str">
            <v>шт</v>
          </cell>
          <cell r="C39">
            <v>1208</v>
          </cell>
          <cell r="E39">
            <v>381</v>
          </cell>
          <cell r="F39">
            <v>827</v>
          </cell>
        </row>
        <row r="40">
          <cell r="A40" t="str">
            <v>5159 Нежный пашт п/о 1/150 16шт.   ОСТАНКИНО</v>
          </cell>
          <cell r="B40" t="str">
            <v>шт</v>
          </cell>
          <cell r="C40">
            <v>1</v>
          </cell>
          <cell r="D40">
            <v>112</v>
          </cell>
          <cell r="E40">
            <v>47</v>
          </cell>
          <cell r="F40">
            <v>66</v>
          </cell>
        </row>
        <row r="41">
          <cell r="A41" t="str">
            <v>5160 Мясной пашт п/о 0,150 ОСТАНКИНО</v>
          </cell>
          <cell r="B41" t="str">
            <v>шт</v>
          </cell>
          <cell r="C41">
            <v>226</v>
          </cell>
          <cell r="D41">
            <v>160</v>
          </cell>
          <cell r="E41">
            <v>160</v>
          </cell>
          <cell r="F41">
            <v>226</v>
          </cell>
        </row>
        <row r="42">
          <cell r="A42" t="str">
            <v>5161 Печеночный пашт 0,150 ОСТАНКИНО</v>
          </cell>
          <cell r="B42" t="str">
            <v>шт</v>
          </cell>
          <cell r="C42">
            <v>88</v>
          </cell>
          <cell r="D42">
            <v>192</v>
          </cell>
          <cell r="E42">
            <v>169</v>
          </cell>
          <cell r="F42">
            <v>111</v>
          </cell>
        </row>
        <row r="43">
          <cell r="A43" t="str">
            <v>5483 ЭКСТРА Папа может с/к в/у 1/250 8шт.   ОСТАНКИНО</v>
          </cell>
          <cell r="B43" t="str">
            <v>шт</v>
          </cell>
          <cell r="C43">
            <v>897</v>
          </cell>
          <cell r="E43">
            <v>313</v>
          </cell>
          <cell r="F43">
            <v>584</v>
          </cell>
        </row>
        <row r="44">
          <cell r="A44" t="str">
            <v>5682 САЛЯМИ МЕЛКОЗЕРНЕНАЯ с/к в/у 1/120_60с   ОСТАНКИНО</v>
          </cell>
          <cell r="B44" t="str">
            <v>шт</v>
          </cell>
          <cell r="C44">
            <v>383</v>
          </cell>
          <cell r="D44">
            <v>152</v>
          </cell>
          <cell r="E44">
            <v>416</v>
          </cell>
          <cell r="F44">
            <v>119</v>
          </cell>
        </row>
        <row r="45">
          <cell r="A45" t="str">
            <v>5706 АРОМАТНАЯ Папа может с/к в/у 1/250 8шт.  ОСТАНКИНО</v>
          </cell>
          <cell r="B45" t="str">
            <v>шт</v>
          </cell>
          <cell r="C45">
            <v>1206</v>
          </cell>
          <cell r="E45">
            <v>332</v>
          </cell>
          <cell r="F45">
            <v>874</v>
          </cell>
        </row>
        <row r="46">
          <cell r="A46" t="str">
            <v>6042 МОЛОЧНЫЕ К ЗАВТРАКУ сос п/о в/у 0.4кг   ОСТАНКИНО</v>
          </cell>
          <cell r="B46" t="str">
            <v>шт</v>
          </cell>
          <cell r="C46">
            <v>513</v>
          </cell>
          <cell r="D46">
            <v>752</v>
          </cell>
          <cell r="E46">
            <v>657</v>
          </cell>
          <cell r="F46">
            <v>608</v>
          </cell>
        </row>
        <row r="47">
          <cell r="A47" t="str">
            <v>6225 ИМПЕРСКАЯ И БАЛЫКОВАЯ в/к с/н мгс 1/90  Останкино</v>
          </cell>
          <cell r="B47" t="str">
            <v>шт</v>
          </cell>
          <cell r="C47">
            <v>10</v>
          </cell>
          <cell r="D47">
            <v>3</v>
          </cell>
          <cell r="E47">
            <v>13</v>
          </cell>
        </row>
        <row r="48">
          <cell r="A48" t="str">
            <v>6228 МЯСНОЕ АССОРТИ к/з с/н мгс 1/90 10шт  Останкино</v>
          </cell>
          <cell r="B48" t="str">
            <v>шт</v>
          </cell>
          <cell r="C48">
            <v>37</v>
          </cell>
          <cell r="D48">
            <v>2</v>
          </cell>
          <cell r="E48">
            <v>39</v>
          </cell>
        </row>
        <row r="49">
          <cell r="A49" t="str">
            <v>6281 СВИНИНА ДЕЛИКАТ. к/в мл/к в/у 0.3кг 45с  ОСТАНКИНО</v>
          </cell>
          <cell r="B49" t="str">
            <v>шт</v>
          </cell>
          <cell r="C49">
            <v>131</v>
          </cell>
          <cell r="D49">
            <v>822</v>
          </cell>
          <cell r="E49">
            <v>511</v>
          </cell>
          <cell r="F49">
            <v>442</v>
          </cell>
        </row>
        <row r="50">
          <cell r="A50" t="str">
            <v>6297 ФИЛЕЙНЫЕ сос ц/о в/у 1/270 12шт_45с  ОСТАНКИНО</v>
          </cell>
          <cell r="B50" t="str">
            <v>шт</v>
          </cell>
          <cell r="C50">
            <v>41</v>
          </cell>
          <cell r="D50">
            <v>696</v>
          </cell>
          <cell r="E50">
            <v>197</v>
          </cell>
          <cell r="F50">
            <v>540</v>
          </cell>
        </row>
        <row r="51">
          <cell r="A51" t="str">
            <v>6333 МЯСНАЯ Папа может вар п/о 0.4кг 8шт.  ОСТАНКИНО</v>
          </cell>
          <cell r="B51" t="str">
            <v>шт</v>
          </cell>
          <cell r="C51">
            <v>432</v>
          </cell>
          <cell r="D51">
            <v>496</v>
          </cell>
          <cell r="E51">
            <v>547</v>
          </cell>
          <cell r="F51">
            <v>381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618</v>
          </cell>
          <cell r="D52">
            <v>408</v>
          </cell>
          <cell r="E52">
            <v>426</v>
          </cell>
          <cell r="F52">
            <v>600</v>
          </cell>
        </row>
        <row r="53">
          <cell r="A53" t="str">
            <v>6392 ФИЛЕЙНАЯ Папа может вар п/о 0,4кг  ОСТАНКИНО</v>
          </cell>
          <cell r="B53" t="str">
            <v>шт</v>
          </cell>
          <cell r="C53">
            <v>351</v>
          </cell>
          <cell r="D53">
            <v>496</v>
          </cell>
          <cell r="E53">
            <v>433</v>
          </cell>
          <cell r="F53">
            <v>414</v>
          </cell>
        </row>
        <row r="54">
          <cell r="A54" t="str">
            <v>6658 АРОМАТНАЯ С ЧЕСНОЧКОМ СН в/к мтс 0.330кг  ОСТАНКИНО</v>
          </cell>
          <cell r="B54" t="str">
            <v>шт</v>
          </cell>
          <cell r="C54">
            <v>183</v>
          </cell>
          <cell r="E54">
            <v>96</v>
          </cell>
          <cell r="F54">
            <v>87</v>
          </cell>
        </row>
        <row r="55">
          <cell r="A55" t="str">
            <v>6666 БОЯNСКАЯ Папа может п/к в/у 0,28кг 8шт  ОСТАНКИНО</v>
          </cell>
          <cell r="B55" t="str">
            <v>шт</v>
          </cell>
          <cell r="C55">
            <v>838</v>
          </cell>
          <cell r="D55">
            <v>176</v>
          </cell>
          <cell r="E55">
            <v>856</v>
          </cell>
          <cell r="F55">
            <v>158</v>
          </cell>
        </row>
        <row r="56">
          <cell r="A56" t="str">
            <v>6669 ВЕНСКАЯ САЛЯМИ п/к в/у 0,28кг 8шт  ОСТАНКИНО</v>
          </cell>
          <cell r="B56" t="str">
            <v>шт</v>
          </cell>
          <cell r="C56">
            <v>425</v>
          </cell>
          <cell r="D56">
            <v>80</v>
          </cell>
          <cell r="E56">
            <v>505</v>
          </cell>
        </row>
        <row r="57">
          <cell r="A57" t="str">
            <v>6683 СЕРВЕЛАТ ЗЕРНИСТЫЙ ПМ в/к в/у 0,35кг  ОСТАНКИНО</v>
          </cell>
          <cell r="B57" t="str">
            <v>шт</v>
          </cell>
          <cell r="C57">
            <v>360</v>
          </cell>
          <cell r="D57">
            <v>696</v>
          </cell>
          <cell r="E57">
            <v>597</v>
          </cell>
          <cell r="F57">
            <v>459</v>
          </cell>
        </row>
        <row r="58">
          <cell r="A58" t="str">
            <v>6684 СЕРВЕЛАТ КАРЕЛЬСКИЙ ПМ в/к в/у 0,28кг  ОСТАНКИНО</v>
          </cell>
          <cell r="B58" t="str">
            <v>шт</v>
          </cell>
          <cell r="D58">
            <v>1360</v>
          </cell>
          <cell r="E58">
            <v>425</v>
          </cell>
          <cell r="F58">
            <v>935</v>
          </cell>
        </row>
        <row r="59">
          <cell r="A59" t="str">
            <v>6689 СЕРВЕЛАТ ОХОТНИЧИЙ ПМ в/к в/у 0,35кг 8шт  ОСТАНКИНО</v>
          </cell>
          <cell r="B59" t="str">
            <v>шт</v>
          </cell>
          <cell r="C59">
            <v>854</v>
          </cell>
          <cell r="D59">
            <v>528</v>
          </cell>
          <cell r="E59">
            <v>674</v>
          </cell>
          <cell r="F59">
            <v>708</v>
          </cell>
        </row>
        <row r="60">
          <cell r="A60" t="str">
            <v>6692 СЕРВЕЛАТ ПРИМА в/к в/у 0.28кг 8шт.  ОСТАНКИНО</v>
          </cell>
          <cell r="B60" t="str">
            <v>шт</v>
          </cell>
          <cell r="C60">
            <v>62</v>
          </cell>
          <cell r="D60">
            <v>304</v>
          </cell>
          <cell r="E60">
            <v>337</v>
          </cell>
          <cell r="F60">
            <v>29</v>
          </cell>
        </row>
        <row r="61">
          <cell r="A61" t="str">
            <v>6697 СЕРВЕЛАТ ФИНСКИЙ ПМ в/к в/у 0,35кг 8шт  ОСТАНКИНО</v>
          </cell>
          <cell r="B61" t="str">
            <v>шт</v>
          </cell>
          <cell r="C61">
            <v>472</v>
          </cell>
          <cell r="D61">
            <v>760</v>
          </cell>
          <cell r="E61">
            <v>895</v>
          </cell>
          <cell r="F61">
            <v>337</v>
          </cell>
        </row>
        <row r="62">
          <cell r="A62" t="str">
            <v>6701 СЕРВЕЛАТ ШВАРЦЕР ПМ в/к в/у 0.28кг 8шт.  ОСТАНКИНО</v>
          </cell>
          <cell r="B62" t="str">
            <v>шт</v>
          </cell>
          <cell r="D62">
            <v>80</v>
          </cell>
          <cell r="E62">
            <v>80</v>
          </cell>
        </row>
        <row r="63">
          <cell r="A63" t="str">
            <v>6722 СОЧНЫЕ ПМ сос п/о мгс 0,41кг 10шт  ОСТАНКИНО</v>
          </cell>
          <cell r="B63" t="str">
            <v>шт</v>
          </cell>
          <cell r="C63">
            <v>154</v>
          </cell>
          <cell r="D63">
            <v>250</v>
          </cell>
          <cell r="E63">
            <v>404</v>
          </cell>
        </row>
        <row r="64">
          <cell r="A64" t="str">
            <v>6751 СЛИВОЧНЫЕ СН сос п/о мгс 0,41 кг 10шт.  Останкино</v>
          </cell>
          <cell r="B64" t="str">
            <v>шт</v>
          </cell>
          <cell r="C64">
            <v>183</v>
          </cell>
          <cell r="E64">
            <v>183</v>
          </cell>
        </row>
        <row r="65">
          <cell r="A65" t="str">
            <v>6755 ВЕТЧ.ЛЮБИТЕЛЬСКАЯ п/о 0,4кг 10шт.  Останкино</v>
          </cell>
          <cell r="B65" t="str">
            <v>шт</v>
          </cell>
          <cell r="C65">
            <v>135</v>
          </cell>
          <cell r="E65">
            <v>135</v>
          </cell>
        </row>
        <row r="66">
          <cell r="A66" t="str">
            <v>3248 ДОКТОРСКАЯ ТРАДИЦ. вар п/о ОСТАНКИНО</v>
          </cell>
          <cell r="B66" t="str">
            <v>кг</v>
          </cell>
          <cell r="C66">
            <v>66.3</v>
          </cell>
          <cell r="E66">
            <v>29.6</v>
          </cell>
          <cell r="F66">
            <v>36.700000000000003</v>
          </cell>
        </row>
        <row r="67">
          <cell r="A67" t="str">
            <v>5997 ОСОБАЯ Коровино вар п/о  ОСТАНКИНО</v>
          </cell>
          <cell r="B67" t="str">
            <v>кг</v>
          </cell>
          <cell r="C67">
            <v>119.1</v>
          </cell>
          <cell r="E67">
            <v>93.436000000000007</v>
          </cell>
          <cell r="F67">
            <v>25.664000000000001</v>
          </cell>
        </row>
        <row r="68">
          <cell r="A68" t="str">
            <v>6467 БАЛЫКОВАЯ Коровино п/к в/у  ОСТАНКИНО</v>
          </cell>
          <cell r="B68" t="str">
            <v>кг</v>
          </cell>
          <cell r="C68">
            <v>4.5999999999999999E-2</v>
          </cell>
          <cell r="E68">
            <v>4.5999999999999999E-2</v>
          </cell>
        </row>
        <row r="69">
          <cell r="A69" t="str">
            <v>БОНУС Z-ОСОБАЯ Коровино вар п/о (6482)  ОСТАНКИНО</v>
          </cell>
          <cell r="B69" t="str">
            <v>кг</v>
          </cell>
          <cell r="D69">
            <v>5.4580000000000002</v>
          </cell>
          <cell r="E69">
            <v>5.4580000000000002</v>
          </cell>
        </row>
        <row r="70">
          <cell r="A70" t="str">
            <v>4611 ВЕТЧ.ЛЮБИТЕЛЬСКАЯ п/о 0.4кг ОСТАНКИНО</v>
          </cell>
          <cell r="B70" t="str">
            <v>шт</v>
          </cell>
          <cell r="D70">
            <v>2</v>
          </cell>
          <cell r="E70">
            <v>2</v>
          </cell>
        </row>
        <row r="71">
          <cell r="A71" t="str">
            <v>6716 ОСОБАЯ Коровино ( в сетке) 0,5кг 8шт  Останкино</v>
          </cell>
          <cell r="B71" t="str">
            <v>шт</v>
          </cell>
          <cell r="C71">
            <v>54</v>
          </cell>
          <cell r="E71">
            <v>54</v>
          </cell>
        </row>
        <row r="72">
          <cell r="A72" t="str">
            <v>БОНУС Z-ОСОБАЯ Коровино вар п/о 0.5кг_СНГ (6305)  ОСТАНКИНО</v>
          </cell>
          <cell r="B72" t="str">
            <v>шт</v>
          </cell>
          <cell r="D72">
            <v>4</v>
          </cell>
          <cell r="E72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1">
          <cell r="A11" t="str">
            <v xml:space="preserve"> 5544 Сервелат Финский в/к в/у_45с НОВАЯ ОСТАНКИНО</v>
          </cell>
          <cell r="B11">
            <v>332.1</v>
          </cell>
          <cell r="C11">
            <v>313.76400000000001</v>
          </cell>
        </row>
        <row r="12">
          <cell r="A12" t="str">
            <v>Дробаха Екатерина Владимировна</v>
          </cell>
          <cell r="B12">
            <v>14</v>
          </cell>
          <cell r="C12">
            <v>15.206</v>
          </cell>
        </row>
        <row r="13">
          <cell r="A13" t="str">
            <v>ООО "Пыжик" №5 Запорожская обл.г.Мелитополь пер.Дарьи Дугиной 9/1 маг-н Пыжик</v>
          </cell>
          <cell r="B13">
            <v>14</v>
          </cell>
          <cell r="C13">
            <v>15.206</v>
          </cell>
        </row>
        <row r="14">
          <cell r="A14" t="str">
            <v>Жирникова Юлия Владимировна</v>
          </cell>
          <cell r="B14">
            <v>20.6</v>
          </cell>
          <cell r="C14">
            <v>19.693999999999999</v>
          </cell>
        </row>
        <row r="15">
          <cell r="A15" t="str">
            <v>ИП Борисенко А.С.Запорожская обл Васильевский р-н,с.Днепровка,ул.Центральная 452 А,маг.Кит</v>
          </cell>
          <cell r="B15">
            <v>0.7</v>
          </cell>
          <cell r="C15">
            <v>0.85199999999999998</v>
          </cell>
        </row>
        <row r="16">
          <cell r="A16" t="str">
            <v>ИП Вахула Н.В. Запорожская обл Васильевский р-н с.Благовещенка  ул.Горького 70 / +79900581286</v>
          </cell>
          <cell r="B16">
            <v>0.7</v>
          </cell>
          <cell r="C16">
            <v>0.85599999999999998</v>
          </cell>
        </row>
        <row r="17">
          <cell r="A17" t="str">
            <v>ИП Колесник Запорожская обл Васильевский р-н с Водяное ул Мира 149 " Малибу"</v>
          </cell>
          <cell r="B17">
            <v>0.7</v>
          </cell>
          <cell r="C17">
            <v>0.86799999999999999</v>
          </cell>
        </row>
        <row r="18">
          <cell r="A18" t="str">
            <v>ИП Лыфарь С.Б.Запорожская обл Васильевский р-н с.Водяное ул.Мира 234 м-н"Мария"</v>
          </cell>
          <cell r="B18">
            <v>0.7</v>
          </cell>
          <cell r="C18">
            <v>0.872</v>
          </cell>
        </row>
        <row r="19">
          <cell r="A19" t="str">
            <v>ИП Наконечная Е.Г. Запорожская обл г.Каменка-Днепровская ул.Фрунзе 1 м-н"Зоряный"</v>
          </cell>
          <cell r="B19">
            <v>2.8</v>
          </cell>
          <cell r="C19">
            <v>3.42</v>
          </cell>
        </row>
        <row r="20">
          <cell r="A20" t="str">
            <v>ИП Олейник Херсонская обл пгт.Верхний Рогачик напротив Рынка м-н"Хлеб"(ларёк) / +79900878531</v>
          </cell>
          <cell r="B20">
            <v>0.7</v>
          </cell>
        </row>
        <row r="21">
          <cell r="A21" t="str">
            <v>ИП Полищук Херсонская обл пгт.Верхний Рогачик Площадь Героев 17Б м-н"Светлана"</v>
          </cell>
          <cell r="B21">
            <v>1.4</v>
          </cell>
          <cell r="C21">
            <v>1.7</v>
          </cell>
        </row>
        <row r="22">
          <cell r="A22" t="str">
            <v>ИП Пригода Запорожская обл,Васильевский р-н,г.Каменка-Днепровская,ул.Центральная 126,маг.Диамант</v>
          </cell>
          <cell r="B22">
            <v>0.7</v>
          </cell>
          <cell r="C22">
            <v>0.84799999999999998</v>
          </cell>
        </row>
        <row r="23">
          <cell r="A23" t="str">
            <v>ИП Рюбен Запорожская обл г.Каменка-Днепровская ул.Ленина 2 (возле парка) м-н"Роксолана"</v>
          </cell>
          <cell r="B23">
            <v>3.5</v>
          </cell>
          <cell r="C23">
            <v>3.4319999999999999</v>
          </cell>
        </row>
        <row r="24">
          <cell r="A24" t="str">
            <v>ИП Сметана Херсонская обл Верхнерогачинский р-н с.Бережанка ул.Независимости 36 м-н"Продукты"</v>
          </cell>
          <cell r="B24">
            <v>0.6</v>
          </cell>
          <cell r="C24">
            <v>0.86399999999999999</v>
          </cell>
        </row>
        <row r="25">
          <cell r="A25" t="str">
            <v>ИП Сорока А.А.Запорожская обл Васильевский р-н с.Новоднепровка ул.Савушкина 71 м-н"Продукты"</v>
          </cell>
          <cell r="B25">
            <v>3.2</v>
          </cell>
          <cell r="C25">
            <v>2.556</v>
          </cell>
        </row>
        <row r="26">
          <cell r="A26" t="str">
            <v>ИП Сущенко Запорожская обл Васильевский р-н с.Водяное ул.Кирова 113А м-н"Карат" \ +79900739273</v>
          </cell>
          <cell r="B26">
            <v>0.7</v>
          </cell>
          <cell r="C26">
            <v>0.878</v>
          </cell>
        </row>
        <row r="27">
          <cell r="A27" t="str">
            <v>ИП Щербина П.И.Запорожская обл,Васильевский р-н,с.Водяное,пер.Партизанский 23,маг.Монолит</v>
          </cell>
          <cell r="B27">
            <v>0.7</v>
          </cell>
          <cell r="C27">
            <v>0.84399999999999997</v>
          </cell>
        </row>
        <row r="28">
          <cell r="A28" t="str">
            <v>ИП Щербина П.И.Запорожская обл,Васильевский р-н,с.Водяное,переулок Степной 17А,маг.Наш Край</v>
          </cell>
          <cell r="B28">
            <v>0.7</v>
          </cell>
          <cell r="C28">
            <v>0.84599999999999997</v>
          </cell>
        </row>
        <row r="29">
          <cell r="A29" t="str">
            <v>ИП Юхно Е.Ю.Запорожская обл Васильевский р-н с.Новоднепровка ул.Центральная 14А м-н"Барвинок"</v>
          </cell>
          <cell r="B29">
            <v>2.1</v>
          </cell>
        </row>
        <row r="30">
          <cell r="A30" t="str">
            <v>ИП Янов В.О.Запорожская обл,Васильевский р-н, г.Каменка-Днепровская, ул. Фрунзе 2А.  маг. Оазис</v>
          </cell>
          <cell r="B30">
            <v>0.7</v>
          </cell>
          <cell r="C30">
            <v>0.85799999999999998</v>
          </cell>
        </row>
        <row r="31">
          <cell r="A31" t="str">
            <v>Ильин Дмитрий Владимирович</v>
          </cell>
          <cell r="B31">
            <v>24</v>
          </cell>
          <cell r="C31">
            <v>29.942</v>
          </cell>
        </row>
        <row r="32">
          <cell r="A32" t="str">
            <v>ИП Бануков Херсонская обл пгт.Новотроицкое  ул.Дмитрова 47 м-н "Домашний" \ +79900340947</v>
          </cell>
          <cell r="B32">
            <v>0.7</v>
          </cell>
          <cell r="C32">
            <v>0.86199999999999999</v>
          </cell>
        </row>
        <row r="33">
          <cell r="A33" t="str">
            <v>ИП Будилко С.В. Херсонская обл пгт.Новотроицкое ул.Вишневая 1 м-н"Ритм" / +79900196452</v>
          </cell>
          <cell r="B33">
            <v>1.4</v>
          </cell>
          <cell r="C33">
            <v>1.72</v>
          </cell>
        </row>
        <row r="34">
          <cell r="A34" t="str">
            <v>ИП Кононов Е.П.Херсонская обл пгт Н. Серогозы ул. Петровского 19А " Ветеран" \ +79900955260</v>
          </cell>
          <cell r="B34">
            <v>0.7</v>
          </cell>
          <cell r="C34">
            <v>0.86</v>
          </cell>
        </row>
        <row r="35">
          <cell r="A35" t="str">
            <v>ИП Марченко Херсонская обл пгт.Новотроицкое ул.Соборная м-н"Кент" (продукты)</v>
          </cell>
          <cell r="B35">
            <v>2</v>
          </cell>
          <cell r="C35">
            <v>2.5880000000000001</v>
          </cell>
        </row>
        <row r="36">
          <cell r="A36" t="str">
            <v>ИП Олейник Херсонская обл пгт.Нижние Серогозы ул.Банковая 38 м-н"Наш" / +79900432055</v>
          </cell>
          <cell r="B36">
            <v>0.7</v>
          </cell>
          <cell r="C36">
            <v>0.85399999999999998</v>
          </cell>
        </row>
        <row r="37">
          <cell r="A37" t="str">
            <v>ИП Панасюк Херсонская обл с. Новотроицкое ул. Соборная 103а м-н Радуга +79900968743 Сергей</v>
          </cell>
          <cell r="B37">
            <v>1.4</v>
          </cell>
          <cell r="C37">
            <v>1.74</v>
          </cell>
        </row>
        <row r="38">
          <cell r="A38" t="str">
            <v>ИП Пономаренко Херсонская обл пгт.Нижние Серогозы  ул. Таврийская 27 м-н "Амазон" / +79900002902</v>
          </cell>
          <cell r="B38">
            <v>0.7</v>
          </cell>
          <cell r="C38">
            <v>0.84</v>
          </cell>
        </row>
        <row r="39">
          <cell r="A39" t="str">
            <v>ИП Раджабова Херсонская обл пгт Новотроицкое ул.Соборная 85   т.+799000511714 Лена</v>
          </cell>
          <cell r="B39">
            <v>0.7</v>
          </cell>
          <cell r="C39">
            <v>0.874</v>
          </cell>
        </row>
        <row r="40">
          <cell r="A40" t="str">
            <v>ИП Трофименко Н.А.Херсонская обл пгт.Ивановка ул.Украинская 19 м-н"Рукавичка" / +79902290551</v>
          </cell>
          <cell r="B40">
            <v>1.4</v>
          </cell>
          <cell r="C40">
            <v>1.67</v>
          </cell>
        </row>
        <row r="41">
          <cell r="A41" t="str">
            <v>ИП Шевченко Запорожская обл.пгт.Приазовское ул.Центральная 2А м-н"Центральный 2" (вход в рынок)</v>
          </cell>
          <cell r="B41">
            <v>4</v>
          </cell>
          <cell r="C41">
            <v>5.0960000000000001</v>
          </cell>
        </row>
        <row r="42">
          <cell r="A42" t="str">
            <v>ИП Шляхова Херсонская обл с.Нижние Серогозы ул.Банковая 44 (с 8 до 14) / +79900560664</v>
          </cell>
          <cell r="B42">
            <v>0.7</v>
          </cell>
          <cell r="C42">
            <v>0.82799999999999996</v>
          </cell>
        </row>
        <row r="43">
          <cell r="A43" t="str">
            <v>ИП Яценко А.Н. Запорожская обл.пгт Приазовское ул. Горького 81( центральный 1)</v>
          </cell>
          <cell r="B43">
            <v>0.7</v>
          </cell>
          <cell r="C43">
            <v>0.86799999999999999</v>
          </cell>
        </row>
        <row r="44">
          <cell r="A44" t="str">
            <v>МЛ ИП Билан И.М. Запорожская обл.пгт.Приазовское ул.Центральная17 м-н"Ветеран" / +79900274851</v>
          </cell>
          <cell r="B44">
            <v>2</v>
          </cell>
          <cell r="C44">
            <v>2.5459999999999998</v>
          </cell>
        </row>
        <row r="45">
          <cell r="A45" t="str">
            <v>МЛ ИП Звонникова В.В. Запорожская обл. пгт.Приазовское ул.Центральная 2А м-н"Камелот"</v>
          </cell>
          <cell r="B45">
            <v>3.4</v>
          </cell>
          <cell r="C45">
            <v>4.2960000000000003</v>
          </cell>
        </row>
        <row r="46">
          <cell r="A46" t="str">
            <v>МЛ ИП Мельникова Запорожская обл.  пгт Приазовское ул.Фрунзе 49 маг "Продукты" +79900428098</v>
          </cell>
          <cell r="B46">
            <v>0.7</v>
          </cell>
          <cell r="C46">
            <v>0.84</v>
          </cell>
        </row>
        <row r="47">
          <cell r="A47" t="str">
            <v>МЛ ИП Сафронов Н.Ю. Запорожская обл пгт.Приазовское ул.Горького 91А м-н"Файно" / +79900270087</v>
          </cell>
          <cell r="B47">
            <v>2.8</v>
          </cell>
          <cell r="C47">
            <v>3.46</v>
          </cell>
        </row>
        <row r="48">
          <cell r="A48" t="str">
            <v>Конюшин Андрей</v>
          </cell>
          <cell r="B48">
            <v>15.5</v>
          </cell>
          <cell r="C48">
            <v>13.762</v>
          </cell>
        </row>
        <row r="49">
          <cell r="A49" t="str">
            <v>ИП Деркач Мелитопольский р-н пгт.Мирное ул.Южная 12А м-н"Эконом" / +79900432189 Елена Сергеевна</v>
          </cell>
          <cell r="B49">
            <v>1.4</v>
          </cell>
          <cell r="C49">
            <v>1.718</v>
          </cell>
        </row>
        <row r="50">
          <cell r="A50" t="str">
            <v>ИП Клочко И.А.Херсонская обл г.Скадовск ул.Чапаева 199 ( с 8 до 17)</v>
          </cell>
          <cell r="B50">
            <v>1.4</v>
          </cell>
          <cell r="C50">
            <v>1.706</v>
          </cell>
        </row>
        <row r="51">
          <cell r="A51" t="str">
            <v>ИП Кузнецов В.П.Херсонская обл Скадовский р-н с.Лазурное ул.Ленина 51Д м-н"Престижстрой"</v>
          </cell>
          <cell r="B51">
            <v>2</v>
          </cell>
          <cell r="C51">
            <v>2.5539999999999998</v>
          </cell>
        </row>
        <row r="52">
          <cell r="A52" t="str">
            <v>ИП Маркобок Л.А.Херсонская обл г.Скадовск ул.Черновола 9 м-н"Амур" \ +79900471313 Лилия</v>
          </cell>
          <cell r="B52">
            <v>1.4</v>
          </cell>
          <cell r="C52">
            <v>1.746</v>
          </cell>
        </row>
        <row r="53">
          <cell r="A53" t="str">
            <v>ИП Наумова О..Ю. Херсонская обл г.Скадовск ул.Александровская 29 м-н"Маркет А"(до 20) / +79900170552</v>
          </cell>
          <cell r="B53">
            <v>2</v>
          </cell>
          <cell r="C53">
            <v>2.62</v>
          </cell>
        </row>
        <row r="54">
          <cell r="A54" t="str">
            <v>ИП Шафранова И Херсонская обл г.Скадовск ул.Лазурная 36 рынок у ворот(до 14:00) +79900151435</v>
          </cell>
          <cell r="B54">
            <v>1.4</v>
          </cell>
          <cell r="C54">
            <v>1.72</v>
          </cell>
        </row>
        <row r="55">
          <cell r="A55" t="str">
            <v>ИП Широкая Херсонская обл пгт.Большие Копани ул.Советская 41 м-н"Сова" \ +79900130434 Лена</v>
          </cell>
          <cell r="B55">
            <v>4.5</v>
          </cell>
        </row>
        <row r="56">
          <cell r="A56" t="str">
            <v>МЛ ИП Бурячок Р.Д. Херсонская обл г.Скадовск Рынок м-н"Рыба моя"(крытый павильон)</v>
          </cell>
          <cell r="B56">
            <v>1.4</v>
          </cell>
          <cell r="C56">
            <v>1.698</v>
          </cell>
        </row>
        <row r="57">
          <cell r="A57" t="str">
            <v>Крючков Евгений Александрович</v>
          </cell>
          <cell r="B57">
            <v>6</v>
          </cell>
          <cell r="C57">
            <v>5.0919999999999996</v>
          </cell>
        </row>
        <row r="58">
          <cell r="A58" t="str">
            <v>ИП Вариницина Запорожская обл г.Васильевка Рынок Южный  м-н"Изюминка" / +79900702085 Светлана</v>
          </cell>
          <cell r="B58">
            <v>6</v>
          </cell>
          <cell r="C58">
            <v>5.0919999999999996</v>
          </cell>
        </row>
        <row r="59">
          <cell r="A59" t="str">
            <v>Лопатин Владимир Николаевич</v>
          </cell>
          <cell r="B59">
            <v>2</v>
          </cell>
          <cell r="C59">
            <v>2.5499999999999998</v>
          </cell>
        </row>
        <row r="60">
          <cell r="A60" t="str">
            <v>ИП Марыч Запорожская обл.пгт.Михайловка ул.Святопокровская 1А м-н"Салтовский" / +79902339505</v>
          </cell>
          <cell r="B60">
            <v>2</v>
          </cell>
          <cell r="C60">
            <v>2.5499999999999998</v>
          </cell>
        </row>
        <row r="61">
          <cell r="A61" t="str">
            <v>Оглы Иван Русланович</v>
          </cell>
          <cell r="B61">
            <v>56</v>
          </cell>
          <cell r="C61">
            <v>41.744</v>
          </cell>
        </row>
        <row r="62">
          <cell r="A62" t="str">
            <v>(1) ИП Компанеец Запорожская обл г.Токмак ул.Центральная м-н"Оптовичек"(заезд за рынком,работает до</v>
          </cell>
          <cell r="B62">
            <v>1.5</v>
          </cell>
          <cell r="C62">
            <v>1.724</v>
          </cell>
        </row>
        <row r="63">
          <cell r="A63" t="str">
            <v>(1) ООО"Пыжик" №19 Запорожская обл г.Токмак ул.Шевченко 31 м-н "Пыжик"</v>
          </cell>
          <cell r="B63">
            <v>5</v>
          </cell>
        </row>
        <row r="64">
          <cell r="A64" t="str">
            <v>(2) ИП Игнатенко Запорожская обл г.Токмак ул.Владимировская 15 (бывший "Эконом",с торца здания ворот</v>
          </cell>
          <cell r="B64">
            <v>2.5</v>
          </cell>
        </row>
        <row r="65">
          <cell r="A65" t="str">
            <v>(2) ИП Расулова Запорожская обл г.Токмак ул.Советская 106 м-н"Сороковый" / +79900580162 Валентина</v>
          </cell>
          <cell r="B65">
            <v>1</v>
          </cell>
        </row>
        <row r="66">
          <cell r="A66" t="str">
            <v>(3) ИП Губенко Запорожская обл г.Токмак ул.Нансена 5 опт.м-н"Мир сладостей"</v>
          </cell>
          <cell r="B66">
            <v>4</v>
          </cell>
        </row>
        <row r="67">
          <cell r="A67" t="str">
            <v>(3) ИП Назаренко Л.В.Запорожская обл г.Молочанск ул.Шевченко 116 м-н"Дар" / +79900569625</v>
          </cell>
          <cell r="B67">
            <v>4.5</v>
          </cell>
          <cell r="C67">
            <v>5.048</v>
          </cell>
        </row>
        <row r="68">
          <cell r="A68" t="str">
            <v>(3) ИП Шило Т.В Запорожская обл г Токмак ул Володимирська 56 ( Ленина)" Люкс" \ 79900709856 Татьяна</v>
          </cell>
          <cell r="B68">
            <v>8</v>
          </cell>
          <cell r="C68">
            <v>10.241</v>
          </cell>
        </row>
        <row r="69">
          <cell r="A69" t="str">
            <v>(3)ИП Муртазалиева Х.Х.Запорожская обл г.Токмак ул.Владимирская 27А м-н"Мини Маркет 55"/+79901280488</v>
          </cell>
          <cell r="B69">
            <v>5</v>
          </cell>
        </row>
        <row r="70">
          <cell r="A70" t="str">
            <v>(4) ИП Компаниец Запорожская обл г.Токмак,ул.Центральная 65,маг. Вина мира с 8,00-12,00/+79902547491</v>
          </cell>
          <cell r="B70">
            <v>6.5</v>
          </cell>
          <cell r="C70">
            <v>6.7990000000000004</v>
          </cell>
        </row>
        <row r="71">
          <cell r="A71" t="str">
            <v>(4) ИП Мамедова Запорожская обл г.Токмак ул.Гоголя 50/13 Рынок (справа от Ященка) м-н"Лускунчик"</v>
          </cell>
          <cell r="B71">
            <v>5</v>
          </cell>
          <cell r="C71">
            <v>5.15</v>
          </cell>
        </row>
        <row r="72">
          <cell r="A72" t="str">
            <v>(4) ИП Чечет 2 Запорожская обл г.Токмак ул.Гоголя 50   маг. "Бердянский"</v>
          </cell>
          <cell r="B72">
            <v>2.5</v>
          </cell>
          <cell r="C72">
            <v>2.6059999999999999</v>
          </cell>
        </row>
        <row r="73">
          <cell r="A73" t="str">
            <v>ИП Колодина О. А Запорожская обл.пгт Нововасильевка ул Коперативная 101 +79901006745 Настя</v>
          </cell>
          <cell r="B73">
            <v>6.5</v>
          </cell>
          <cell r="C73">
            <v>6.766</v>
          </cell>
        </row>
        <row r="74">
          <cell r="A74" t="str">
            <v>ИП Костина А.В., Запорожская обл.Нововасильевка, Ул.Вознесенская 38</v>
          </cell>
          <cell r="B74">
            <v>1</v>
          </cell>
          <cell r="C74">
            <v>0.86199999999999999</v>
          </cell>
        </row>
        <row r="75">
          <cell r="A75" t="str">
            <v>ИП Серемова Запорожская обл.пгт Нововасильвка ул. Почтовая, 23 "Продукты"</v>
          </cell>
          <cell r="B75">
            <v>1</v>
          </cell>
          <cell r="C75">
            <v>0.84</v>
          </cell>
        </row>
        <row r="76">
          <cell r="A76" t="str">
            <v>ИП Соболь Запорожская обл.Приазовский р-н с.Нововасилевка ул.Кооперативная 70 м-н"На дому" /</v>
          </cell>
          <cell r="B76">
            <v>2</v>
          </cell>
          <cell r="C76">
            <v>1.708</v>
          </cell>
        </row>
        <row r="77">
          <cell r="A77" t="str">
            <v>Осетров Сергей Сергеевич</v>
          </cell>
          <cell r="B77">
            <v>55.4</v>
          </cell>
          <cell r="C77">
            <v>52.165999999999997</v>
          </cell>
        </row>
        <row r="78">
          <cell r="A78" t="str">
            <v>ИП "Наш дом" Запорожская обл г.Энергодар ул.Советская 27А \ +79900447519 Майя</v>
          </cell>
          <cell r="B78">
            <v>3</v>
          </cell>
          <cell r="C78">
            <v>3.3980000000000001</v>
          </cell>
        </row>
        <row r="79">
          <cell r="A79" t="str">
            <v>ИП Беляева Н.Б.Запорожская обл Васильевский район, с.Балки, ул.Мира 113 Торговый центр +79900459942</v>
          </cell>
          <cell r="B79">
            <v>2.4</v>
          </cell>
          <cell r="C79">
            <v>2.59</v>
          </cell>
        </row>
        <row r="80">
          <cell r="A80" t="str">
            <v>ИП Дейнега  О.В.Запорожская обл г Днепрорудный ул Энтузиастов 13 " Удачный " \ 79900409219</v>
          </cell>
          <cell r="B80">
            <v>2.4</v>
          </cell>
          <cell r="C80">
            <v>2.5779999999999998</v>
          </cell>
        </row>
        <row r="81">
          <cell r="A81" t="str">
            <v>ИП Дейнега А.В.Запорожская обл,г.Днепрорудный, ул.Краснофлотская 71 (порт),Причал, +79900644843</v>
          </cell>
          <cell r="B81">
            <v>0.7</v>
          </cell>
          <cell r="C81">
            <v>0.84799999999999998</v>
          </cell>
        </row>
        <row r="82">
          <cell r="A82" t="str">
            <v>ИП Довгань Запорожская обл г Днепрорудный ул Центральная 4 " Каштан"</v>
          </cell>
          <cell r="B82">
            <v>0.7</v>
          </cell>
          <cell r="C82">
            <v>0.88200000000000001</v>
          </cell>
        </row>
        <row r="83">
          <cell r="A83" t="str">
            <v>ИП Довгань Запорожская обл г.Днепрорудный ул.Энтузиастов 3 м-н"Демпинг" / +79900459527</v>
          </cell>
          <cell r="B83">
            <v>3.2</v>
          </cell>
          <cell r="C83">
            <v>1.738</v>
          </cell>
        </row>
        <row r="84">
          <cell r="A84" t="str">
            <v>ИП Малая С.В. Запорожская обл г.Энергодар городской Рынок(возле красного кофейного киоска,до 15) / +</v>
          </cell>
          <cell r="B84">
            <v>2.4</v>
          </cell>
          <cell r="C84">
            <v>3.448</v>
          </cell>
        </row>
        <row r="85">
          <cell r="A85" t="str">
            <v>ИП Мальгинов Запорожская обл г.Днепрорудный ул.Ленина 13 м-н"Пятерочка" /+79900432059</v>
          </cell>
          <cell r="B85">
            <v>3.2</v>
          </cell>
        </row>
        <row r="86">
          <cell r="A86" t="str">
            <v>ИП Мальгинов Запорожская обл г.Днепрорудный ул.Центральная 9А м-н"Мастер" / +79900432059</v>
          </cell>
          <cell r="B86">
            <v>0.7</v>
          </cell>
          <cell r="C86">
            <v>0.89200000000000002</v>
          </cell>
        </row>
        <row r="87">
          <cell r="A87" t="str">
            <v>ИП Романовская Н.К. Запорожская обл Васильевский р-н с.Балки ул.Мира 195 остановка Солнышко</v>
          </cell>
          <cell r="B87">
            <v>3.2</v>
          </cell>
          <cell r="C87">
            <v>3.45</v>
          </cell>
        </row>
        <row r="88">
          <cell r="A88" t="str">
            <v>ИП Собур Ю.И.Запорожская обл г Энергодар ул Воинов Интернационалистов 10А " Элен"\ +79900443957</v>
          </cell>
          <cell r="B88">
            <v>0.7</v>
          </cell>
          <cell r="C88">
            <v>0.88400000000000001</v>
          </cell>
        </row>
        <row r="89">
          <cell r="A89" t="str">
            <v>ИП Хачатурян Э.С.Запорожская обл,г.Днепрорудный,ул.Центральная 7а,маг.Апельмон,+79900652319</v>
          </cell>
          <cell r="B89">
            <v>2.4</v>
          </cell>
        </row>
        <row r="90">
          <cell r="A90" t="str">
            <v>МЛ ИП Хачатурян Э.С. Запорожская обл г.Энергодарул.Строителей 31 супермаркет "Ассоль" / +79900652319</v>
          </cell>
          <cell r="B90">
            <v>10.4</v>
          </cell>
          <cell r="C90">
            <v>11.1</v>
          </cell>
        </row>
        <row r="91">
          <cell r="A91" t="str">
            <v>ООО "МЕРА"</v>
          </cell>
          <cell r="B91">
            <v>20</v>
          </cell>
          <cell r="C91">
            <v>20.358000000000001</v>
          </cell>
        </row>
        <row r="92">
          <cell r="A92" t="str">
            <v>Петрик Юрий Юрьевич</v>
          </cell>
          <cell r="B92">
            <v>6.2</v>
          </cell>
          <cell r="C92">
            <v>1.6879999999999999</v>
          </cell>
        </row>
        <row r="93">
          <cell r="A93" t="str">
            <v>ИП Заруба А.А. Херсонская обл пгт.Большая Лепетиха ул.Киевская 54 м-н"Доброцен"(с 8:00-17:30)</v>
          </cell>
          <cell r="B93">
            <v>1.6</v>
          </cell>
        </row>
        <row r="94">
          <cell r="A94" t="str">
            <v>ИП Оганян Л.О.Херсонская обл пгт.Чаплынка ул.Грушевского 24 Б / +79900490957 Наталья</v>
          </cell>
          <cell r="B94">
            <v>1.6</v>
          </cell>
          <cell r="C94">
            <v>1.6879999999999999</v>
          </cell>
        </row>
        <row r="95">
          <cell r="A95" t="str">
            <v>ИП Петрова Херсонская обл пгт.Большая Лепетиха ул.Пушкина 6 м-н"Меркурий"(за рынком) / +79901215951</v>
          </cell>
          <cell r="B95">
            <v>3</v>
          </cell>
        </row>
        <row r="96">
          <cell r="A96" t="str">
            <v>Титов Александр Игоревич</v>
          </cell>
          <cell r="B96">
            <v>23.2</v>
          </cell>
          <cell r="C96">
            <v>23.128</v>
          </cell>
        </row>
        <row r="97">
          <cell r="A97" t="str">
            <v>(2) ИП Дюкарь В.В. Херсонская обл г.Геническ ул.Гоголя 124 м-н"Маркет" / +79900528211 Татьяна</v>
          </cell>
          <cell r="B97">
            <v>0.8</v>
          </cell>
          <cell r="C97">
            <v>0.878</v>
          </cell>
        </row>
        <row r="98">
          <cell r="A98" t="str">
            <v>(2) ИП Сейтумирова Л.М. Херсонская обл г.Геническ, ул.Курасова,10 маг."Затишек"  тел.+79900192805</v>
          </cell>
          <cell r="B98">
            <v>0.8</v>
          </cell>
        </row>
        <row r="99">
          <cell r="A99" t="str">
            <v>ИП Алиян М.М. Запорожская обл Мелитопольский р-н с.Мордвиновка ул.Молодёжная 64 м-н "Крамныця"</v>
          </cell>
          <cell r="B99">
            <v>1.6</v>
          </cell>
          <cell r="C99">
            <v>1.6839999999999999</v>
          </cell>
        </row>
        <row r="100">
          <cell r="A100" t="str">
            <v>ИП Гажева Н.И. Запорожская обл.Приазовский р-н с.Строгановка  ул.Балановского 39 м-н на повор</v>
          </cell>
          <cell r="B100">
            <v>0.8</v>
          </cell>
          <cell r="C100">
            <v>0.86</v>
          </cell>
        </row>
        <row r="101">
          <cell r="A101" t="str">
            <v>ИП Данилова В.И. Запорожская обл.Мелитопольский р-н с.Степановка-1 ул.Мартынова  м-н"Корона"</v>
          </cell>
          <cell r="B101">
            <v>1.6</v>
          </cell>
          <cell r="C101">
            <v>1.712</v>
          </cell>
        </row>
        <row r="102">
          <cell r="A102" t="str">
            <v>ИП Иванова Запорожская обл.Приазовский р-н с.Ботьево ул.К.Маркса м-н"Оксана"</v>
          </cell>
          <cell r="B102">
            <v>1.6</v>
          </cell>
          <cell r="C102">
            <v>1.6619999999999999</v>
          </cell>
        </row>
        <row r="103">
          <cell r="A103" t="str">
            <v>ИП Исаев Запорожская обл.пгт.Михайловка ул.Островского 214 возле Авто Мира</v>
          </cell>
          <cell r="B103">
            <v>0.8</v>
          </cell>
          <cell r="C103">
            <v>0.88600000000000001</v>
          </cell>
        </row>
        <row r="104">
          <cell r="A104" t="str">
            <v>ИП Кошель А.Е Запорожская обл.Приазовский р с.Новоконстантиновка ул.Приморская 139 м 2Алина" с 6-21</v>
          </cell>
          <cell r="B104">
            <v>3.2</v>
          </cell>
          <cell r="C104">
            <v>3.45</v>
          </cell>
        </row>
        <row r="105">
          <cell r="A105" t="str">
            <v>ИП Красников Запорожская обл Михайловский р-н с.Тимошовка ул.Мира 13А м-н"Грант" / +79900710702 /+79</v>
          </cell>
          <cell r="B105">
            <v>0.8</v>
          </cell>
          <cell r="C105">
            <v>0.87</v>
          </cell>
        </row>
        <row r="106">
          <cell r="A106" t="str">
            <v>ИП Кривохижа Запорожская обл пгт.Михайловка ул.Мичурина 186 м-н"Буревестник" / +79900247358</v>
          </cell>
          <cell r="B106">
            <v>0.8</v>
          </cell>
          <cell r="C106">
            <v>0.84799999999999998</v>
          </cell>
        </row>
        <row r="107">
          <cell r="A107" t="str">
            <v>ИП Мацейко  Запорожская обл.пгт Михайловка, улШкольная 216   маг."Продукты"   т.+79900572347</v>
          </cell>
          <cell r="B107">
            <v>0.8</v>
          </cell>
          <cell r="C107">
            <v>0.86</v>
          </cell>
        </row>
        <row r="108">
          <cell r="A108" t="str">
            <v>ИП Оленковский Ю.Г. Запорожская обл пгт.Михайловка ул.И.Франка 12 м-н"Продукты"</v>
          </cell>
          <cell r="B108">
            <v>0.8</v>
          </cell>
          <cell r="C108">
            <v>0.85799999999999998</v>
          </cell>
        </row>
        <row r="109">
          <cell r="A109" t="str">
            <v>ИП Романенко Запорожская обл.пгт. Михайловка, ул. Маяковского 71, маг."Мираж" +79900</v>
          </cell>
          <cell r="B109">
            <v>1.6</v>
          </cell>
          <cell r="C109">
            <v>1.696</v>
          </cell>
        </row>
        <row r="110">
          <cell r="A110" t="str">
            <v>ИП Шевадзе Е.А. Запорожская обл пгт Михайловка ул.И.Франка 6 "Закусочная"(при входе в рынок)</v>
          </cell>
          <cell r="B110">
            <v>0.8</v>
          </cell>
          <cell r="C110">
            <v>0.89200000000000002</v>
          </cell>
        </row>
        <row r="111">
          <cell r="A111" t="str">
            <v>ИП Шевченко Запорожская обл Весёловский р-н с.Новониколаевка ул.Молодежная 6 м-н"Шанс"</v>
          </cell>
          <cell r="B111">
            <v>0.8</v>
          </cell>
          <cell r="C111">
            <v>0.86199999999999999</v>
          </cell>
        </row>
        <row r="112">
          <cell r="A112" t="str">
            <v>ИП Шеховцова О.В.Запорожская обл. пгт.Михайловка, Пер. Больничный 22 , м-н " ВИЗИТ"+7990-06_77-974</v>
          </cell>
          <cell r="B112">
            <v>0.8</v>
          </cell>
        </row>
        <row r="113">
          <cell r="A113" t="str">
            <v>МЛ ИП Бойко Запорожская обл Весёловский р-н с.Широкое ул.Центральная 309А напротив Сериковой</v>
          </cell>
          <cell r="B113">
            <v>0.8</v>
          </cell>
          <cell r="C113">
            <v>0.85799999999999998</v>
          </cell>
        </row>
        <row r="114">
          <cell r="A114" t="str">
            <v>МЛ ИП Годованец Запорожская обл Весёловский р-н с.Новониколаевка ул.Дружбы 30 м-н"Пятёрочка"</v>
          </cell>
          <cell r="B114">
            <v>0.8</v>
          </cell>
          <cell r="C114">
            <v>0.86599999999999999</v>
          </cell>
        </row>
        <row r="115">
          <cell r="A115" t="str">
            <v>МЛ ИП Кизилова Е.А.Запорожскаяобл пгт.Весёлоеул.Центральная 204 м-н"Квартал"(на территории автомойки</v>
          </cell>
          <cell r="B115">
            <v>0.8</v>
          </cell>
          <cell r="C115">
            <v>0.85799999999999998</v>
          </cell>
        </row>
        <row r="116">
          <cell r="A116" t="str">
            <v>МЛ ИП Сидоренко Запорожская обл Весёловский р-н с.Таврия ул.Мира 3 м-н \ +79900428832 Светлана</v>
          </cell>
          <cell r="B116">
            <v>0.8</v>
          </cell>
          <cell r="C116">
            <v>0.82599999999999996</v>
          </cell>
        </row>
        <row r="117">
          <cell r="A117" t="str">
            <v>МЛ ИП Сопина Запорожская обл пгт Весёлое ул Центральная 187А " Аляска" \ 79900423674 Галина</v>
          </cell>
          <cell r="B117">
            <v>1.6</v>
          </cell>
          <cell r="C117">
            <v>1.702</v>
          </cell>
        </row>
        <row r="118">
          <cell r="A118" t="str">
            <v>Тралло Ирина Юрьевна</v>
          </cell>
          <cell r="B118">
            <v>2.4</v>
          </cell>
          <cell r="C118">
            <v>2.6080000000000001</v>
          </cell>
        </row>
        <row r="119">
          <cell r="A119" t="str">
            <v>ИП Будовская Запорожская обл. Михайловский р-н с.Старобогдановка ул.Мира 31</v>
          </cell>
          <cell r="B119">
            <v>1.6</v>
          </cell>
          <cell r="C119">
            <v>1.756</v>
          </cell>
        </row>
        <row r="120">
          <cell r="A120" t="str">
            <v>ИП Гейман Запорожская обл пгт.Нововасильевка ул.Копоративная 76 м-н"Талисман"/ +79900495713 Кристина</v>
          </cell>
          <cell r="B120">
            <v>0.8</v>
          </cell>
          <cell r="C120">
            <v>0.85199999999999998</v>
          </cell>
        </row>
        <row r="121">
          <cell r="A121" t="str">
            <v>Химич Андрей</v>
          </cell>
          <cell r="B121">
            <v>99.3</v>
          </cell>
          <cell r="C121">
            <v>99.3</v>
          </cell>
        </row>
        <row r="122">
          <cell r="A122" t="str">
            <v>Физическое лицо Патяка О.Н. Запорожская обл. г. Мелитополь, ул. Пожарского, 2В ОПТ1</v>
          </cell>
          <cell r="B122">
            <v>99.3</v>
          </cell>
          <cell r="C122">
            <v>99.3</v>
          </cell>
        </row>
        <row r="123">
          <cell r="A123" t="str">
            <v>Шило Богдан</v>
          </cell>
          <cell r="B123">
            <v>7.5</v>
          </cell>
          <cell r="C123">
            <v>6.8840000000000003</v>
          </cell>
        </row>
        <row r="124">
          <cell r="A124" t="str">
            <v>ИП Артеменко Л.В. г.Мелитополь ул.Гвардейская 6А м-н"Мрия" / +79901006557</v>
          </cell>
          <cell r="B124">
            <v>2.5</v>
          </cell>
        </row>
        <row r="125">
          <cell r="A125" t="str">
            <v>ИП Бежанян г.Мелитополь ул.Ивана Франко 49 м-н"Продукты"</v>
          </cell>
          <cell r="B125">
            <v>0.5</v>
          </cell>
          <cell r="C125">
            <v>0.85</v>
          </cell>
        </row>
        <row r="126">
          <cell r="A126" t="str">
            <v>ИП Тошева г.Мелитополь пр.Богдана Хмельницкого 82 маг Харчи +79900219231</v>
          </cell>
          <cell r="B126">
            <v>1</v>
          </cell>
          <cell r="C126">
            <v>1.752</v>
          </cell>
        </row>
        <row r="127">
          <cell r="A127" t="str">
            <v>МЛ ИП Борисенко Н.А Запорожская обл. г.Мелитополь ул.Крупская 45 (И.Алексеева)</v>
          </cell>
          <cell r="B127">
            <v>1.5</v>
          </cell>
          <cell r="C127">
            <v>1.738</v>
          </cell>
        </row>
        <row r="128">
          <cell r="A128" t="str">
            <v>ООО "ЗДРАВИЕ" г.Мелитополь ул. Гоголя 138 магазин "Молочная река"</v>
          </cell>
          <cell r="B128">
            <v>2</v>
          </cell>
          <cell r="C128">
            <v>2.544</v>
          </cell>
        </row>
        <row r="129">
          <cell r="A129" t="str">
            <v>3287 САЛЯМИ ИТАЛЬЯНСКАЯ с/к в/у ОСТАНКИНО</v>
          </cell>
          <cell r="B129">
            <v>38.700000000000003</v>
          </cell>
          <cell r="C129">
            <v>43.795999999999999</v>
          </cell>
        </row>
        <row r="130">
          <cell r="A130" t="str">
            <v>Жирникова Юлия Владимировна</v>
          </cell>
          <cell r="B130">
            <v>9.6999999999999993</v>
          </cell>
          <cell r="C130">
            <v>10.77</v>
          </cell>
        </row>
        <row r="131">
          <cell r="A131" t="str">
            <v>ИП Кондратенко Херсонская обл Верхнерогачинский р-н с.Бережанка ул.Независимости 14 м-н"Продукты"</v>
          </cell>
          <cell r="B131">
            <v>0.6</v>
          </cell>
          <cell r="C131">
            <v>0.50800000000000001</v>
          </cell>
        </row>
        <row r="132">
          <cell r="A132" t="str">
            <v>ИП Овчатов Запорожская обл Васильевский р-н с.Водяное пер.Партизанский 32 м-н"Поляна"</v>
          </cell>
          <cell r="B132">
            <v>0.5</v>
          </cell>
        </row>
        <row r="133">
          <cell r="A133" t="str">
            <v>ИП Рюбен Запорожская обл Васильевский р-н г.Каменка-Днепровская ул.Набережная 138 м-н"Причал"</v>
          </cell>
          <cell r="B133">
            <v>0.7</v>
          </cell>
          <cell r="C133">
            <v>0.52400000000000002</v>
          </cell>
        </row>
        <row r="134">
          <cell r="A134" t="str">
            <v>ИП Рюбен Запорожская обл г.Каменка-Днепровская ул.Ленина 2 (возле парка) м-н"Роксолана"</v>
          </cell>
          <cell r="B134">
            <v>6</v>
          </cell>
          <cell r="C134">
            <v>8.18</v>
          </cell>
        </row>
        <row r="135">
          <cell r="A135" t="str">
            <v>ИП Сметана Херсонская обл Верхнерогачинский р-н с.Бережанка ул.Независимости 36 м-н"Продукты"</v>
          </cell>
          <cell r="B135">
            <v>0.6</v>
          </cell>
          <cell r="C135">
            <v>0.51600000000000001</v>
          </cell>
        </row>
        <row r="136">
          <cell r="A136" t="str">
            <v>МЛ ИП Лаврова Н.П  Херсонская обл. Верхнерогачинский район с.Ушкалка ул.Гагарина 25  +79902194058</v>
          </cell>
          <cell r="B136">
            <v>0.7</v>
          </cell>
          <cell r="C136">
            <v>0.53</v>
          </cell>
        </row>
        <row r="137">
          <cell r="A137" t="str">
            <v>МЛ ИП Тиховский В.В Херсонская обл Верхнерогачинский р-н с.Ушкалка ул.Резниченко 79А м-н"Лидер"</v>
          </cell>
          <cell r="B137">
            <v>0.6</v>
          </cell>
          <cell r="C137">
            <v>0.51200000000000001</v>
          </cell>
        </row>
        <row r="138">
          <cell r="A138" t="str">
            <v>Ильин Дмитрий Владимирович</v>
          </cell>
          <cell r="B138">
            <v>5.5</v>
          </cell>
          <cell r="C138">
            <v>7.7039999999999997</v>
          </cell>
        </row>
        <row r="139">
          <cell r="A139" t="str">
            <v>(1) ООО ПРОДАЛЬЯНС Херсонская обл г.Геническ ул.Курасова 4А м-н"Фемели Маркет"</v>
          </cell>
          <cell r="B139">
            <v>2</v>
          </cell>
          <cell r="C139">
            <v>4.0720000000000001</v>
          </cell>
        </row>
        <row r="140">
          <cell r="A140" t="str">
            <v>ИП Ефремов Херсонская обл пгт.Новотроицкое  ул.Соборная 48 м-н "Продукты" \ +79900601534</v>
          </cell>
          <cell r="B140">
            <v>0.5</v>
          </cell>
          <cell r="C140">
            <v>0.52</v>
          </cell>
        </row>
        <row r="141">
          <cell r="A141" t="str">
            <v>ИП Лепчишина Херсонская обл Генический р-н с.Счатливцево ул.Морская 1 м-н"Хепи Шоп"</v>
          </cell>
          <cell r="B141">
            <v>1</v>
          </cell>
          <cell r="C141">
            <v>1.014</v>
          </cell>
        </row>
        <row r="142">
          <cell r="A142" t="str">
            <v>ИП Милосердова Н.С.Херсонская обл пгт.Нижние Серогозы ул.Высочина 4 Аптека "Биотек" (с 8-13)</v>
          </cell>
          <cell r="B142">
            <v>0.5</v>
          </cell>
          <cell r="C142">
            <v>0.51400000000000001</v>
          </cell>
        </row>
        <row r="143">
          <cell r="A143" t="str">
            <v>ИП Чмырук Херсонская обл Новотроицкий р-н с.Отрадовка ул.Гагарина 109 м-н"Продукты" \ +79900339110</v>
          </cell>
          <cell r="B143">
            <v>1</v>
          </cell>
          <cell r="C143">
            <v>1.052</v>
          </cell>
        </row>
        <row r="144">
          <cell r="A144" t="str">
            <v>ИП Яценко А.Н. Запорожская обл.пгт Приазовское ул. Горького 81( центральный 1)</v>
          </cell>
          <cell r="B144">
            <v>0.5</v>
          </cell>
          <cell r="C144">
            <v>0.53200000000000003</v>
          </cell>
        </row>
        <row r="145">
          <cell r="A145" t="str">
            <v>Конюшин Андрей</v>
          </cell>
          <cell r="B145">
            <v>10.5</v>
          </cell>
          <cell r="C145">
            <v>11.784000000000001</v>
          </cell>
        </row>
        <row r="146">
          <cell r="A146" t="str">
            <v>ИП Глухов А.Н.Херсонская обл г.Скадовск ул.Магубинская 150 м-н"Кокос"\ +79900348036 Валерия Павловна</v>
          </cell>
          <cell r="B146">
            <v>4</v>
          </cell>
          <cell r="C146">
            <v>5.6280000000000001</v>
          </cell>
        </row>
        <row r="147">
          <cell r="A147" t="str">
            <v>ИП Кузнецов В.П.Херсонская обл Скадовский р-н с.Лазурное ул.Ленина 51Д м-н"Престижстрой"</v>
          </cell>
          <cell r="B147">
            <v>1</v>
          </cell>
          <cell r="C147">
            <v>1.05</v>
          </cell>
        </row>
        <row r="148">
          <cell r="A148" t="str">
            <v>ИП Маркобок Л.А.Херсонская обл г.Скадовск ул.Черновола 9 м-н"Амур" \ +79900471313 Лилия</v>
          </cell>
          <cell r="B148">
            <v>1</v>
          </cell>
          <cell r="C148">
            <v>1.028</v>
          </cell>
        </row>
        <row r="149">
          <cell r="A149" t="str">
            <v>ИП Широкая Херсонская обл пгт.Большие Копани ул.Советская 41 м-н"Сова" \ +79900130434 Лена</v>
          </cell>
          <cell r="B149">
            <v>4.5</v>
          </cell>
          <cell r="C149">
            <v>4.0780000000000003</v>
          </cell>
        </row>
        <row r="150">
          <cell r="A150" t="str">
            <v>Крючков Евгений Александрович</v>
          </cell>
          <cell r="B150">
            <v>0.5</v>
          </cell>
          <cell r="C150">
            <v>0.5</v>
          </cell>
        </row>
        <row r="151">
          <cell r="A151" t="str">
            <v>ИП Коваленко Запорожская обл пгт Акимовка ул.Молодых патриотов 7 " Маркет Гала"</v>
          </cell>
          <cell r="B151">
            <v>0.5</v>
          </cell>
          <cell r="C151">
            <v>0.5</v>
          </cell>
        </row>
        <row r="152">
          <cell r="A152" t="str">
            <v>Оглы Иван Русланович</v>
          </cell>
          <cell r="B152">
            <v>8</v>
          </cell>
          <cell r="C152">
            <v>8.3659999999999997</v>
          </cell>
        </row>
        <row r="153">
          <cell r="A153" t="str">
            <v>(1) ООО"Пыжик" №19 Запорожская обл г.Токмак ул.Шевченко 31 м-н "Пыжик"</v>
          </cell>
          <cell r="B153">
            <v>1</v>
          </cell>
          <cell r="C153">
            <v>1.046</v>
          </cell>
        </row>
        <row r="154">
          <cell r="A154" t="str">
            <v>(3) ИП Назаренко Л.В.Запорожская обл г.Молочанск ул.Шевченко 116 м-н"Дар" / +79900569625</v>
          </cell>
          <cell r="B154">
            <v>1</v>
          </cell>
          <cell r="C154">
            <v>1.034</v>
          </cell>
        </row>
        <row r="155">
          <cell r="A155" t="str">
            <v>(3) ИП Халявино Запорожская обл г.Токмак ул.Ленина 58   \ + 79900862175 Александр</v>
          </cell>
          <cell r="B155">
            <v>1</v>
          </cell>
          <cell r="C155">
            <v>1.044</v>
          </cell>
        </row>
        <row r="156">
          <cell r="A156" t="str">
            <v>(4) ИП Костюк Запорожская обл г.Токмак  ул.Гоголя, 56  маг."Мир Продуктов" /+79900579201 Алёна</v>
          </cell>
          <cell r="B156">
            <v>1</v>
          </cell>
          <cell r="C156">
            <v>1.04</v>
          </cell>
        </row>
        <row r="157">
          <cell r="A157" t="str">
            <v>(4) ИП Мамедова Запорожская обл г.Токмак ул.Гоголя 50/13 Рынок (справа от Ященка) м-н"Лускунчик"</v>
          </cell>
          <cell r="B157">
            <v>1</v>
          </cell>
          <cell r="C157">
            <v>1.02</v>
          </cell>
        </row>
        <row r="158">
          <cell r="A158" t="str">
            <v>(4) ИП Чечет 2 Запорожская обл г.Токмак ул.Гоголя 50   маг. "Бердянский"</v>
          </cell>
          <cell r="B158">
            <v>1</v>
          </cell>
          <cell r="C158">
            <v>1.048</v>
          </cell>
        </row>
        <row r="159">
          <cell r="A159" t="str">
            <v>ИП Быкова Запорожская обл пгт Весёлое ул Шевченко 25 " Норма"\ 79900573403 Татьяна</v>
          </cell>
          <cell r="B159">
            <v>0.5</v>
          </cell>
          <cell r="C159">
            <v>0.53200000000000003</v>
          </cell>
        </row>
        <row r="160">
          <cell r="A160" t="str">
            <v>ИП Колодина О. А Запорожская обл.пгт Нововасильевка ул Коперативная 101 +79901006745 Настя</v>
          </cell>
          <cell r="B160">
            <v>1</v>
          </cell>
          <cell r="C160">
            <v>1.0780000000000001</v>
          </cell>
        </row>
        <row r="161">
          <cell r="A161" t="str">
            <v>ИП Соболь Запорожская обл.Приазовский р-н с.Нововасилевка ул.Кооперативная 70 м-н"На дому" /</v>
          </cell>
          <cell r="B161">
            <v>0.5</v>
          </cell>
          <cell r="C161">
            <v>0.52400000000000002</v>
          </cell>
        </row>
        <row r="162">
          <cell r="A162" t="str">
            <v>Осетров Сергей Сергеевич</v>
          </cell>
          <cell r="B162">
            <v>1.5</v>
          </cell>
          <cell r="C162">
            <v>1.546</v>
          </cell>
        </row>
        <row r="163">
          <cell r="A163" t="str">
            <v>ИП Дейнега  О.В.Запорожская обл г Днепрорудный ул Энтузиастов 13 " Удачный " \ 79900409219</v>
          </cell>
          <cell r="B163">
            <v>0.5</v>
          </cell>
          <cell r="C163">
            <v>0.52600000000000002</v>
          </cell>
        </row>
        <row r="164">
          <cell r="A164" t="str">
            <v>ИП Довгань Запорожская обл г.Днепрорудный ул.Энтузиастов 3 м-н"Демпинг" / +79900459527</v>
          </cell>
          <cell r="B164">
            <v>0.5</v>
          </cell>
          <cell r="C164">
            <v>0.504</v>
          </cell>
        </row>
        <row r="165">
          <cell r="A165" t="str">
            <v>МЛ ИП Хачатурян Э.С. Запорожская обл г.Энергодарул.Строителей 31 супермаркет "Ассоль" / +79900652319</v>
          </cell>
          <cell r="B165">
            <v>0.5</v>
          </cell>
          <cell r="C165">
            <v>0.51600000000000001</v>
          </cell>
        </row>
        <row r="166">
          <cell r="A166" t="str">
            <v>Титов Александр Игоревич</v>
          </cell>
          <cell r="B166">
            <v>3</v>
          </cell>
          <cell r="C166">
            <v>3.1259999999999999</v>
          </cell>
        </row>
        <row r="167">
          <cell r="A167" t="str">
            <v>(1) ИП Белик М.Н.Херсонская обл г.Геническ ул.Махарадзе Ц.Рынок Киоск № 6 / +79900421408 Лариса</v>
          </cell>
          <cell r="B167">
            <v>1</v>
          </cell>
          <cell r="C167">
            <v>1.044</v>
          </cell>
        </row>
        <row r="168">
          <cell r="A168" t="str">
            <v>(1) ИП Милько Херсонская обл г.Геническ ул.Махарадзе Ц.Рынок киоск № 14 (до 14:00) / +79900191637</v>
          </cell>
          <cell r="B168">
            <v>1.5</v>
          </cell>
          <cell r="C168">
            <v>1.57</v>
          </cell>
        </row>
        <row r="169">
          <cell r="A169" t="str">
            <v>(2) ИП Дюкарь В.В. Херсонская обл г.Геническ ул.Гоголя 124 м-н"Маркет" / +79900528211 Татьяна</v>
          </cell>
          <cell r="B169">
            <v>0.5</v>
          </cell>
          <cell r="C169">
            <v>0.51200000000000001</v>
          </cell>
        </row>
        <row r="170">
          <cell r="A170" t="str">
            <v>3297 СЫТНЫЕ Папа может сар б/о мгс 1*3_СНГ  Останкино</v>
          </cell>
          <cell r="B170">
            <v>480</v>
          </cell>
          <cell r="C170">
            <v>448.71499999999997</v>
          </cell>
        </row>
        <row r="171">
          <cell r="A171" t="str">
            <v>Дробаха Екатерина Владимировна</v>
          </cell>
          <cell r="B171">
            <v>58</v>
          </cell>
          <cell r="C171">
            <v>56.838999999999999</v>
          </cell>
        </row>
        <row r="172">
          <cell r="A172" t="str">
            <v>ООО "Пыжик" №14 г.Мелитополь пр-кт .50л Победы 17/1, м-н "Пыжик"</v>
          </cell>
          <cell r="B172">
            <v>6</v>
          </cell>
          <cell r="C172">
            <v>5.8810000000000002</v>
          </cell>
        </row>
        <row r="173">
          <cell r="A173" t="str">
            <v>ООО "Пыжик" №2 г.Мелитополь пр.Б-Хмельницкова 48 . маг-н "Пыжик"</v>
          </cell>
          <cell r="B173">
            <v>6</v>
          </cell>
          <cell r="C173">
            <v>5.8449999999999998</v>
          </cell>
        </row>
        <row r="174">
          <cell r="A174" t="str">
            <v>ООО "Пыжик" №3 г.Мелитополь  бульвар 30л. Победы 2 маг-н."Пыжик"</v>
          </cell>
          <cell r="B174">
            <v>6</v>
          </cell>
          <cell r="C174">
            <v>5.8760000000000003</v>
          </cell>
        </row>
        <row r="175">
          <cell r="A175" t="str">
            <v>ООО "Пыжик" №5 Запорожская обл.г.Мелитополь пер.Дарьи Дугиной 9/1 маг-н Пыжик</v>
          </cell>
          <cell r="B175">
            <v>6</v>
          </cell>
          <cell r="C175">
            <v>5.9059999999999997</v>
          </cell>
        </row>
        <row r="176">
          <cell r="A176" t="str">
            <v>ООО"Пыжик" №10 г.Мелитополь пр-т 50 л Победы д.49  м-н "Пыжик"</v>
          </cell>
          <cell r="B176">
            <v>6</v>
          </cell>
          <cell r="C176">
            <v>5.81</v>
          </cell>
        </row>
        <row r="177">
          <cell r="A177" t="str">
            <v>ООО"Пыжик" №27 Запорожская обл. г.Мелитополь ул.Гризодубовой 55,м-н"Пыжик"</v>
          </cell>
          <cell r="B177">
            <v>1</v>
          </cell>
          <cell r="C177">
            <v>1</v>
          </cell>
        </row>
        <row r="178">
          <cell r="A178" t="str">
            <v>ООО"Пыжик" №4 Запорожская обл. г.Мелитополь, ул.30 лет победы, 42 В</v>
          </cell>
          <cell r="B178">
            <v>3</v>
          </cell>
          <cell r="C178">
            <v>2.9470000000000001</v>
          </cell>
        </row>
        <row r="179">
          <cell r="A179" t="str">
            <v>Физическое лицо  Афанасьев Д.Н. Херсонская обл пгт.Чаплынка ул.Грушевского 117</v>
          </cell>
          <cell r="B179">
            <v>24</v>
          </cell>
          <cell r="C179">
            <v>23.574000000000002</v>
          </cell>
        </row>
        <row r="180">
          <cell r="A180" t="str">
            <v>Жирникова Юлия Владимировна</v>
          </cell>
          <cell r="B180">
            <v>51</v>
          </cell>
          <cell r="C180">
            <v>56.25</v>
          </cell>
        </row>
        <row r="181">
          <cell r="A181" t="str">
            <v>ИП Камовская Е.Н.Запорожская обл Каменка-Днепровская ул.Центральная 4Е м-н"КолбасМаркет"(автовокзал)</v>
          </cell>
          <cell r="B181">
            <v>20</v>
          </cell>
          <cell r="C181">
            <v>20.661000000000001</v>
          </cell>
        </row>
        <row r="182">
          <cell r="A182" t="str">
            <v>ИП Каратеева И.И.Запорожская обл Васильевский р-н с.Ивановка ул.Широкая 56 м-н"Теремок"</v>
          </cell>
          <cell r="B182">
            <v>2</v>
          </cell>
          <cell r="C182">
            <v>2.008</v>
          </cell>
        </row>
        <row r="183">
          <cell r="A183" t="str">
            <v>ИП Мудряк К.М.Запорожская обл Васильевский р-н с.Благовещенка ул.Ленина 213 м-н"Олимп"/ +79900730190</v>
          </cell>
          <cell r="B183">
            <v>1</v>
          </cell>
          <cell r="C183">
            <v>0.99199999999999999</v>
          </cell>
        </row>
        <row r="184">
          <cell r="A184" t="str">
            <v>ИП Насруллаев А.С.Запорожская обл Васильевский р-н с.Водяное ул.Мира 244 м-н "Росток" / +79900702651</v>
          </cell>
          <cell r="B184">
            <v>2</v>
          </cell>
          <cell r="C184">
            <v>2.016</v>
          </cell>
        </row>
        <row r="185">
          <cell r="A185" t="str">
            <v>ИП Пекарская Т.Б.Запорожская обл г.Каменка-Днепровская ул.Ярослава Мудрого 101Е м-н"Чарочка" / +79</v>
          </cell>
          <cell r="B185">
            <v>4</v>
          </cell>
          <cell r="C185">
            <v>5.9</v>
          </cell>
        </row>
        <row r="186">
          <cell r="A186" t="str">
            <v>ИП Полищук Херсонская обл пгт.Верхний Рогачик Площадь Героев 17Б м-н"Светлана"</v>
          </cell>
          <cell r="B186">
            <v>2</v>
          </cell>
          <cell r="C186">
            <v>2.0059999999999998</v>
          </cell>
        </row>
        <row r="187">
          <cell r="A187" t="str">
            <v>ИП Пригода Запорожская обл,Васильевский р-н,г.Каменка-Днепровская,ул.Центральная 126,маг.Диамант</v>
          </cell>
          <cell r="B187">
            <v>1</v>
          </cell>
          <cell r="C187">
            <v>1.01</v>
          </cell>
        </row>
        <row r="188">
          <cell r="A188" t="str">
            <v>ИП Рюбен А.В.Запорожская обл Васильевский р-н г.Каменка-Днепровская ул.Таврическая 34 м-н"Фиалка"</v>
          </cell>
          <cell r="B188">
            <v>2</v>
          </cell>
          <cell r="C188">
            <v>1.98</v>
          </cell>
        </row>
        <row r="189">
          <cell r="A189" t="str">
            <v>ИП Рюбен Запорожская обл Васильевский р-н г.Каменка-Днепровская ул.Набережная 138 м-н"Причал"</v>
          </cell>
          <cell r="B189">
            <v>1</v>
          </cell>
          <cell r="C189">
            <v>1.014</v>
          </cell>
        </row>
        <row r="190">
          <cell r="A190" t="str">
            <v>ИП Рюбен Запорожская обл г.Каменка-Днепровская ул.Ленина 2 (возле парка) м-н"Роксолана"</v>
          </cell>
          <cell r="B190">
            <v>11</v>
          </cell>
          <cell r="C190">
            <v>11.795999999999999</v>
          </cell>
        </row>
        <row r="191">
          <cell r="A191" t="str">
            <v>ИП Светлая Запорожская обл Васильевский р-н с.Благовещенка ул.Пушкина 4 м-н"Номер 3"</v>
          </cell>
          <cell r="B191">
            <v>1</v>
          </cell>
          <cell r="C191">
            <v>0.998</v>
          </cell>
        </row>
        <row r="192">
          <cell r="A192" t="str">
            <v>ООО "МЕРА"</v>
          </cell>
          <cell r="B192">
            <v>4</v>
          </cell>
          <cell r="C192">
            <v>5.8689999999999998</v>
          </cell>
        </row>
        <row r="193">
          <cell r="A193" t="str">
            <v>Ильин Дмитрий Владимирович</v>
          </cell>
          <cell r="B193">
            <v>47</v>
          </cell>
          <cell r="C193">
            <v>48.42</v>
          </cell>
        </row>
        <row r="194">
          <cell r="A194" t="str">
            <v>(2) ИП Герела Е.Н.Херсонская обл г.Геническ ул.Соборная 196 м-н"Уголок" /+79900310399</v>
          </cell>
          <cell r="B194">
            <v>1</v>
          </cell>
          <cell r="C194">
            <v>0.97199999999999998</v>
          </cell>
        </row>
        <row r="195">
          <cell r="A195" t="str">
            <v>(2) ИП Луньгол Херсонская обл г.Геническ ул.Парижской Коммуны 74А м-н"Смак" / +79900193221</v>
          </cell>
          <cell r="B195">
            <v>1</v>
          </cell>
          <cell r="C195">
            <v>0.998</v>
          </cell>
        </row>
        <row r="196">
          <cell r="A196" t="str">
            <v>(2) ИП Сажнева Л.В.Херсонская обл г.Геническ ул.Парижской Коммуны 67 м-н"Продукты"(во дворе)</v>
          </cell>
          <cell r="B196">
            <v>1</v>
          </cell>
          <cell r="C196">
            <v>1.008</v>
          </cell>
        </row>
        <row r="197">
          <cell r="A197" t="str">
            <v>ИП Аджибилякова Херсонская обл Генический р-н с.Счастливцево  ул.Мира 125 м-н "Продукты"+79900418226</v>
          </cell>
          <cell r="B197">
            <v>1</v>
          </cell>
          <cell r="C197">
            <v>1.012</v>
          </cell>
        </row>
        <row r="198">
          <cell r="A198" t="str">
            <v>ИП Алеко И.С.Херсонская обл Генический р-н с.Генгорка ул.Азовская 32 м-н "Алеко"</v>
          </cell>
          <cell r="B198">
            <v>3</v>
          </cell>
          <cell r="C198">
            <v>2.972</v>
          </cell>
        </row>
        <row r="199">
          <cell r="A199" t="str">
            <v>ИП Канарин Херсонская обл Генический р-н с.ГенГорка ул.Азовская 182 м-н "Аят" / +79900389788</v>
          </cell>
          <cell r="B199">
            <v>6</v>
          </cell>
          <cell r="C199">
            <v>5.843</v>
          </cell>
        </row>
        <row r="200">
          <cell r="A200" t="str">
            <v>ИП Коваленко Херсонская обл пгт.Ивановка Рынок ларёк "Фишка" (возле Братышенко) / +79900527924</v>
          </cell>
          <cell r="B200">
            <v>4</v>
          </cell>
          <cell r="C200">
            <v>5.95</v>
          </cell>
        </row>
        <row r="201">
          <cell r="A201" t="str">
            <v>ИП Кононов Е.П.Херсонская обл пгт Н. Серогозы ул. Петровского 19А " Ветеран" \ +79900955260</v>
          </cell>
          <cell r="B201">
            <v>2</v>
          </cell>
          <cell r="C201">
            <v>1.992</v>
          </cell>
        </row>
        <row r="202">
          <cell r="A202" t="str">
            <v>ИП Лепчишина Херсонская обл Генический р-н с.Счатливцево ул.Морская 1 м-н"Хепи Шоп"</v>
          </cell>
          <cell r="B202">
            <v>6</v>
          </cell>
          <cell r="C202">
            <v>5.8440000000000003</v>
          </cell>
        </row>
        <row r="203">
          <cell r="A203" t="str">
            <v>ИП Марданова Херсонская обл Генический р-н с.Счастливцево ул.Мира 6 м-н "Продмаркет" / +79900309634</v>
          </cell>
          <cell r="B203">
            <v>1</v>
          </cell>
          <cell r="C203">
            <v>1.002</v>
          </cell>
        </row>
        <row r="204">
          <cell r="A204" t="str">
            <v>ИП Марченко Херсонская обл пгт.Новотроицкое ул.Соборная м-н"Кент" (продукты)</v>
          </cell>
          <cell r="B204">
            <v>1</v>
          </cell>
          <cell r="C204">
            <v>1.01</v>
          </cell>
        </row>
        <row r="205">
          <cell r="A205" t="str">
            <v>ИП Москалёв Запорожская обл.пгт.Приазовье ул.Куйбышева 1А м-н"Любимый"</v>
          </cell>
          <cell r="B205">
            <v>1</v>
          </cell>
          <cell r="C205">
            <v>0.996</v>
          </cell>
        </row>
        <row r="206">
          <cell r="A206" t="str">
            <v>ИП Пономаренко Херсонская обл пгт.Нижние Серогозы  ул. Таврийская 27 м-н "Амазон" / +79900002902</v>
          </cell>
          <cell r="B206">
            <v>1</v>
          </cell>
          <cell r="C206">
            <v>1.004</v>
          </cell>
        </row>
        <row r="207">
          <cell r="A207" t="str">
            <v>ИП Трофименко Н.А.Херсонская обл пгт.Ивановка ул.Украинская 19 м-н"Рукавичка" / +79902290551</v>
          </cell>
          <cell r="B207">
            <v>1</v>
          </cell>
          <cell r="C207">
            <v>0.98599999999999999</v>
          </cell>
        </row>
        <row r="208">
          <cell r="A208" t="str">
            <v>ИП Чмырук Херсонская обл Новотроицкий р-н с.Отрадовка ул.Гагарина 109 м-н"Продукты" \ +79900339110</v>
          </cell>
          <cell r="B208">
            <v>2</v>
          </cell>
          <cell r="C208">
            <v>1.976</v>
          </cell>
        </row>
        <row r="209">
          <cell r="A209" t="str">
            <v>ИП Чобан Запорожская обл.пгт Приазовское ул Радянский проулок 34 " Продукты"\ 79900578360 Елена</v>
          </cell>
          <cell r="B209">
            <v>6</v>
          </cell>
          <cell r="C209">
            <v>5.8810000000000002</v>
          </cell>
        </row>
        <row r="210">
          <cell r="A210" t="str">
            <v>ИП Шляхова Херсонская обл с.Нижние Серогозы ул.Банковая 44 (с 8 до 14) / +79900560664</v>
          </cell>
          <cell r="B210">
            <v>1</v>
          </cell>
          <cell r="C210">
            <v>1.006</v>
          </cell>
        </row>
        <row r="211">
          <cell r="A211" t="str">
            <v>МЛ ИП Билан И.М. Запорожская обл.пгт.Приазовское ул.Центральная17 м-н"Ветеран" / +79900274851</v>
          </cell>
          <cell r="B211">
            <v>4</v>
          </cell>
          <cell r="C211">
            <v>3.996</v>
          </cell>
        </row>
        <row r="212">
          <cell r="A212" t="str">
            <v>МЛ ИП Грибеньков А.И. Запорожская обл.пгт.Приазовское ул.Ленина 24А (бывший Эконом)</v>
          </cell>
          <cell r="B212">
            <v>1</v>
          </cell>
          <cell r="C212">
            <v>0.99399999999999999</v>
          </cell>
        </row>
        <row r="213">
          <cell r="A213" t="str">
            <v>МЛ ИП Звонникова В.В. Запорожская обл. пгт.Приазовское ул.Центральная 2А м-н"Камелот"</v>
          </cell>
          <cell r="B213">
            <v>2</v>
          </cell>
          <cell r="C213">
            <v>1.984</v>
          </cell>
        </row>
        <row r="214">
          <cell r="A214" t="str">
            <v>МЛ ИП Мельникова Запорожская обл.  пгт Приазовское ул.Фрунзе 49 маг "Продукты" +79900428098</v>
          </cell>
          <cell r="B214">
            <v>1</v>
          </cell>
          <cell r="C214">
            <v>0.99399999999999999</v>
          </cell>
        </row>
        <row r="215">
          <cell r="A215" t="str">
            <v>Конюшин Андрей</v>
          </cell>
          <cell r="B215">
            <v>78</v>
          </cell>
          <cell r="C215">
            <v>41.476999999999997</v>
          </cell>
        </row>
        <row r="216">
          <cell r="A216" t="str">
            <v>ИП Глухов А.Н.Херсонская обл г.Скадовск ул.Магубинская 150 м-н"Кокос"\ +79900348036 Валерия Павловна</v>
          </cell>
          <cell r="B216">
            <v>6</v>
          </cell>
          <cell r="C216">
            <v>5.8869999999999996</v>
          </cell>
        </row>
        <row r="217">
          <cell r="A217" t="str">
            <v>ИП Дедикова Херсонская обл Скадовский р-н с.Лазурное ул.Металлургов 8А (до 20) / +79900153579</v>
          </cell>
          <cell r="B217">
            <v>4</v>
          </cell>
          <cell r="C217">
            <v>3.9340000000000002</v>
          </cell>
        </row>
        <row r="218">
          <cell r="A218" t="str">
            <v>ИП Маркобок Л.А.Херсонская обл г.Скадовск ул.Черновола 9 м-н"Амур" \ +79900471313 Лилия</v>
          </cell>
          <cell r="B218">
            <v>2</v>
          </cell>
          <cell r="C218">
            <v>1.986</v>
          </cell>
        </row>
        <row r="219">
          <cell r="A219" t="str">
            <v>ИП Хлебокомбинат,Херсонская обл г.Скадовск, ул. Комсомольская 157. Работают до 15.00</v>
          </cell>
          <cell r="B219">
            <v>1</v>
          </cell>
          <cell r="C219">
            <v>1.002</v>
          </cell>
        </row>
        <row r="220">
          <cell r="A220" t="str">
            <v>ИП Цыганок Херсонская обл г.Скадовск ул.Черновола 103 м-н"Продукты Алаказай"\+79900472305</v>
          </cell>
          <cell r="B220">
            <v>3</v>
          </cell>
          <cell r="C220">
            <v>2.9470000000000001</v>
          </cell>
        </row>
        <row r="221">
          <cell r="A221" t="str">
            <v>ИП Широкая Херсонская обл пгт.Большие Копани ул.Советская 41 м-н"Сова" \ +79900130434 Лена</v>
          </cell>
          <cell r="B221">
            <v>36</v>
          </cell>
        </row>
        <row r="222">
          <cell r="A222" t="str">
            <v>МЛ ИП Бурячок Р.Д. Херсонская обл г.Скадовск Рынок м-н"Рыба моя"(крытый павильон)</v>
          </cell>
          <cell r="B222">
            <v>9</v>
          </cell>
          <cell r="C222">
            <v>8.8949999999999996</v>
          </cell>
        </row>
        <row r="223">
          <cell r="A223" t="str">
            <v>МЛ ИП Дервоед В.С. Херсонская обл г.Скадовск ул.Советская 32 м-н"Гранд"(работают до 14.00!!!)</v>
          </cell>
          <cell r="B223">
            <v>1</v>
          </cell>
          <cell r="C223">
            <v>0.98199999999999998</v>
          </cell>
        </row>
        <row r="224">
          <cell r="A224" t="str">
            <v>МЛ ИП Клочко И.А.Херсонская обл г.Скадовск ул.Гуманенка 12В м-н"Джем" (с 8-17)</v>
          </cell>
          <cell r="B224">
            <v>4</v>
          </cell>
          <cell r="C224">
            <v>3.9860000000000002</v>
          </cell>
        </row>
        <row r="225">
          <cell r="A225" t="str">
            <v>МЛ ИП Нагорнюк Э.А. Херсонская обл Скадовский р-н с.Лазурное ул.Центральная 47 м-н"Суперсам" (до 18)</v>
          </cell>
          <cell r="B225">
            <v>6</v>
          </cell>
          <cell r="C225">
            <v>5.915</v>
          </cell>
        </row>
        <row r="226">
          <cell r="A226" t="str">
            <v>МЛ ИП Яблонская Херсонская обл г.Скадовск ул.Розы Люксембург Рынок ( до 14) / +79900628208</v>
          </cell>
          <cell r="B226">
            <v>6</v>
          </cell>
          <cell r="C226">
            <v>5.9429999999999996</v>
          </cell>
        </row>
        <row r="227">
          <cell r="A227" t="str">
            <v>Крючков Евгений Александрович</v>
          </cell>
          <cell r="B227">
            <v>11</v>
          </cell>
          <cell r="C227">
            <v>10.8</v>
          </cell>
        </row>
        <row r="228">
          <cell r="A228" t="str">
            <v>ИП Рындя Херсонская обл Ивановский р-н с.Фрунзе ул.Спартака 4 м-н"Продукты"</v>
          </cell>
          <cell r="B228">
            <v>2</v>
          </cell>
          <cell r="C228">
            <v>1.986</v>
          </cell>
        </row>
        <row r="229">
          <cell r="A229" t="str">
            <v>ООО "МЕРА"</v>
          </cell>
          <cell r="B229">
            <v>9</v>
          </cell>
          <cell r="C229">
            <v>8.8140000000000001</v>
          </cell>
        </row>
        <row r="230">
          <cell r="A230" t="str">
            <v>Майдебура Владислав Александрович</v>
          </cell>
          <cell r="B230">
            <v>2</v>
          </cell>
          <cell r="C230">
            <v>2.9580000000000002</v>
          </cell>
        </row>
        <row r="231">
          <cell r="A231" t="str">
            <v>(2) ИП Шарипо Херсонская обл г.Геническ ул.Центральная 10 м-н"Спар" / +79900131685 Ирина</v>
          </cell>
          <cell r="B231">
            <v>2</v>
          </cell>
          <cell r="C231">
            <v>2.9580000000000002</v>
          </cell>
        </row>
        <row r="232">
          <cell r="A232" t="str">
            <v>Оглы Иван Русланович</v>
          </cell>
          <cell r="B232">
            <v>67</v>
          </cell>
          <cell r="C232">
            <v>66.471999999999994</v>
          </cell>
        </row>
        <row r="233">
          <cell r="A233" t="str">
            <v>(1) ИП Компанеец Запорожская обл г.Токмак ул.Центральная м-н"Оптовичек"(заезд за рынком,работает до</v>
          </cell>
          <cell r="B233">
            <v>6</v>
          </cell>
          <cell r="C233">
            <v>5.9370000000000003</v>
          </cell>
        </row>
        <row r="234">
          <cell r="A234" t="str">
            <v>(1) ООО"Пыжик" №19 Запорожская обл г.Токмак ул.Шевченко 31 м-н "Пыжик"</v>
          </cell>
          <cell r="B234">
            <v>3</v>
          </cell>
          <cell r="C234">
            <v>2.9889999999999999</v>
          </cell>
        </row>
        <row r="235">
          <cell r="A235" t="str">
            <v>(2) ИП Бучила Т.В. Запорожская обл г.Токмак ул.Вокзальная 3 м-н"Хортица" / +79900711979 Марьяна</v>
          </cell>
          <cell r="B235">
            <v>1</v>
          </cell>
          <cell r="C235">
            <v>0.99199999999999999</v>
          </cell>
        </row>
        <row r="236">
          <cell r="A236" t="str">
            <v>(2) ИП Игнатенко Запорожская обл г.Токмак ул.Владимировская 15 (бывший "Эконом",с торца здания ворот</v>
          </cell>
          <cell r="B236">
            <v>4</v>
          </cell>
          <cell r="C236">
            <v>4.008</v>
          </cell>
        </row>
        <row r="237">
          <cell r="A237" t="str">
            <v>(2) ИП Расулова Запорожская обл г.Токмак ул.Советская 106 м-н"Сороковый" / +79900580162 Валентина</v>
          </cell>
          <cell r="B237">
            <v>1</v>
          </cell>
          <cell r="C237">
            <v>1.002</v>
          </cell>
        </row>
        <row r="238">
          <cell r="A238" t="str">
            <v>(2) ИП Тазаева И.И. Запорожская обл г.Токмак ул.Заливная 21 м-н"Красный павильон"(возле моста)</v>
          </cell>
          <cell r="B238">
            <v>1</v>
          </cell>
          <cell r="C238">
            <v>1.014</v>
          </cell>
        </row>
        <row r="239">
          <cell r="A239" t="str">
            <v>(3) ИП Губенко Запорожская обл г.Токмак ул.Нансена 5 опт.м-н"Мир сладостей"</v>
          </cell>
          <cell r="B239">
            <v>3</v>
          </cell>
          <cell r="C239">
            <v>2.952</v>
          </cell>
        </row>
        <row r="240">
          <cell r="A240" t="str">
            <v>(3) ИП Мельник С.В. Запорожская обл г.Токмак ул.Дружбы 364А м-н"Теремок"(с 9 до 15) / +79900679310</v>
          </cell>
          <cell r="B240">
            <v>1</v>
          </cell>
          <cell r="C240">
            <v>0.99399999999999999</v>
          </cell>
        </row>
        <row r="241">
          <cell r="A241" t="str">
            <v>(3) ИП Назаренко Л.В.Запорожская обл г.Молочанск ул.Шевченко 116 м-н"Дар" / +79900569625</v>
          </cell>
          <cell r="B241">
            <v>6</v>
          </cell>
          <cell r="C241">
            <v>5.8620000000000001</v>
          </cell>
        </row>
        <row r="242">
          <cell r="A242" t="str">
            <v>(3) ИП Халявино Запорожская обл г.Токмак ул.Ленина 58   \ + 79900862175 Александр</v>
          </cell>
          <cell r="B242">
            <v>3</v>
          </cell>
          <cell r="C242">
            <v>2.968</v>
          </cell>
        </row>
        <row r="243">
          <cell r="A243" t="str">
            <v>(3) ИП Шило Т.В Запорожская обл г Токмак ул Володимирська 56 ( Ленина)" Люкс" \ 79900709856 Татьяна</v>
          </cell>
          <cell r="B243">
            <v>6</v>
          </cell>
          <cell r="C243">
            <v>5.9059999999999997</v>
          </cell>
        </row>
        <row r="244">
          <cell r="A244" t="str">
            <v>(4) ИП Аракелян Запорожская обл г.Токмак Рынок .м-н "Колбас Маркет"</v>
          </cell>
          <cell r="B244">
            <v>2</v>
          </cell>
          <cell r="C244">
            <v>1.998</v>
          </cell>
        </row>
        <row r="245">
          <cell r="A245" t="str">
            <v>(4) ИП Аракелян Запорожская обл г.Токмак ул.Центральная 42 м-н "Кега" \ +79900876312 Анна</v>
          </cell>
          <cell r="B245">
            <v>2</v>
          </cell>
          <cell r="C245">
            <v>2.008</v>
          </cell>
        </row>
        <row r="246">
          <cell r="A246" t="str">
            <v>(4) ИП Компаниец Запорожская обл г.Токмак,ул.Центральная 65,маг. Вина мира с 8,00-12,00/+79902547491</v>
          </cell>
          <cell r="B246">
            <v>4</v>
          </cell>
          <cell r="C246">
            <v>3.968</v>
          </cell>
        </row>
        <row r="247">
          <cell r="A247" t="str">
            <v>(4) ИП Мамедова Запорожская обл г.Токмак ул.Гоголя 50/13 Рынок (справа от Ященка) м-н"Лускунчик"</v>
          </cell>
          <cell r="B247">
            <v>2</v>
          </cell>
          <cell r="C247">
            <v>2.0299999999999998</v>
          </cell>
        </row>
        <row r="248">
          <cell r="A248" t="str">
            <v>(4) ИП Храпач Запорожская обл г.Токмак ул.Центральная 65Г м-н"Пинта"(с 9 до 15) \ + 79901034732</v>
          </cell>
          <cell r="B248">
            <v>2</v>
          </cell>
          <cell r="C248">
            <v>1.992</v>
          </cell>
        </row>
        <row r="249">
          <cell r="A249" t="str">
            <v>(4) ИП Чечет 2 Запорожская обл г.Токмак ул.Гоголя 50   маг. "Бердянский"</v>
          </cell>
          <cell r="B249">
            <v>3</v>
          </cell>
          <cell r="C249">
            <v>2.9620000000000002</v>
          </cell>
        </row>
        <row r="250">
          <cell r="A250" t="str">
            <v>(4) ИП Ященко Запорожская обл г Токмак ул Центральная ( на углу слева от Меры) до 14:00!</v>
          </cell>
          <cell r="B250">
            <v>2</v>
          </cell>
          <cell r="C250">
            <v>1.974</v>
          </cell>
        </row>
        <row r="251">
          <cell r="A251" t="str">
            <v>ИП Василенко И.Ю.Запорожская обл пгт Весёлое ул Центральная 59 " Тавричанка"</v>
          </cell>
          <cell r="B251">
            <v>1</v>
          </cell>
          <cell r="C251">
            <v>1.01</v>
          </cell>
        </row>
        <row r="252">
          <cell r="A252" t="str">
            <v>ИП Кальчева С.Я.Запорожская обл.Приазовский р-он, с.Воскресенка ул.Школьная 34 м"Натали"/79900497242</v>
          </cell>
          <cell r="B252">
            <v>1</v>
          </cell>
          <cell r="C252">
            <v>1.01</v>
          </cell>
        </row>
        <row r="253">
          <cell r="A253" t="str">
            <v>ИП Каплий Запорожская обл пгт.Акимовка ул.Центральная 144 м-н"Ириша"(бывший Бердянский)/+79900448172</v>
          </cell>
          <cell r="B253">
            <v>2</v>
          </cell>
          <cell r="C253">
            <v>1.982</v>
          </cell>
        </row>
        <row r="254">
          <cell r="A254" t="str">
            <v>ИП Колодина О. А Запорожская обл.пгт Нововасильевка ул Коперативная 101 +79901006745 Настя</v>
          </cell>
          <cell r="B254">
            <v>5</v>
          </cell>
          <cell r="C254">
            <v>4.976</v>
          </cell>
        </row>
        <row r="255">
          <cell r="A255" t="str">
            <v>ИП Попов Запорожская обл Акимовский р-н с.Радионовка  ул.Центральная 138 м-н "Господарочка"</v>
          </cell>
          <cell r="B255">
            <v>1</v>
          </cell>
          <cell r="C255">
            <v>0.98399999999999999</v>
          </cell>
        </row>
        <row r="256">
          <cell r="A256" t="str">
            <v>ИП Серемова Запорожская обл.пгт Нововасильвка ул. Почтовая, 23 "Продукты"</v>
          </cell>
          <cell r="B256">
            <v>1</v>
          </cell>
          <cell r="C256">
            <v>1</v>
          </cell>
        </row>
        <row r="257">
          <cell r="A257" t="str">
            <v>ИП Суркова Л.М,Запорожская обл..Приазовский р. с.Новоспаское,пер.Центральный 21,."Улыбка" /</v>
          </cell>
          <cell r="B257">
            <v>1</v>
          </cell>
          <cell r="C257">
            <v>0.98799999999999999</v>
          </cell>
        </row>
        <row r="258">
          <cell r="A258" t="str">
            <v>ИП Ткачук В.Н Запорожская обл пгт Акимовка ул Мира 3 . киоск на дому\ 79900423155 Валентина</v>
          </cell>
          <cell r="B258">
            <v>2</v>
          </cell>
          <cell r="C258">
            <v>1.978</v>
          </cell>
        </row>
        <row r="259">
          <cell r="A259" t="str">
            <v>ИП Якимнюк Запорожская обл пгт Акимовка ул.Центральная 74 киоск напротив " Хвиля" / +7990494389</v>
          </cell>
          <cell r="B259">
            <v>1</v>
          </cell>
          <cell r="C259">
            <v>0.98799999999999999</v>
          </cell>
        </row>
        <row r="260">
          <cell r="A260" t="str">
            <v>Осетров Сергей Сергеевич</v>
          </cell>
          <cell r="B260">
            <v>49</v>
          </cell>
          <cell r="C260">
            <v>49.66</v>
          </cell>
        </row>
        <row r="261">
          <cell r="A261" t="str">
            <v>ИП Беляева Н.Б.Запорожская обл Васильевский район, с.Балки, ул.Мира 113 Торговый центр +79900459942</v>
          </cell>
          <cell r="B261">
            <v>2</v>
          </cell>
          <cell r="C261">
            <v>2.0099999999999998</v>
          </cell>
        </row>
        <row r="262">
          <cell r="A262" t="str">
            <v>ИП Варданян Л.Г.Запорожская обл г.Энергодар ул.Лесная 3А м-н"Червоний" / +79900649843-</v>
          </cell>
          <cell r="B262">
            <v>2</v>
          </cell>
          <cell r="C262">
            <v>2.02</v>
          </cell>
        </row>
        <row r="263">
          <cell r="A263" t="str">
            <v>ИП Дейнега А.В.Запорожская обл,г.Днепрорудный, ул.Краснофлотская 71 (порт),Причал, +79900644843</v>
          </cell>
          <cell r="B263">
            <v>1</v>
          </cell>
          <cell r="C263">
            <v>0.98599999999999999</v>
          </cell>
        </row>
        <row r="264">
          <cell r="A264" t="str">
            <v>ИП Демянюк М.В. Запорожская обл  г.Энергодар ул.Молодежная 6а  маг."Пахомов"</v>
          </cell>
          <cell r="B264">
            <v>4</v>
          </cell>
          <cell r="C264">
            <v>3.9359999999999999</v>
          </cell>
        </row>
        <row r="265">
          <cell r="A265" t="str">
            <v>ИП Довгань В.В. Запорожская обл г.Днепрорудное ул.Энтузиастов 24 м-н"Приват" (городская площадь)</v>
          </cell>
          <cell r="B265">
            <v>3</v>
          </cell>
          <cell r="C265">
            <v>2.98</v>
          </cell>
        </row>
        <row r="266">
          <cell r="A266" t="str">
            <v>ИП Довгань Запорожская обл г Днепрорудный ул Центральная 4 " Каштан"</v>
          </cell>
          <cell r="B266">
            <v>1</v>
          </cell>
          <cell r="C266">
            <v>0.98599999999999999</v>
          </cell>
        </row>
        <row r="267">
          <cell r="A267" t="str">
            <v>ИП Довгань Запорожская обл г.Днепрорудный ул.Энтузиастов 3 м-н"Демпинг" / +79900459527</v>
          </cell>
          <cell r="B267">
            <v>2</v>
          </cell>
          <cell r="C267">
            <v>2.0699999999999998</v>
          </cell>
        </row>
        <row r="268">
          <cell r="A268" t="str">
            <v>ИП Клочков А.С. Запорожская обл г.Энергодар,ул.Лесная 3,маг.Петрыкивка</v>
          </cell>
          <cell r="B268">
            <v>3</v>
          </cell>
          <cell r="C268">
            <v>2.968</v>
          </cell>
        </row>
        <row r="269">
          <cell r="A269" t="str">
            <v>ИП Котеленец Л.Г.Запорожская обл г.Днепрорудный ул. Набережная 14б  " Виктория" обед с 13-14</v>
          </cell>
          <cell r="B269">
            <v>2</v>
          </cell>
          <cell r="C269">
            <v>2.012</v>
          </cell>
        </row>
        <row r="270">
          <cell r="A270" t="str">
            <v>ИП Мальгинов Запорожская обл г.Днепрорудный ул.Ленина 13 м-н"Пятерочка" /+79900432059</v>
          </cell>
          <cell r="B270">
            <v>1</v>
          </cell>
          <cell r="C270">
            <v>1.018</v>
          </cell>
        </row>
        <row r="271">
          <cell r="A271" t="str">
            <v>ИП Мальгинов Запорожская обл г.Днепрорудный ул.Центральная 9А м-н"Мастер" / +79900432059</v>
          </cell>
          <cell r="B271">
            <v>4</v>
          </cell>
          <cell r="C271">
            <v>3.9889999999999999</v>
          </cell>
        </row>
        <row r="272">
          <cell r="A272" t="str">
            <v>ИП Мартыненко Л.В. Запорожская обл г.Энергодар,, ул.Строителей 11А, маг.Карамель, +79900565908</v>
          </cell>
          <cell r="B272">
            <v>3</v>
          </cell>
          <cell r="C272">
            <v>3.024</v>
          </cell>
        </row>
        <row r="273">
          <cell r="A273" t="str">
            <v>ИП Ненашева Н.Н. Запорожская обл г.Энергодар ул.Казацкая 25 м-н"Миллер"</v>
          </cell>
          <cell r="B273">
            <v>1</v>
          </cell>
          <cell r="C273">
            <v>0.98399999999999999</v>
          </cell>
        </row>
        <row r="274">
          <cell r="A274" t="str">
            <v>ИП Ненашева Н.Н. Запорожская обл г.Энергодар, ул.Набережная 26А " Альфа,", +79900446234 Вика</v>
          </cell>
          <cell r="B274">
            <v>1</v>
          </cell>
          <cell r="C274">
            <v>0.99199999999999999</v>
          </cell>
        </row>
        <row r="275">
          <cell r="A275" t="str">
            <v>ИП Омельченко Л.В.Запорожская обл пгт.Большая Белозёрка колхоз Суворова, ул.Победы 102Б +79900704276</v>
          </cell>
          <cell r="B275">
            <v>1</v>
          </cell>
          <cell r="C275">
            <v>1.01</v>
          </cell>
        </row>
        <row r="276">
          <cell r="A276" t="str">
            <v>ИП Щербаев А.Н. Запорожская обл г.Энергодар ул.Лесная 21   Маг."Спас"</v>
          </cell>
          <cell r="B276">
            <v>1</v>
          </cell>
          <cell r="C276">
            <v>1</v>
          </cell>
        </row>
        <row r="277">
          <cell r="A277" t="str">
            <v>ИП Щербина П.И. Запорожская обл г.Энергодар, ул.Энергетиков 8А, маг. Лада, +79900645864</v>
          </cell>
          <cell r="B277">
            <v>3</v>
          </cell>
          <cell r="C277">
            <v>2.992</v>
          </cell>
        </row>
        <row r="278">
          <cell r="A278" t="str">
            <v>МЛ ИП Хачатурян Э.С. Запорожская обл г.Энергодарул.Строителей 31 супермаркет "Ассоль" / +79900652319</v>
          </cell>
          <cell r="B278">
            <v>3</v>
          </cell>
          <cell r="C278">
            <v>2.968</v>
          </cell>
        </row>
        <row r="279">
          <cell r="A279" t="str">
            <v>ООО "МЕРА"</v>
          </cell>
          <cell r="B279">
            <v>5</v>
          </cell>
          <cell r="C279">
            <v>5.8659999999999997</v>
          </cell>
        </row>
        <row r="280">
          <cell r="A280" t="str">
            <v>ООО"Таврида-Дар" Запорожская обл. г.Энергодар ул.Казацкая 16В</v>
          </cell>
          <cell r="B280">
            <v>6</v>
          </cell>
          <cell r="C280">
            <v>5.8490000000000002</v>
          </cell>
        </row>
        <row r="281">
          <cell r="A281" t="str">
            <v>Петрик Юрий Юрьевич</v>
          </cell>
          <cell r="B281">
            <v>12</v>
          </cell>
          <cell r="C281">
            <v>9.8849999999999998</v>
          </cell>
        </row>
        <row r="282">
          <cell r="A282" t="str">
            <v>ИП Винник Херсонская обл пгт.Большая Лепетиха ул.Островского 3А м-н"Островка" / +79901364098 Маша</v>
          </cell>
          <cell r="B282">
            <v>1</v>
          </cell>
        </row>
        <row r="283">
          <cell r="A283" t="str">
            <v>ИП Гондарь Херсонская обл пгт.Большая Лепетиха ул.Михайловская 9 м-н"Любимый"(7:30-17:00)+7990236453</v>
          </cell>
          <cell r="B283">
            <v>2</v>
          </cell>
        </row>
        <row r="284">
          <cell r="A284" t="str">
            <v>ИП Каменева Е.П. Херсонская обл пгт.Большая Лепетиха ул.Мира 47 м-н"Норма фуд"(с 8-17)+79901276435</v>
          </cell>
          <cell r="B284">
            <v>2</v>
          </cell>
          <cell r="C284">
            <v>2.004</v>
          </cell>
        </row>
        <row r="285">
          <cell r="A285" t="str">
            <v>ИП Карпенко Н.Н. Херсонская обл пгт.Большая Лепетиха ул.Островского м-н"Маркет"(с 8:30 до 16)</v>
          </cell>
          <cell r="B285">
            <v>5</v>
          </cell>
          <cell r="C285">
            <v>5.8789999999999996</v>
          </cell>
        </row>
        <row r="286">
          <cell r="A286" t="str">
            <v>ИП Оганян Л.О.Херсонская обл пгт.Чаплынка ул.Грушевского 24 Б / +79900490957 Наталья</v>
          </cell>
          <cell r="B286">
            <v>1</v>
          </cell>
          <cell r="C286">
            <v>1.002</v>
          </cell>
        </row>
        <row r="287">
          <cell r="A287" t="str">
            <v>ИП Огур Н.В. (Ядчишина) Запорожская обл.Михайловский р-н с.Высокое ул.40лет Победы 44 м-н"Олимпия"</v>
          </cell>
          <cell r="B287">
            <v>1</v>
          </cell>
          <cell r="C287">
            <v>1</v>
          </cell>
        </row>
        <row r="288">
          <cell r="A288" t="str">
            <v>Титов Александр Игоревич</v>
          </cell>
          <cell r="B288">
            <v>47</v>
          </cell>
          <cell r="C288">
            <v>48.656999999999996</v>
          </cell>
        </row>
        <row r="289">
          <cell r="A289" t="str">
            <v>(1) ИП Зеленяк Ю.М.Херсонская обл Генический р-н с.Фрунзе ул.Берестянина 38 / +79900526608</v>
          </cell>
          <cell r="B289">
            <v>2</v>
          </cell>
          <cell r="C289">
            <v>1.986</v>
          </cell>
        </row>
        <row r="290">
          <cell r="A290" t="str">
            <v>(1) ИП Швадченко Е.Ю.Херсонская обл г.Геническ ул.Махарадзе 64 Ц.Рынок киоск  № 15 / +79900417480</v>
          </cell>
          <cell r="B290">
            <v>1</v>
          </cell>
          <cell r="C290">
            <v>1.012</v>
          </cell>
        </row>
        <row r="291">
          <cell r="A291" t="str">
            <v>(2) ИП Дюкарь В.В. Херсонская обл г.Геническ ул.Гоголя 124 м-н"Маркет" / +79900528211 Татьяна</v>
          </cell>
          <cell r="B291">
            <v>1</v>
          </cell>
          <cell r="C291">
            <v>1.006</v>
          </cell>
        </row>
        <row r="292">
          <cell r="A292" t="str">
            <v>(2) ИП Ряполова Херсонская обл г.Геническ ул.8 Северная 8 м-н"Две восьмёрки"</v>
          </cell>
          <cell r="B292">
            <v>1</v>
          </cell>
          <cell r="C292">
            <v>1.002</v>
          </cell>
        </row>
        <row r="293">
          <cell r="A293" t="str">
            <v>(2) ИП Сейтумирова Л.М. Херсонская обл г.Геническ, ул.Курасова,10 маг."Затишек"  тел.+79900192805</v>
          </cell>
          <cell r="B293">
            <v>1</v>
          </cell>
          <cell r="C293">
            <v>0.98399999999999999</v>
          </cell>
        </row>
        <row r="294">
          <cell r="A294" t="str">
            <v>(2) ИП Сейтумирова Л.М. Херсонская обл г.Геническ, ул.Урицкого,20 маг."Продмаг 40"</v>
          </cell>
          <cell r="B294">
            <v>2</v>
          </cell>
          <cell r="C294">
            <v>1.99</v>
          </cell>
        </row>
        <row r="295">
          <cell r="A295" t="str">
            <v>ИП Алиян М.М. Запорожская обл Мелитопольский р-н с.Мордвиновка ул.Молодёжная 64 м-н "Крамныця"</v>
          </cell>
          <cell r="B295">
            <v>6</v>
          </cell>
          <cell r="C295">
            <v>5.9249999999999998</v>
          </cell>
        </row>
        <row r="296">
          <cell r="A296" t="str">
            <v>ИП Гапон Запорожская обл.Михайловка  ул. Мира, 17  магазин "Наминайка"  +38 0975212316</v>
          </cell>
          <cell r="B296">
            <v>1</v>
          </cell>
          <cell r="C296">
            <v>0.98399999999999999</v>
          </cell>
        </row>
        <row r="297">
          <cell r="A297" t="str">
            <v>ИП Данилова В.И. Запорожская обл.Мелитопольский р-н с.Степановка-1 ул.Мартынова  м-н"Корона"</v>
          </cell>
          <cell r="B297">
            <v>4</v>
          </cell>
          <cell r="C297">
            <v>3.94</v>
          </cell>
        </row>
        <row r="298">
          <cell r="A298" t="str">
            <v>ИП Иванова Запорожская обл.Приазовский р-н с.Ботьево ул.К.Маркса м-н"Оксана"</v>
          </cell>
          <cell r="B298">
            <v>1</v>
          </cell>
          <cell r="C298">
            <v>0.996</v>
          </cell>
        </row>
        <row r="299">
          <cell r="A299" t="str">
            <v>ИП Индюхов О.И. Запорожская обл пгт.Михайловка ул.Святопокровская 1 м-н"Колбас Маркет"/+79900646392</v>
          </cell>
          <cell r="B299">
            <v>1</v>
          </cell>
          <cell r="C299">
            <v>1</v>
          </cell>
        </row>
        <row r="300">
          <cell r="A300" t="str">
            <v>ИП Исаев Запорожская обл.пгт.Михайловка ул.Островского 214 возле Авто Мира</v>
          </cell>
          <cell r="B300">
            <v>1</v>
          </cell>
          <cell r="C300">
            <v>1.01</v>
          </cell>
        </row>
        <row r="301">
          <cell r="A301" t="str">
            <v>ИП Кошель А.Е Запорожская обл.Приазовский р с.Новоконстантиновка ул.Приморская 139 м 2Алина" с 6-21</v>
          </cell>
          <cell r="B301">
            <v>5</v>
          </cell>
          <cell r="C301">
            <v>4.97</v>
          </cell>
        </row>
        <row r="302">
          <cell r="A302" t="str">
            <v>ИП Кривохижа Запорожская обл пгт.Михайловка ул.Мичурина 186 м-н"Буревестник" / +79900247358</v>
          </cell>
          <cell r="B302">
            <v>1</v>
          </cell>
          <cell r="C302">
            <v>1.002</v>
          </cell>
        </row>
        <row r="303">
          <cell r="A303" t="str">
            <v>ИП Кузнецов И.В. Запорожская обл Михайловский р-н с.Тимошовка ул.Магистральная 29 м-н"Продукты"</v>
          </cell>
          <cell r="B303">
            <v>1</v>
          </cell>
          <cell r="C303">
            <v>1</v>
          </cell>
        </row>
        <row r="304">
          <cell r="A304" t="str">
            <v>ИП Мацейко  Запорожская обл.пгт Михайловка, улШкольная 216   маг."Продукты"   т.+79900572347</v>
          </cell>
          <cell r="B304">
            <v>1</v>
          </cell>
          <cell r="C304">
            <v>1.004</v>
          </cell>
        </row>
        <row r="305">
          <cell r="A305" t="str">
            <v>ИП Меркелов В.Н. Запорожская обл.с,Садовое ул.Центральная 11 доставка до 16.00</v>
          </cell>
          <cell r="B305">
            <v>1</v>
          </cell>
          <cell r="C305">
            <v>1.016</v>
          </cell>
        </row>
        <row r="306">
          <cell r="A306" t="str">
            <v>ИП Михайленко А.А. Запорожская обл Мелитопольский р-н с.Мордвиновка ул.Суворова 43 / +79900231784</v>
          </cell>
          <cell r="B306">
            <v>1</v>
          </cell>
          <cell r="C306">
            <v>0.99</v>
          </cell>
        </row>
        <row r="307">
          <cell r="A307" t="str">
            <v>ИП Монин Запорожская обл.пгт.Михайловка ул.Центральная м-н"Артемида"</v>
          </cell>
          <cell r="B307">
            <v>2</v>
          </cell>
          <cell r="C307">
            <v>2.0059999999999998</v>
          </cell>
        </row>
        <row r="308">
          <cell r="A308" t="str">
            <v>ИП Перкова Запорожская обл.Приазовский р-н с.Ботьево ул.Карла Маркса 73 м-н"Продукты" \ +79900411279</v>
          </cell>
          <cell r="B308">
            <v>5</v>
          </cell>
          <cell r="C308">
            <v>6.8479999999999999</v>
          </cell>
        </row>
        <row r="309">
          <cell r="A309" t="str">
            <v>ИП Тодорова Н.Ф.Запорожская обл. Приазовский р-н с.Строгоновка ул. Балановского 53 (с 7.00 до 16.00)</v>
          </cell>
          <cell r="B309">
            <v>2</v>
          </cell>
          <cell r="C309">
            <v>2.0099999999999998</v>
          </cell>
        </row>
        <row r="310">
          <cell r="A310" t="str">
            <v>ИП Хмура В.И.Запорожская обл пгт.Весёлое ул Горького 2а " Виват" с 8 до 15\ 79900552405 Светлана</v>
          </cell>
          <cell r="B310">
            <v>1</v>
          </cell>
          <cell r="C310">
            <v>1.002</v>
          </cell>
        </row>
        <row r="311">
          <cell r="A311" t="str">
            <v>ИП Чарелидзе Запорожская обл.Михайловский р-н с.Пришиб ул.Калина 38 м-н"Елена" / +79900705363</v>
          </cell>
          <cell r="B311">
            <v>1</v>
          </cell>
          <cell r="C311">
            <v>0.998</v>
          </cell>
        </row>
        <row r="312">
          <cell r="A312" t="str">
            <v>ИП Яковенко Г.А.Херсонская обл Генический р-н с Догмаровка ул Ленина 7 маг на дому</v>
          </cell>
          <cell r="B312">
            <v>2</v>
          </cell>
          <cell r="C312">
            <v>1.98</v>
          </cell>
        </row>
        <row r="313">
          <cell r="A313" t="str">
            <v>МЛ ИП Годованец Запорожская обл Весёловский р-н с.Новониколаевка ул.Дружбы 30 м-н"Пятёрочка"</v>
          </cell>
          <cell r="B313">
            <v>1</v>
          </cell>
          <cell r="C313">
            <v>0.98599999999999999</v>
          </cell>
        </row>
        <row r="314">
          <cell r="A314" t="str">
            <v>МЛ ИП Хлевицкий С.В. Запорожская обл, пгт Весёлое, ул. Белорецкая(Продольная), 127, маг. "Окей"</v>
          </cell>
          <cell r="B314">
            <v>1</v>
          </cell>
          <cell r="C314">
            <v>1.01</v>
          </cell>
        </row>
        <row r="315">
          <cell r="A315" t="str">
            <v>Тралло Ирина Юрьевна</v>
          </cell>
          <cell r="B315">
            <v>1</v>
          </cell>
          <cell r="C315">
            <v>0.99</v>
          </cell>
        </row>
        <row r="316">
          <cell r="A316" t="str">
            <v>ИП Гейман Запорожская обл пгт.Нововасильевка ул.Копоративная 76 м-н"Талисман"/ +79900495713 Кристина</v>
          </cell>
          <cell r="B316">
            <v>1</v>
          </cell>
          <cell r="C316">
            <v>0.99</v>
          </cell>
        </row>
        <row r="317">
          <cell r="A317" t="str">
            <v>Шило Богдан</v>
          </cell>
          <cell r="B317">
            <v>57</v>
          </cell>
          <cell r="C317">
            <v>56.307000000000002</v>
          </cell>
        </row>
        <row r="318">
          <cell r="A318" t="str">
            <v>ИП Алыпов г.Мелитополь ул.Гризодубовой 66 м-н"Продукты"</v>
          </cell>
          <cell r="B318">
            <v>1</v>
          </cell>
          <cell r="C318">
            <v>0.996</v>
          </cell>
        </row>
        <row r="319">
          <cell r="A319" t="str">
            <v>ИП Балабанова Мелитополь ул. Казарцева 2 маг. " Рябинушка"</v>
          </cell>
          <cell r="B319">
            <v>1</v>
          </cell>
          <cell r="C319">
            <v>0.98599999999999999</v>
          </cell>
        </row>
        <row r="320">
          <cell r="A320" t="str">
            <v>ИП Бежанян г.Мелитополь ул.Ивана Франко 49 м-н"Продукты"</v>
          </cell>
          <cell r="B320">
            <v>1</v>
          </cell>
          <cell r="C320">
            <v>1.006</v>
          </cell>
        </row>
        <row r="321">
          <cell r="A321" t="str">
            <v>ИП Вечеря В.В. г.Мелитополь  ул. Интеркультурная 390/а маг. Скорпион</v>
          </cell>
          <cell r="B321">
            <v>1</v>
          </cell>
          <cell r="C321">
            <v>1.006</v>
          </cell>
        </row>
        <row r="322">
          <cell r="A322" t="str">
            <v>ИП Гаркушка И.Д. г.Мелитополь Ж/Д Рынок бат.№21</v>
          </cell>
          <cell r="B322">
            <v>3</v>
          </cell>
          <cell r="C322">
            <v>2.9630000000000001</v>
          </cell>
        </row>
        <row r="323">
          <cell r="A323" t="str">
            <v>ИП Кобец О.М. г Мелитополь ул Ушакова 88А " Бажання" \ 79900337137 Татьяна</v>
          </cell>
          <cell r="B323">
            <v>1</v>
          </cell>
          <cell r="C323">
            <v>1</v>
          </cell>
        </row>
        <row r="324">
          <cell r="A324" t="str">
            <v>ИП Кохоновская А.В. г.Мелитополь ул.Котовского 60 м-н"Удача"</v>
          </cell>
          <cell r="B324">
            <v>1</v>
          </cell>
          <cell r="C324">
            <v>0.998</v>
          </cell>
        </row>
        <row r="325">
          <cell r="A325" t="str">
            <v>ИП Мартынюк г.Мелитополь пр.50 лет Победы 51/2 маг."В корзине"</v>
          </cell>
          <cell r="B325">
            <v>2</v>
          </cell>
          <cell r="C325">
            <v>1.996</v>
          </cell>
        </row>
        <row r="326">
          <cell r="A326" t="str">
            <v>ИП Пятышева г Мелитополь ул.Р.Люксимбург 15 маг " Гарант" \ 79900207075 Лариса</v>
          </cell>
          <cell r="B326">
            <v>1</v>
          </cell>
          <cell r="C326">
            <v>1.016</v>
          </cell>
        </row>
        <row r="327">
          <cell r="A327" t="str">
            <v>ИП Родина Запорожская обл. г.Мелитополь ул.Молодежная 64 маг. "Продукты"</v>
          </cell>
          <cell r="B327">
            <v>1</v>
          </cell>
          <cell r="C327">
            <v>1.008</v>
          </cell>
        </row>
        <row r="328">
          <cell r="A328" t="str">
            <v>ИП Севодняева Г.А. г.Мелитополь ул.Полевая 1 м-н"Тавричанка"</v>
          </cell>
          <cell r="B328">
            <v>1</v>
          </cell>
          <cell r="C328">
            <v>1.008</v>
          </cell>
        </row>
        <row r="329">
          <cell r="A329" t="str">
            <v>ИП Тошева г.Мелитополь пр.Богдана Хмельницкого 82 маг Харчи +79900219231</v>
          </cell>
          <cell r="B329">
            <v>6</v>
          </cell>
          <cell r="C329">
            <v>5.9420000000000002</v>
          </cell>
        </row>
        <row r="330">
          <cell r="A330" t="str">
            <v>ИП Чкан г. Мелитополь ул. Ломоносова рынок на Куме киоск слева при входе киоск продукты \ 7990010076</v>
          </cell>
          <cell r="B330">
            <v>2</v>
          </cell>
          <cell r="C330">
            <v>1.988</v>
          </cell>
        </row>
        <row r="331">
          <cell r="A331" t="str">
            <v>ИП Чупета А.А. г.Мелитополь пр.30 лет Победы 38 м-н "Фишка" / +79900290270  Виталий</v>
          </cell>
          <cell r="B331">
            <v>1</v>
          </cell>
          <cell r="C331">
            <v>1.018</v>
          </cell>
        </row>
        <row r="332">
          <cell r="A332" t="str">
            <v>МЛ ИП Волонтыр Запорожская обл.г.Мелитополь ул.Дружбы 218 маг" ТипТоп"</v>
          </cell>
          <cell r="B332">
            <v>1</v>
          </cell>
          <cell r="C332">
            <v>0.99</v>
          </cell>
        </row>
        <row r="333">
          <cell r="A333" t="str">
            <v>ООО "МЕРА"</v>
          </cell>
          <cell r="B333">
            <v>33</v>
          </cell>
          <cell r="C333">
            <v>32.386000000000003</v>
          </cell>
        </row>
        <row r="334">
          <cell r="A334" t="str">
            <v>3812 СОЧНЫЕ сос п/о мгс 2*2  Останкино</v>
          </cell>
          <cell r="B334">
            <v>592.04899999999998</v>
          </cell>
          <cell r="C334">
            <v>592.00800000000004</v>
          </cell>
        </row>
        <row r="335">
          <cell r="A335" t="str">
            <v>Дробаха Екатерина Владимировна</v>
          </cell>
          <cell r="B335">
            <v>62</v>
          </cell>
          <cell r="C335">
            <v>65.192999999999998</v>
          </cell>
        </row>
        <row r="336">
          <cell r="A336" t="str">
            <v>ООО "Пыжик" №14 г.Мелитополь пр-кт .50л Победы 17/1, м-н "Пыжик"</v>
          </cell>
          <cell r="B336">
            <v>4</v>
          </cell>
          <cell r="C336">
            <v>4.0199999999999996</v>
          </cell>
        </row>
        <row r="337">
          <cell r="A337" t="str">
            <v>ООО "Пыжик" №5 Запорожская обл.г.Мелитополь пер.Дарьи Дугиной 9/1 маг-н Пыжик</v>
          </cell>
          <cell r="B337">
            <v>16</v>
          </cell>
          <cell r="C337">
            <v>16.46</v>
          </cell>
        </row>
        <row r="338">
          <cell r="A338" t="str">
            <v>ООО"Пыжик" №13 г.Мелитополь, ул.50 лет Победы,36А( РИЖСКИЙ РЫНОК) м-н "Пыжик"</v>
          </cell>
          <cell r="B338">
            <v>4</v>
          </cell>
          <cell r="C338">
            <v>4.1440000000000001</v>
          </cell>
        </row>
        <row r="339">
          <cell r="A339" t="str">
            <v>Физическое лицо  Афанасьев Д.Н. Херсонская обл пгт.Чаплынка ул.Грушевского 117</v>
          </cell>
          <cell r="B339">
            <v>38</v>
          </cell>
          <cell r="C339">
            <v>40.569000000000003</v>
          </cell>
        </row>
        <row r="340">
          <cell r="A340" t="str">
            <v>Жирникова Юлия Владимировна</v>
          </cell>
          <cell r="B340">
            <v>64</v>
          </cell>
          <cell r="C340">
            <v>65.537000000000006</v>
          </cell>
        </row>
        <row r="341">
          <cell r="A341" t="str">
            <v>ИП Борисенко А.С.Запорожская обл Васильевский р-н,с.Днепровка,ул.Центральная 452 А,маг.Кит</v>
          </cell>
          <cell r="B341">
            <v>2</v>
          </cell>
          <cell r="C341">
            <v>2.024</v>
          </cell>
        </row>
        <row r="342">
          <cell r="A342" t="str">
            <v>ИП Камовская Е.Н.Запорожская обл Каменка-Днепровская ул.Центральная 4Е м-н"КолбасМаркет"(автовокзал)</v>
          </cell>
          <cell r="B342">
            <v>10</v>
          </cell>
          <cell r="C342">
            <v>12.241</v>
          </cell>
        </row>
        <row r="343">
          <cell r="A343" t="str">
            <v>ИП Мудряк К.М.Запорожская обл Васильевский р-н с.Благовещенка ул.Ленина 213 м-н"Олимп"/ +79900730190</v>
          </cell>
          <cell r="B343">
            <v>2</v>
          </cell>
          <cell r="C343">
            <v>2.0459999999999998</v>
          </cell>
        </row>
        <row r="344">
          <cell r="A344" t="str">
            <v>ИП Мудряк К.М.Запорожская обл Васильевский р-н с.Благовещенка ул.Шевченко74А м-н"Фараон +79900730190</v>
          </cell>
          <cell r="B344">
            <v>2</v>
          </cell>
          <cell r="C344">
            <v>2.0579999999999998</v>
          </cell>
        </row>
        <row r="345">
          <cell r="A345" t="str">
            <v>ИП Наконечная Е.Г. Запорожская обл г.Каменка-Днепровская ул.Фрунзе 1 м-н"Зоряный"</v>
          </cell>
          <cell r="B345">
            <v>2</v>
          </cell>
          <cell r="C345">
            <v>2.0459999999999998</v>
          </cell>
        </row>
        <row r="346">
          <cell r="A346" t="str">
            <v>ИП Насруллаев А.С.Запорожская обл Васильевский р-н с.Водяное ул.Мира 244 м-н "Росток" / +79900702651</v>
          </cell>
          <cell r="B346">
            <v>2</v>
          </cell>
          <cell r="C346">
            <v>2.056</v>
          </cell>
        </row>
        <row r="347">
          <cell r="A347" t="str">
            <v>ИП Нешина Н.Д.Запорожская обл Васильевский р-н пгт.Каменка-Днепровская ул.Набережная 330</v>
          </cell>
          <cell r="B347">
            <v>2</v>
          </cell>
          <cell r="C347">
            <v>2.02</v>
          </cell>
        </row>
        <row r="348">
          <cell r="A348" t="str">
            <v>ИП Никифоров Е.И.Запорожская обл Васильевский р-н г.Каменка-Днепровская п.Виноградный 6 м-н"Фортуна"</v>
          </cell>
          <cell r="B348">
            <v>2</v>
          </cell>
          <cell r="C348">
            <v>2.028</v>
          </cell>
        </row>
        <row r="349">
          <cell r="A349" t="str">
            <v>ИП Олейник Херсонская обл пгт.Верхний Рогачик напротив Рынка м-н"Хлеб"(ларёк) / +79900878531</v>
          </cell>
          <cell r="B349">
            <v>2</v>
          </cell>
        </row>
        <row r="350">
          <cell r="A350" t="str">
            <v>ИП Рюбен А.В.Запорожская обл Васильевский р-н г.Каменка-Днепровская ул.Таврическая 34 м-н"Фиалка"</v>
          </cell>
          <cell r="B350">
            <v>2</v>
          </cell>
          <cell r="C350">
            <v>2.0459999999999998</v>
          </cell>
        </row>
        <row r="351">
          <cell r="A351" t="str">
            <v>ИП Рюбен Запорожская обл Васильевский р-н г.Каменка-Днепровская ул.Набережная 138 м-н"Причал"</v>
          </cell>
          <cell r="B351">
            <v>2</v>
          </cell>
          <cell r="C351">
            <v>2.0539999999999998</v>
          </cell>
        </row>
        <row r="352">
          <cell r="A352" t="str">
            <v>ИП Рюбен Запорожская обл г.Каменка-Днепровская ул.Ленина 2 (возле парка) м-н"Роксолана"</v>
          </cell>
          <cell r="B352">
            <v>24</v>
          </cell>
          <cell r="C352">
            <v>24.611999999999998</v>
          </cell>
        </row>
        <row r="353">
          <cell r="A353" t="str">
            <v>ИП Светлая Запорожская обл Васильевский р-н с.Благовещенка ул.Пушкина 4 м-н"Номер 3"</v>
          </cell>
          <cell r="B353">
            <v>4</v>
          </cell>
          <cell r="C353">
            <v>4.09</v>
          </cell>
        </row>
        <row r="354">
          <cell r="A354" t="str">
            <v>ИП Щербина П.И.Запорожская обл,Васильевский р-н,с.Водяное,пер.Партизанский 23,маг.Монолит</v>
          </cell>
          <cell r="B354">
            <v>2</v>
          </cell>
          <cell r="C354">
            <v>2.0840000000000001</v>
          </cell>
        </row>
        <row r="355">
          <cell r="A355" t="str">
            <v>ИП Юхно Е.Ю.Запорожская обл Васильевский р-н с.Новоднепровка ул.Центральная 14А м-н"Барвинок"</v>
          </cell>
          <cell r="B355">
            <v>2</v>
          </cell>
          <cell r="C355">
            <v>2.0579999999999998</v>
          </cell>
        </row>
        <row r="356">
          <cell r="A356" t="str">
            <v>МЛ ИП Тиховский В.В Херсонская обл Верхнерогачинский р-н с.Ушкалка ул.Резниченко 79А м-н"Лидер"</v>
          </cell>
          <cell r="B356">
            <v>2</v>
          </cell>
          <cell r="C356">
            <v>2.0739999999999998</v>
          </cell>
        </row>
        <row r="357">
          <cell r="A357" t="str">
            <v>Ильин Дмитрий Владимирович</v>
          </cell>
          <cell r="B357">
            <v>62</v>
          </cell>
          <cell r="C357">
            <v>64.039000000000001</v>
          </cell>
        </row>
        <row r="358">
          <cell r="A358" t="str">
            <v>(2) ИП Луньгол Херсонская обл г.Геническ ул.Парижской Коммуны 74А м-н"Смак" / +79900193221</v>
          </cell>
          <cell r="B358">
            <v>2</v>
          </cell>
          <cell r="C358">
            <v>2.0680000000000001</v>
          </cell>
        </row>
        <row r="359">
          <cell r="A359" t="str">
            <v>(2) ИП Сажнева Л.В.Херсонская обл г.Геническ ул.Парижской Коммуны 67 м-н"Продукты"(во дворе)</v>
          </cell>
          <cell r="B359">
            <v>2</v>
          </cell>
          <cell r="C359">
            <v>2.0960000000000001</v>
          </cell>
        </row>
        <row r="360">
          <cell r="A360" t="str">
            <v>ИП Канарин Херсонская обл Генический р-н с.ГенГорка ул.Азовская 182 м-н "Аят" / +79900389788</v>
          </cell>
          <cell r="B360">
            <v>4</v>
          </cell>
          <cell r="C360">
            <v>4.1660000000000004</v>
          </cell>
        </row>
        <row r="361">
          <cell r="A361" t="str">
            <v>ИП Лепчишина Херсонская обл Генический р-н с.Счатливцево ул.Морская 1 м-н"Хепи Шоп"</v>
          </cell>
          <cell r="B361">
            <v>4</v>
          </cell>
          <cell r="C361">
            <v>4.1710000000000003</v>
          </cell>
        </row>
        <row r="362">
          <cell r="A362" t="str">
            <v>ИП Марченко Херсонская обл пгт.Новотроицкое ул.Соборная м-н"Кент" (продукты)</v>
          </cell>
          <cell r="B362">
            <v>8</v>
          </cell>
          <cell r="C362">
            <v>8.2799999999999994</v>
          </cell>
        </row>
        <row r="363">
          <cell r="A363" t="str">
            <v>ИП Милосердова Н.С.Херсонская обл пгт.Нижние Серогозы ул.Высочина 4 Аптека "Биотек" (с 8-13)</v>
          </cell>
          <cell r="B363">
            <v>2</v>
          </cell>
          <cell r="C363">
            <v>2.0619999999999998</v>
          </cell>
        </row>
        <row r="364">
          <cell r="A364" t="str">
            <v>ИП Москалёв Запорожская обл.пгт.Приазовье ул.Щорса 55 м-н"Любимый 2" / +79901016329</v>
          </cell>
          <cell r="B364">
            <v>2</v>
          </cell>
          <cell r="C364">
            <v>2.06</v>
          </cell>
        </row>
        <row r="365">
          <cell r="A365" t="str">
            <v>ИП Прус В.В. Херсонская обл пгт Новотроицкое  ул Советская 77 м-н "Чемпион"   79900381985</v>
          </cell>
          <cell r="B365">
            <v>20</v>
          </cell>
          <cell r="C365">
            <v>20.469000000000001</v>
          </cell>
        </row>
        <row r="366">
          <cell r="A366" t="str">
            <v>ИП Сеттаров Є.Н.Херсонская обл пгт.Ивановка ул.Соборная 21 / +79900504089</v>
          </cell>
          <cell r="B366">
            <v>4</v>
          </cell>
          <cell r="C366">
            <v>4.1239999999999997</v>
          </cell>
        </row>
        <row r="367">
          <cell r="A367" t="str">
            <v>ИП Трофименко Н.А.Херсонская обл пгт.Ивановка ул.Украинская 19 м-н"Рукавичка" / +79902290551</v>
          </cell>
          <cell r="B367">
            <v>2</v>
          </cell>
          <cell r="C367">
            <v>2.0579999999999998</v>
          </cell>
        </row>
        <row r="368">
          <cell r="A368" t="str">
            <v>ИП Чобан Запорожская обл.пгт Приазовское ул Радянский проулок 34 " Продукты"\ 79900578360 Елена</v>
          </cell>
          <cell r="B368">
            <v>4</v>
          </cell>
          <cell r="C368">
            <v>4.1390000000000002</v>
          </cell>
        </row>
        <row r="369">
          <cell r="A369" t="str">
            <v>ИП Шевченко Запорожская обл.пгт.Приазовское ул.Центральная 2А м-н"Центральный 2" (вход в рынок)</v>
          </cell>
          <cell r="B369">
            <v>4</v>
          </cell>
          <cell r="C369">
            <v>4.1559999999999997</v>
          </cell>
        </row>
        <row r="370">
          <cell r="A370" t="str">
            <v>МЛ ИП Мельникова Запорожская обл.  пгт Приазовское ул.Фрунзе 49 маг "Продукты" +79900428098</v>
          </cell>
          <cell r="B370">
            <v>2</v>
          </cell>
          <cell r="C370">
            <v>2.09</v>
          </cell>
        </row>
        <row r="371">
          <cell r="A371" t="str">
            <v>МЛ ИП Юрьева Н.В.Запорож. обл пгт.Приазовское ул.Центральная Рынок м-н"Колбасная лавка"/+79900248667</v>
          </cell>
          <cell r="B371">
            <v>2</v>
          </cell>
          <cell r="C371">
            <v>2.1</v>
          </cell>
        </row>
        <row r="372">
          <cell r="A372" t="str">
            <v>Конюшин Андрей</v>
          </cell>
          <cell r="B372">
            <v>26</v>
          </cell>
          <cell r="C372">
            <v>26.893000000000001</v>
          </cell>
        </row>
        <row r="373">
          <cell r="A373" t="str">
            <v>ИП Глухов А.Н.Херсонская обл г.Скадовск ул.Магубинская 150 м-н"Кокос"\ +79900348036 Валерия Павловна</v>
          </cell>
          <cell r="B373">
            <v>8</v>
          </cell>
          <cell r="C373">
            <v>8.1489999999999991</v>
          </cell>
        </row>
        <row r="374">
          <cell r="A374" t="str">
            <v>ИП Маркобок Л.А.Херсонская обл г.Скадовск ул.Черновола 9 м-н"Амур" \ +79900471313 Лилия</v>
          </cell>
          <cell r="B374">
            <v>2</v>
          </cell>
          <cell r="C374">
            <v>2.0539999999999998</v>
          </cell>
        </row>
        <row r="375">
          <cell r="A375" t="str">
            <v>ИП Фролова Мелитопольский р-н с.Терпенье ул.Сизова 62 м-н "Кооп Маркет" / +7990462084</v>
          </cell>
          <cell r="B375">
            <v>4</v>
          </cell>
          <cell r="C375">
            <v>4.1680000000000001</v>
          </cell>
        </row>
        <row r="376">
          <cell r="A376" t="str">
            <v>ИП Хлебокомбинат,Херсонская обл г.Скадовск, ул. Комсомольская 157. Работают до 15.00</v>
          </cell>
          <cell r="B376">
            <v>4</v>
          </cell>
          <cell r="C376">
            <v>4.1980000000000004</v>
          </cell>
        </row>
        <row r="377">
          <cell r="A377" t="str">
            <v>МЛ ИП Захарова Мелитопольский р-н с.Терпенье ул.Сизова Торг.ряды Центр / +79900396249</v>
          </cell>
          <cell r="B377">
            <v>2</v>
          </cell>
          <cell r="C377">
            <v>2.0880000000000001</v>
          </cell>
        </row>
        <row r="378">
          <cell r="A378" t="str">
            <v>МЛ ИП Клочко И.А.Херсонская обл г.Скадовск ул.Гуманенка 12В м-н"Джем" (с 8-17)</v>
          </cell>
          <cell r="B378">
            <v>4</v>
          </cell>
          <cell r="C378">
            <v>4.1420000000000003</v>
          </cell>
        </row>
        <row r="379">
          <cell r="A379" t="str">
            <v>МЛ ИП Ларченко Мелитопольский р-н с.Терпенье ул.Ленина 76 м-н "Бажання"</v>
          </cell>
          <cell r="B379">
            <v>2</v>
          </cell>
          <cell r="C379">
            <v>2.0939999999999999</v>
          </cell>
        </row>
        <row r="380">
          <cell r="A380" t="str">
            <v>Крючков Евгений Александрович</v>
          </cell>
          <cell r="B380">
            <v>16</v>
          </cell>
          <cell r="C380">
            <v>16.39</v>
          </cell>
        </row>
        <row r="381">
          <cell r="A381" t="str">
            <v>ИП Мельник Херсонская обл пгт.Ивановка ул.Таврическая 10 м-н"Продукты" (возле рынка) / +79900489320</v>
          </cell>
          <cell r="B381">
            <v>2</v>
          </cell>
          <cell r="C381">
            <v>2.056</v>
          </cell>
        </row>
        <row r="382">
          <cell r="A382" t="str">
            <v>ИП Наш край Запорожская обл г.Васильевка б-р.Центральный 7 м-н"Наш край 2" / +79901207879 Юлия</v>
          </cell>
          <cell r="B382">
            <v>8</v>
          </cell>
          <cell r="C382">
            <v>8.1620000000000008</v>
          </cell>
        </row>
        <row r="383">
          <cell r="A383" t="str">
            <v>ИП Поздняков А.А.Запорожская обл,с.Новоданиловка,ул.Центральная 6,маг.Наш</v>
          </cell>
          <cell r="B383">
            <v>2</v>
          </cell>
          <cell r="C383">
            <v>2.0819999999999999</v>
          </cell>
        </row>
        <row r="384">
          <cell r="A384" t="str">
            <v>ИП Рындя Херсонская обл Ивановский р-н с.Фрунзе ул.Спартака 4 м-н"Продукты"</v>
          </cell>
          <cell r="B384">
            <v>2</v>
          </cell>
          <cell r="C384">
            <v>2.0619999999999998</v>
          </cell>
        </row>
        <row r="385">
          <cell r="A385" t="str">
            <v>ИП Тагиев Ш.З. Запорожская обл г.Васильевка ул.Чкалова 21 м-н"Продукты" / +79901286166 Шамиль</v>
          </cell>
          <cell r="B385">
            <v>2</v>
          </cell>
          <cell r="C385">
            <v>2.028</v>
          </cell>
        </row>
        <row r="386">
          <cell r="A386" t="str">
            <v>Лопатин Владимир Николаевич</v>
          </cell>
          <cell r="B386">
            <v>2</v>
          </cell>
          <cell r="C386">
            <v>2.09</v>
          </cell>
        </row>
        <row r="387">
          <cell r="A387" t="str">
            <v>ИП Шипеленко Запорожская обл.Васильевский р-н с.Любимовка ул.Дружбы 58 Фиолетовый магазин</v>
          </cell>
          <cell r="B387">
            <v>2</v>
          </cell>
          <cell r="C387">
            <v>2.09</v>
          </cell>
        </row>
        <row r="388">
          <cell r="A388" t="str">
            <v>Оглы Иван Русланович</v>
          </cell>
          <cell r="B388">
            <v>106</v>
          </cell>
          <cell r="C388">
            <v>100.342</v>
          </cell>
        </row>
        <row r="389">
          <cell r="A389" t="str">
            <v>(1) ООО"Пыжик" №19 Запорожская обл г.Токмак ул.Шевченко 31 м-н "Пыжик"</v>
          </cell>
          <cell r="B389">
            <v>6</v>
          </cell>
          <cell r="C389">
            <v>8.1460000000000008</v>
          </cell>
        </row>
        <row r="390">
          <cell r="A390" t="str">
            <v>(2) ИП Игнатенко Запорожская обл г.Токмак ул.Владимировская 15 (бывший "Эконом",с торца здания ворот</v>
          </cell>
          <cell r="B390">
            <v>4</v>
          </cell>
          <cell r="C390">
            <v>4.1660000000000004</v>
          </cell>
        </row>
        <row r="391">
          <cell r="A391" t="str">
            <v>(2) ИП Мамедов,Запорожская обл.Мелитопольский р-он, г.Токмак,ул. Советская 228 , Маг.Медова</v>
          </cell>
          <cell r="B391">
            <v>20</v>
          </cell>
          <cell r="C391">
            <v>20.363</v>
          </cell>
        </row>
        <row r="392">
          <cell r="A392" t="str">
            <v>(2) ИП Расулова Запорожская обл г.Токмак ул.Советская 106 м-н"Сороковый" / +79900580162 Валентина</v>
          </cell>
          <cell r="B392">
            <v>2</v>
          </cell>
          <cell r="C392">
            <v>2.0640000000000001</v>
          </cell>
        </row>
        <row r="393">
          <cell r="A393" t="str">
            <v>(2) ИП Эконом (Арбат) Запорожская обл г.Токмак ул.Шевченко 54</v>
          </cell>
          <cell r="B393">
            <v>4</v>
          </cell>
        </row>
        <row r="394">
          <cell r="A394" t="str">
            <v>(3) ИП Губенко Запорожская обл г.Токмак ул.Нансена 5 опт.м-н"Мир сладостей"</v>
          </cell>
          <cell r="B394">
            <v>6</v>
          </cell>
          <cell r="C394">
            <v>8.141</v>
          </cell>
        </row>
        <row r="395">
          <cell r="A395" t="str">
            <v>(3) ИП Назаренко Л.В.Запорожская обл г.Молочанск ул.Шевченко 116 м-н"Дар" / +79900569625</v>
          </cell>
          <cell r="B395">
            <v>8</v>
          </cell>
          <cell r="C395">
            <v>8.2010000000000005</v>
          </cell>
        </row>
        <row r="396">
          <cell r="A396" t="str">
            <v>(3) ИП Халявино Запорожская обл г.Токмак ул.Ленина 58   \ + 79900862175 Александр</v>
          </cell>
          <cell r="B396">
            <v>4</v>
          </cell>
        </row>
        <row r="397">
          <cell r="A397" t="str">
            <v>(3)ИП Муртазалиева Х.Х.Запорожская обл г.Токмак ул.Владимирская 27А м-н"Мини Маркет 55"/+79901280488</v>
          </cell>
          <cell r="B397">
            <v>14</v>
          </cell>
          <cell r="C397">
            <v>12.259</v>
          </cell>
        </row>
        <row r="398">
          <cell r="A398" t="str">
            <v>(4) ИП Аракелян Запорожская обл г.Токмак ул.Центральная 42 м-н "Кега" \ +79900876312 Анна</v>
          </cell>
          <cell r="B398">
            <v>6</v>
          </cell>
          <cell r="C398">
            <v>6.1980000000000004</v>
          </cell>
        </row>
        <row r="399">
          <cell r="A399" t="str">
            <v>(4) ИП Костюк Запорожская обл г.Токмак  ул.Гоголя, 56  маг."Мир Продуктов" /+79900579201 Алёна</v>
          </cell>
          <cell r="B399">
            <v>2</v>
          </cell>
          <cell r="C399">
            <v>2.056</v>
          </cell>
        </row>
        <row r="400">
          <cell r="A400" t="str">
            <v>(4) ИП Мамедова Запорожская обл г.Токмак ул.Гоголя 50/13 Рынок (справа от Ященка) м-н"Лускунчик"</v>
          </cell>
          <cell r="B400">
            <v>4</v>
          </cell>
        </row>
        <row r="401">
          <cell r="A401" t="str">
            <v>(4) ИП Плуговая,Запорожская обл.г.Токмак ул.Б.Хмельницкого 3(бывший Грошик)+79900717250 Оля</v>
          </cell>
          <cell r="B401">
            <v>4</v>
          </cell>
          <cell r="C401">
            <v>4.09</v>
          </cell>
        </row>
        <row r="402">
          <cell r="A402" t="str">
            <v>(4) ИП Чечет 2 Запорожская обл г.Токмак ул.Гоголя 50   маг. "Бердянский"</v>
          </cell>
          <cell r="B402">
            <v>6</v>
          </cell>
          <cell r="C402">
            <v>8.1560000000000006</v>
          </cell>
        </row>
        <row r="403">
          <cell r="A403" t="str">
            <v>ИП Волков А.В.Запорожская обл пгт.Акимовка ул.Курортная 1 на Элеваторе (синяя дверь) / +79900218371</v>
          </cell>
          <cell r="B403">
            <v>2</v>
          </cell>
          <cell r="C403">
            <v>2.0939999999999999</v>
          </cell>
        </row>
        <row r="404">
          <cell r="A404" t="str">
            <v>ИП Жмаев А.В Запорожская обл.Приазовский р-н пгт. Нововасильевка ул.Кооперативная 103 маг "Сельмаг"</v>
          </cell>
          <cell r="B404">
            <v>2</v>
          </cell>
          <cell r="C404">
            <v>2.06</v>
          </cell>
        </row>
        <row r="405">
          <cell r="A405" t="str">
            <v>ИП Кальчева С.Я Запорожская обл. пгт.Нововасильевка,ул.Кооперативная,94 м-н Промтовары</v>
          </cell>
          <cell r="B405">
            <v>2</v>
          </cell>
          <cell r="C405">
            <v>2.0499999999999998</v>
          </cell>
        </row>
        <row r="406">
          <cell r="A406" t="str">
            <v>ИП Каплий Запорожская обл пгт.Акимовка ул.Центральная 144 м-н"Ириша"(бывший Бердянский)/+79900448172</v>
          </cell>
          <cell r="B406">
            <v>2</v>
          </cell>
          <cell r="C406">
            <v>2.0979999999999999</v>
          </cell>
        </row>
        <row r="407">
          <cell r="A407" t="str">
            <v>ИП Колодина О. А Запорожская обл.пгт Нововасильевка ул Коперативная 101 +79901006745 Настя</v>
          </cell>
          <cell r="B407">
            <v>2</v>
          </cell>
          <cell r="C407">
            <v>2.0840000000000001</v>
          </cell>
        </row>
        <row r="408">
          <cell r="A408" t="str">
            <v>ИП Попов Запорожская обл Акимовский р-н с.Радионовка  ул.Центральная 138 м-н "Господарочка"</v>
          </cell>
          <cell r="B408">
            <v>2</v>
          </cell>
          <cell r="C408">
            <v>2.0859999999999999</v>
          </cell>
        </row>
        <row r="409">
          <cell r="A409" t="str">
            <v>ИП Соболь Запорожская обл.Приазовский р-н с.Нововасилевка ул.Кооперативная 70 м-н"На дому" /</v>
          </cell>
          <cell r="B409">
            <v>2</v>
          </cell>
          <cell r="C409">
            <v>2.016</v>
          </cell>
        </row>
        <row r="410">
          <cell r="A410" t="str">
            <v>ИП Суркова Л.М,Запорожская обл..Приазовский р. с.Новоспаское,пер.Центральный 21,."Улыбка" /</v>
          </cell>
          <cell r="B410">
            <v>2</v>
          </cell>
          <cell r="C410">
            <v>2.0139999999999998</v>
          </cell>
        </row>
        <row r="411">
          <cell r="A411" t="str">
            <v>Осетров Сергей Сергеевич</v>
          </cell>
          <cell r="B411">
            <v>112</v>
          </cell>
          <cell r="C411">
            <v>108.711</v>
          </cell>
        </row>
        <row r="412">
          <cell r="A412" t="str">
            <v>ИП "Наш дом" Запорожская обл г.Энергодар ул.Советская 27А \ +79900447519 Майя</v>
          </cell>
          <cell r="B412">
            <v>4</v>
          </cell>
          <cell r="C412">
            <v>4.1289999999999996</v>
          </cell>
        </row>
        <row r="413">
          <cell r="A413" t="str">
            <v>ИП Беднова Запорожская обл г.Энергодар ул.Казацкая 9а</v>
          </cell>
          <cell r="B413">
            <v>2</v>
          </cell>
          <cell r="C413">
            <v>2.0779999999999998</v>
          </cell>
        </row>
        <row r="414">
          <cell r="A414" t="str">
            <v>ИП Беляева Н.Б.Запорожская обл Васильевский район, с.Балки, ул.Мира 113 Торговый центр +79900459942</v>
          </cell>
          <cell r="B414">
            <v>2</v>
          </cell>
          <cell r="C414">
            <v>2</v>
          </cell>
        </row>
        <row r="415">
          <cell r="A415" t="str">
            <v>ИП Битюцкий М.А. Запорожская обл.г.Днепрорудный ул.Энтузиастов 4 м-н"Апельмон" / +79901204649</v>
          </cell>
          <cell r="B415">
            <v>4</v>
          </cell>
          <cell r="C415">
            <v>4.0960000000000001</v>
          </cell>
        </row>
        <row r="416">
          <cell r="A416" t="str">
            <v>ИП Вакуленко И.А.Запорожская обл пгт.Большая Белозёрка совхоз Суворова,ул.Победы 23,+79900576377</v>
          </cell>
          <cell r="B416">
            <v>4</v>
          </cell>
          <cell r="C416">
            <v>4.133</v>
          </cell>
        </row>
        <row r="417">
          <cell r="A417" t="str">
            <v>ИП Войнаровский В.В.Запорожская обл, г. Днепрорудный, ул. Комсомольская 25,маг. Визит</v>
          </cell>
          <cell r="B417">
            <v>2</v>
          </cell>
          <cell r="C417">
            <v>2.0259999999999998</v>
          </cell>
        </row>
        <row r="418">
          <cell r="A418" t="str">
            <v>ИП Дейнега  О.В.Запорожская обл г Днепрорудный ул Энтузиастов 13 " Удачный " \ 79900409219</v>
          </cell>
          <cell r="B418">
            <v>6</v>
          </cell>
          <cell r="C418">
            <v>6.2450000000000001</v>
          </cell>
        </row>
        <row r="419">
          <cell r="A419" t="str">
            <v>ИП Демянюк М.В. Запорожская обл  г.Энергодар ул.Молодежная 6а  маг."Пахомов"</v>
          </cell>
          <cell r="B419">
            <v>4</v>
          </cell>
          <cell r="C419">
            <v>4.0739999999999998</v>
          </cell>
        </row>
        <row r="420">
          <cell r="A420" t="str">
            <v>ИП Довгань В.В. Запорожская обл г.Днепрорудное ул.Энтузиастов 24 м-н"Приват" (городская площадь)</v>
          </cell>
          <cell r="B420">
            <v>4</v>
          </cell>
          <cell r="C420">
            <v>2.0859999999999999</v>
          </cell>
        </row>
        <row r="421">
          <cell r="A421" t="str">
            <v>ИП Довгань Запорожская обл г.Днепрорудный ул.Энтузиастов 3 м-н"Демпинг" / +79900459527</v>
          </cell>
          <cell r="B421">
            <v>2</v>
          </cell>
        </row>
        <row r="422">
          <cell r="A422" t="str">
            <v>ИП Закитный Запорожская обл г Энергодар ул Козацкая 16В " Варус"  \ 79900652894  Инна Григорьевна</v>
          </cell>
          <cell r="B422">
            <v>10</v>
          </cell>
          <cell r="C422">
            <v>12.225</v>
          </cell>
        </row>
        <row r="423">
          <cell r="A423" t="str">
            <v>ИП Котеленец Л.Г.Запорожская обл г.Днепрорудный ул. Набережная 14б  " Виктория" обед с 13-14</v>
          </cell>
          <cell r="B423">
            <v>2</v>
          </cell>
          <cell r="C423">
            <v>2.056</v>
          </cell>
        </row>
        <row r="424">
          <cell r="A424" t="str">
            <v>ИП Малая С.В. Запорожская обл г.Энергодар городской Рынок(возле красного кофейного киоска,до 15) / +</v>
          </cell>
          <cell r="B424">
            <v>12</v>
          </cell>
          <cell r="C424">
            <v>12.362</v>
          </cell>
        </row>
        <row r="425">
          <cell r="A425" t="str">
            <v>ИП Мальгинов Запорожская обл г.Днепрорудный ул.Ленина 13 м-н"Пятерочка" /+79900432059</v>
          </cell>
          <cell r="B425">
            <v>4</v>
          </cell>
          <cell r="C425">
            <v>4.0880000000000001</v>
          </cell>
        </row>
        <row r="426">
          <cell r="A426" t="str">
            <v>ИП Мальгинов Запорожская обл г.Днепрорудный ул.Центральная 9А м-н"Мастер" / +79900432059</v>
          </cell>
          <cell r="B426">
            <v>4</v>
          </cell>
          <cell r="C426">
            <v>4.1159999999999997</v>
          </cell>
        </row>
        <row r="427">
          <cell r="A427" t="str">
            <v>ИП Мартыненко Л.В. Запорожская обл г.Энергодар,, ул.Строителей 11А, маг.Карамель, +79900565908</v>
          </cell>
          <cell r="B427">
            <v>4</v>
          </cell>
          <cell r="C427">
            <v>4.0860000000000003</v>
          </cell>
        </row>
        <row r="428">
          <cell r="A428" t="str">
            <v>ИП Ненашева Н.Н. Запорожская обл г.Энергодар, ул.Набережная 26А " Альфа,", +79900446234 Вика</v>
          </cell>
          <cell r="B428">
            <v>2</v>
          </cell>
          <cell r="C428">
            <v>2.0880000000000001</v>
          </cell>
        </row>
        <row r="429">
          <cell r="A429" t="str">
            <v>ИП Омельченко Л.В.Запорожская обл пгт.Большая Белозёрка колхоз Суворова, ул.Победы 102Б +79900704276</v>
          </cell>
          <cell r="B429">
            <v>2</v>
          </cell>
          <cell r="C429">
            <v>2.09</v>
          </cell>
        </row>
        <row r="430">
          <cell r="A430" t="str">
            <v>ИП Хачатурян Э.С.Запорожская обл,г.Днепрорудный,ул.Центральная 7а,маг.Апельмон,+79900652319</v>
          </cell>
          <cell r="B430">
            <v>6</v>
          </cell>
        </row>
        <row r="431">
          <cell r="A431" t="str">
            <v>ИП Щербаев А.Н. Запорожская обл г.Энергодар ул.Лесная 21   Маг."Спас"</v>
          </cell>
          <cell r="B431">
            <v>4</v>
          </cell>
          <cell r="C431">
            <v>4.1239999999999997</v>
          </cell>
        </row>
        <row r="432">
          <cell r="A432" t="str">
            <v>ИП Щербина П.И. Запорожская обл г.Энергодар, ул.Энергетиков 8А, маг. Лада, +79900645864</v>
          </cell>
          <cell r="B432">
            <v>6</v>
          </cell>
          <cell r="C432">
            <v>6.09</v>
          </cell>
        </row>
        <row r="433">
          <cell r="A433" t="str">
            <v>МЛ ИП Минака В.П Запорожская обл г Энергодар ул Центральная 10 А" Березка"\ 79900705571 Елена</v>
          </cell>
          <cell r="B433">
            <v>2</v>
          </cell>
          <cell r="C433">
            <v>2.0819999999999999</v>
          </cell>
        </row>
        <row r="434">
          <cell r="A434" t="str">
            <v>МЛ ИП Погореленко К.В. Запорожская обл г.Энергодар,ул.Лесная 38, маг.Пахомов, т.+79900652957</v>
          </cell>
          <cell r="B434">
            <v>4</v>
          </cell>
          <cell r="C434">
            <v>4.1639999999999997</v>
          </cell>
        </row>
        <row r="435">
          <cell r="A435" t="str">
            <v>МЛ ИП Хачатурян Э.С. Запорожская обл г.Энергодарул.Строителей 31 супермаркет "Ассоль" / +79900652319</v>
          </cell>
          <cell r="B435">
            <v>2</v>
          </cell>
          <cell r="C435">
            <v>2.028</v>
          </cell>
        </row>
        <row r="436">
          <cell r="A436" t="str">
            <v>ООО "МЕРА"</v>
          </cell>
          <cell r="B436">
            <v>4</v>
          </cell>
          <cell r="C436">
            <v>4.1340000000000003</v>
          </cell>
        </row>
        <row r="437">
          <cell r="A437" t="str">
            <v>ООО"Таврида-Дар" Запорожская обл. г.Энергодар ул.Казацкая 16В</v>
          </cell>
          <cell r="B437">
            <v>10</v>
          </cell>
          <cell r="C437">
            <v>12.111000000000001</v>
          </cell>
        </row>
        <row r="438">
          <cell r="A438" t="str">
            <v>Петрик Юрий Юрьевич</v>
          </cell>
          <cell r="B438">
            <v>22</v>
          </cell>
          <cell r="C438">
            <v>18.523</v>
          </cell>
        </row>
        <row r="439">
          <cell r="A439" t="str">
            <v>ИП Винник Херсонская обл пгт.Большая Лепетиха ул.Островского 3А м-н"Островка" / +79901364098 Маша</v>
          </cell>
          <cell r="B439">
            <v>2</v>
          </cell>
        </row>
        <row r="440">
          <cell r="A440" t="str">
            <v>ИП Гондарь Херсонская обл пгт.Большая Лепетиха ул.Михайловская 9 м-н"Любимый"(7:30-17:00)+7990236453</v>
          </cell>
          <cell r="B440">
            <v>2</v>
          </cell>
        </row>
        <row r="441">
          <cell r="A441" t="str">
            <v>ИП Заруба А.А. Херсонская обл пгт.Большая Лепетиха ул.Киевская 54 м-н"Доброцен"(с 8:00-17:30)</v>
          </cell>
          <cell r="B441">
            <v>4</v>
          </cell>
          <cell r="C441">
            <v>4.1470000000000002</v>
          </cell>
        </row>
        <row r="442">
          <cell r="A442" t="str">
            <v>ИП Каменева Е.П. Херсонская обл пгт.Большая Лепетиха ул.Мира 47 м-н"Норма фуд"(с 8-17)+79901276435</v>
          </cell>
          <cell r="B442">
            <v>2</v>
          </cell>
        </row>
        <row r="443">
          <cell r="A443" t="str">
            <v>ИП Карпенко Н.Н. Херсонская обл пгт.Большая Лепетиха ул.Островского м-н"Маркет"(с 8:30 до 16)</v>
          </cell>
          <cell r="B443">
            <v>10</v>
          </cell>
          <cell r="C443">
            <v>12.321999999999999</v>
          </cell>
        </row>
        <row r="444">
          <cell r="A444" t="str">
            <v>ИП Огур Н.В. (Ядчишина) Запорожская обл.Михайловский р-н с.Высокое ул.40лет Победы 44 м-н"Олимпия"</v>
          </cell>
          <cell r="B444">
            <v>2</v>
          </cell>
          <cell r="C444">
            <v>2.0539999999999998</v>
          </cell>
        </row>
        <row r="445">
          <cell r="A445" t="str">
            <v>Рогов Дмитрий Владимирович</v>
          </cell>
          <cell r="B445">
            <v>1</v>
          </cell>
          <cell r="C445">
            <v>2.0880000000000001</v>
          </cell>
        </row>
        <row r="446">
          <cell r="A446" t="str">
            <v>МЛ ИП Королёв Херсонская обл пгт.Горностаевка ул.Ходоса 30А м-н "Дуэт"</v>
          </cell>
          <cell r="B446">
            <v>1</v>
          </cell>
          <cell r="C446">
            <v>2.0880000000000001</v>
          </cell>
        </row>
        <row r="447">
          <cell r="A447" t="str">
            <v>Титов Александр Игоревич</v>
          </cell>
          <cell r="B447">
            <v>14</v>
          </cell>
          <cell r="C447">
            <v>16.442</v>
          </cell>
        </row>
        <row r="448">
          <cell r="A448" t="str">
            <v>ИП Перкова Запорожская обл.Приазовский р-н с.Ботьево ул.Карла Маркса 73 м-н"Продукты" \ +79900411279</v>
          </cell>
          <cell r="B448">
            <v>10</v>
          </cell>
          <cell r="C448">
            <v>12.318</v>
          </cell>
        </row>
        <row r="449">
          <cell r="A449" t="str">
            <v>ИП Силаева Запорожская обл.пгт..Михайловка ул.Школьная 31Б / +79900660134</v>
          </cell>
          <cell r="B449">
            <v>2</v>
          </cell>
          <cell r="C449">
            <v>2.06</v>
          </cell>
        </row>
        <row r="450">
          <cell r="A450" t="str">
            <v>МЛ ИП Бойко Запорожская обл Весёловский р-н с.Широкое ул.Центральная 309А напротив Сериковой</v>
          </cell>
          <cell r="B450">
            <v>2</v>
          </cell>
          <cell r="C450">
            <v>2.0640000000000001</v>
          </cell>
        </row>
        <row r="451">
          <cell r="A451" t="str">
            <v>Тралло Ирина Юрьевна</v>
          </cell>
          <cell r="B451">
            <v>8</v>
          </cell>
          <cell r="C451">
            <v>8.3260000000000005</v>
          </cell>
        </row>
        <row r="452">
          <cell r="A452" t="str">
            <v>(2) ИП Муртазалиева Х.Х. Запорожская обл г.Токмак ул.Куйбышева 64 м-н"Минимаркет 55" / +79901280488</v>
          </cell>
          <cell r="B452">
            <v>2</v>
          </cell>
          <cell r="C452">
            <v>2.0699999999999998</v>
          </cell>
        </row>
        <row r="453">
          <cell r="A453" t="str">
            <v>(3) ИП Патчинская В.В.Запорожская обл г.Токмак ул.Володарского 680 м-н "Продукты" (до 16:00)</v>
          </cell>
          <cell r="B453">
            <v>2</v>
          </cell>
          <cell r="C453">
            <v>2.0819999999999999</v>
          </cell>
        </row>
        <row r="454">
          <cell r="A454" t="str">
            <v>ИП Будовская Запорожская обл. Михайловский р-н с.Старобогдановка ул.Мира 31</v>
          </cell>
          <cell r="B454">
            <v>2</v>
          </cell>
          <cell r="C454">
            <v>2.0880000000000001</v>
          </cell>
        </row>
        <row r="455">
          <cell r="A455" t="str">
            <v>ИП Луцик Е.В.Запорожская обл Весёловский р-н с.Менчикуры ул.Леси Украинки 2  "Магазин"</v>
          </cell>
          <cell r="B455">
            <v>2</v>
          </cell>
          <cell r="C455">
            <v>2.0859999999999999</v>
          </cell>
        </row>
        <row r="456">
          <cell r="A456" t="str">
            <v>Химич Андрей</v>
          </cell>
          <cell r="B456">
            <v>81.049000000000007</v>
          </cell>
          <cell r="C456">
            <v>81.049000000000007</v>
          </cell>
        </row>
        <row r="457">
          <cell r="A457" t="str">
            <v>Физическое лицо Патяка О.Н. Запорожская обл. г. Мелитополь, ул. Пожарского, 2В ОПТ1</v>
          </cell>
          <cell r="B457">
            <v>81.049000000000007</v>
          </cell>
          <cell r="C457">
            <v>81.049000000000007</v>
          </cell>
        </row>
        <row r="458">
          <cell r="A458" t="str">
            <v>Шило Богдан</v>
          </cell>
          <cell r="B458">
            <v>16</v>
          </cell>
          <cell r="C458">
            <v>16.385000000000002</v>
          </cell>
        </row>
        <row r="459">
          <cell r="A459" t="str">
            <v>ИП Борисова А. Г. г. Мелитополь 50 лет Победы 38 (возле маг.Максимум) тел.+79900215840 Алла</v>
          </cell>
          <cell r="B459">
            <v>2</v>
          </cell>
          <cell r="C459">
            <v>2.0819999999999999</v>
          </cell>
        </row>
        <row r="460">
          <cell r="A460" t="str">
            <v>ИП Вечеря В.В. г.Мелитополь  ул. Интеркультурная 390/а маг. Скорпион</v>
          </cell>
          <cell r="B460">
            <v>2</v>
          </cell>
          <cell r="C460">
            <v>2.052</v>
          </cell>
        </row>
        <row r="461">
          <cell r="A461" t="str">
            <v>ИП Гаркушка И.Д. г.Мелитополь Ж/Д Рынок бат.№21</v>
          </cell>
          <cell r="B461">
            <v>4</v>
          </cell>
          <cell r="C461">
            <v>4.0339999999999998</v>
          </cell>
        </row>
        <row r="462">
          <cell r="A462" t="str">
            <v>ИП Мартынюк г.Мелитополь пр.50 лет Победы 51/2 маг."В корзине"</v>
          </cell>
          <cell r="B462">
            <v>2</v>
          </cell>
          <cell r="C462">
            <v>2.0640000000000001</v>
          </cell>
        </row>
        <row r="463">
          <cell r="A463" t="str">
            <v>ИП Цыбульник г Мелитополь  Б Хмельницкого 3 напротив Водоканала бывшие кассы</v>
          </cell>
          <cell r="B463">
            <v>4</v>
          </cell>
          <cell r="C463">
            <v>4.1349999999999998</v>
          </cell>
        </row>
        <row r="464">
          <cell r="A464" t="str">
            <v>МЛ ИП Борисенко Н.А Запорожская обл. г.Мелитополь ул.Крупская 45 (И.Алексеева)</v>
          </cell>
          <cell r="B464">
            <v>2</v>
          </cell>
          <cell r="C464">
            <v>2.0179999999999998</v>
          </cell>
        </row>
        <row r="465">
          <cell r="A465" t="str">
            <v>4063 МЯСНАЯ Папа может вар п/о_Л   ОСТАНКИНО</v>
          </cell>
          <cell r="B465">
            <v>676.99</v>
          </cell>
          <cell r="C465">
            <v>654.89099999999996</v>
          </cell>
        </row>
        <row r="466">
          <cell r="A466" t="str">
            <v>Дробаха Екатерина Владимировна</v>
          </cell>
          <cell r="B466">
            <v>56</v>
          </cell>
          <cell r="C466">
            <v>57.987000000000002</v>
          </cell>
        </row>
        <row r="467">
          <cell r="A467" t="str">
            <v>ООО "Пыжик" №1 г.Мелитополь ул. Кирова 48 м-н Пыжик</v>
          </cell>
          <cell r="B467">
            <v>5</v>
          </cell>
          <cell r="C467">
            <v>4.0880000000000001</v>
          </cell>
        </row>
        <row r="468">
          <cell r="A468" t="str">
            <v>ООО "Пыжик" №14 г.Мелитополь пр-кт .50л Победы 17/1, м-н "Пыжик"</v>
          </cell>
          <cell r="B468">
            <v>3</v>
          </cell>
          <cell r="C468">
            <v>2.71</v>
          </cell>
        </row>
        <row r="469">
          <cell r="A469" t="str">
            <v>ООО "Пыжик" №2 г.Мелитополь пр.Б-Хмельницкова 48 . маг-н "Пыжик"</v>
          </cell>
          <cell r="B469">
            <v>15</v>
          </cell>
          <cell r="C469">
            <v>16.143000000000001</v>
          </cell>
        </row>
        <row r="470">
          <cell r="A470" t="str">
            <v>ООО "Пыжик" №22 г.Мелитополь ул.Фрунзе 268 ,м-н "Пыжик"</v>
          </cell>
          <cell r="B470">
            <v>5</v>
          </cell>
          <cell r="C470">
            <v>4.016</v>
          </cell>
        </row>
        <row r="471">
          <cell r="A471" t="str">
            <v>ООО "Пыжик" №3 г.Мелитополь  бульвар 30л. Победы 2 маг-н."Пыжик"</v>
          </cell>
          <cell r="B471">
            <v>10</v>
          </cell>
          <cell r="C471">
            <v>12.044</v>
          </cell>
        </row>
        <row r="472">
          <cell r="A472" t="str">
            <v>ООО "Пыжик" №5 Запорожская обл.г.Мелитополь пер.Дарьи Дугиной 9/1 маг-н Пыжик</v>
          </cell>
          <cell r="B472">
            <v>5</v>
          </cell>
          <cell r="C472">
            <v>4.0519999999999996</v>
          </cell>
        </row>
        <row r="473">
          <cell r="A473" t="str">
            <v>ООО"Пыжик" №16 г.Мелитополь ул.Кирова 51 , м-н "Пыжик "</v>
          </cell>
          <cell r="B473">
            <v>1.5</v>
          </cell>
          <cell r="C473">
            <v>1.3420000000000001</v>
          </cell>
        </row>
        <row r="474">
          <cell r="A474" t="str">
            <v>ООО"Пыжик" №27 Запорожская обл. г.Мелитополь ул.Гризодубовой 55,м-н"Пыжик"</v>
          </cell>
          <cell r="B474">
            <v>1.5</v>
          </cell>
          <cell r="C474">
            <v>1.3480000000000001</v>
          </cell>
        </row>
        <row r="475">
          <cell r="A475" t="str">
            <v>Физическое лицо Клюева Л. Н. г. Мелитополь ул. Гетьманская 18/2</v>
          </cell>
          <cell r="B475">
            <v>10</v>
          </cell>
          <cell r="C475">
            <v>12.244</v>
          </cell>
        </row>
        <row r="476">
          <cell r="A476" t="str">
            <v>Жирникова Юлия Владимировна</v>
          </cell>
          <cell r="B476">
            <v>73</v>
          </cell>
          <cell r="C476">
            <v>61.895000000000003</v>
          </cell>
        </row>
        <row r="477">
          <cell r="A477" t="str">
            <v>ИП Бадальян Т.С. Херсонская обл пгт.Верхний Рогачик ул.Центральная 138  м-н"Бандитка"/ +79900621856</v>
          </cell>
          <cell r="B477">
            <v>1.5</v>
          </cell>
          <cell r="C477">
            <v>1.3580000000000001</v>
          </cell>
        </row>
        <row r="478">
          <cell r="A478" t="str">
            <v>ИП Белик О.В. Запорожская обл  Васильевский р-н  г.Каменка-Днепровская ул Дружбы 114А маг."Зеленка"</v>
          </cell>
          <cell r="B478">
            <v>9</v>
          </cell>
          <cell r="C478">
            <v>8.0559999999999992</v>
          </cell>
        </row>
        <row r="479">
          <cell r="A479" t="str">
            <v>ИП Борисенко А.С.Запорожская обл Васильевский р-н,с.Днепровка,ул.Центральная 452 А,маг.Кит</v>
          </cell>
          <cell r="B479">
            <v>1.5</v>
          </cell>
          <cell r="C479">
            <v>1.3420000000000001</v>
          </cell>
        </row>
        <row r="480">
          <cell r="A480" t="str">
            <v>ИП Вахула Н.В. Запорожская обл Васильевский р-н с.Благовещенка  ул.Горького 70 / +79900581286</v>
          </cell>
          <cell r="B480">
            <v>1.5</v>
          </cell>
          <cell r="C480">
            <v>1.35</v>
          </cell>
        </row>
        <row r="481">
          <cell r="A481" t="str">
            <v>ИП Казеха Запорожская обл Васильевский р-н с Ивановка ул Ленина 56В " Юлия" \ 79900641549 Юлия</v>
          </cell>
          <cell r="B481">
            <v>1.5</v>
          </cell>
          <cell r="C481">
            <v>1.3480000000000001</v>
          </cell>
        </row>
        <row r="482">
          <cell r="A482" t="str">
            <v>ИП Камовская Е.Н.Запорожская обл Каменка-Днепровская ул.Центральная 4Е м-н"КолбасМаркет"(автовокзал)</v>
          </cell>
          <cell r="B482">
            <v>7.5</v>
          </cell>
          <cell r="C482">
            <v>8.0649999999999995</v>
          </cell>
        </row>
        <row r="483">
          <cell r="A483" t="str">
            <v>ИП Косай Запорожская обл Васильевский р-н с.Нововодяное ул.Стрельникова 2В м-н"Две сестры"</v>
          </cell>
          <cell r="B483">
            <v>1.5</v>
          </cell>
          <cell r="C483">
            <v>1.3540000000000001</v>
          </cell>
        </row>
        <row r="484">
          <cell r="A484" t="str">
            <v>ИП Мандева С.И. Запорожская обл Васильевский р-н с.Нововодяное ул.Стрельникова 1А м-н"Людмила"</v>
          </cell>
          <cell r="B484">
            <v>1.5</v>
          </cell>
          <cell r="C484">
            <v>1.3480000000000001</v>
          </cell>
        </row>
        <row r="485">
          <cell r="A485" t="str">
            <v>ИП Наконечная Е.Г. Запорожская обл г.Каменка-Днепровская ул.Фрунзе 1 м-н"Зоряный"</v>
          </cell>
          <cell r="B485">
            <v>9</v>
          </cell>
          <cell r="C485">
            <v>8.0980000000000008</v>
          </cell>
        </row>
        <row r="486">
          <cell r="A486" t="str">
            <v>ИП Овчатов Запорожская обл Васильевский р-н с.Водяное пер.Партизанский 32 м-н"Поляна"</v>
          </cell>
          <cell r="B486">
            <v>3</v>
          </cell>
          <cell r="C486">
            <v>1.3320000000000001</v>
          </cell>
        </row>
        <row r="487">
          <cell r="A487" t="str">
            <v>ИП Овчатов И.О.Запорожская обл Васильевский р-н г.Каменка-Днепровская ул.Таврическая 27 м-н"Астория"</v>
          </cell>
          <cell r="B487">
            <v>1.5</v>
          </cell>
          <cell r="C487">
            <v>1.3380000000000001</v>
          </cell>
        </row>
        <row r="488">
          <cell r="A488" t="str">
            <v>ИП Олейник Херсонская обл пгт.Верхний Рогачик напротив Рынка м-н"Хлеб"(ларёк) / +79900878531</v>
          </cell>
          <cell r="B488">
            <v>3</v>
          </cell>
        </row>
        <row r="489">
          <cell r="A489" t="str">
            <v>ИП Пекарская Т.Б.Запорожская обл г.Каменка-Днепровская ул.Ярослава Мудрого 101Е м-н"Чарочка" / +79</v>
          </cell>
          <cell r="B489">
            <v>4.5</v>
          </cell>
          <cell r="C489">
            <v>4.03</v>
          </cell>
        </row>
        <row r="490">
          <cell r="A490" t="str">
            <v>ИП Плюйко Херсонская обл пгт.Верхний Рогачик ул.Корбута 40 м-н"Продукты"</v>
          </cell>
          <cell r="B490">
            <v>1.5</v>
          </cell>
          <cell r="C490">
            <v>1.36</v>
          </cell>
        </row>
        <row r="491">
          <cell r="A491" t="str">
            <v>ИП Рюбен А.В.Запорожская обл Васильевский р-н г.Каменка-Днепровская ул.Таврическая 34 м-н"Фиалка"</v>
          </cell>
          <cell r="B491">
            <v>1.5</v>
          </cell>
          <cell r="C491">
            <v>1.3340000000000001</v>
          </cell>
        </row>
        <row r="492">
          <cell r="A492" t="str">
            <v>ИП Рюбен Запорожская обл г.Каменка-Днепровская ул.Ленина 2 (возле парка) м-н"Роксолана"</v>
          </cell>
          <cell r="B492">
            <v>4.5</v>
          </cell>
          <cell r="C492">
            <v>4.0190000000000001</v>
          </cell>
        </row>
        <row r="493">
          <cell r="A493" t="str">
            <v>ИП Сущенко Запорожская обл Васильевский р-н с.Водяное ул.Кирова 113А м-н"Карат" \ +79900739273</v>
          </cell>
          <cell r="B493">
            <v>1.5</v>
          </cell>
          <cell r="C493">
            <v>1.3480000000000001</v>
          </cell>
        </row>
        <row r="494">
          <cell r="A494" t="str">
            <v>ИП Тарасова Херсонская обл пгт.Верхний Рогачик ул.Молодежная 14 м-н"Наталка"</v>
          </cell>
          <cell r="B494">
            <v>3</v>
          </cell>
          <cell r="C494">
            <v>2.6720000000000002</v>
          </cell>
        </row>
        <row r="495">
          <cell r="A495" t="str">
            <v>ИП Точенюк Л.В.Херсонская обл Верхнерогачинский р-н с.Первомаевка ул.Центральная 59  м-н "Продукты"</v>
          </cell>
          <cell r="B495">
            <v>4.5</v>
          </cell>
          <cell r="C495">
            <v>4.0830000000000002</v>
          </cell>
        </row>
        <row r="496">
          <cell r="A496" t="str">
            <v>ИП Цимбал Е.С.Херсонская обл Верхнерогачинский р-н с.Бережанка ул.Софиевская 2 м-н"На дому"</v>
          </cell>
          <cell r="B496">
            <v>1</v>
          </cell>
          <cell r="C496">
            <v>1.3420000000000001</v>
          </cell>
        </row>
        <row r="497">
          <cell r="A497" t="str">
            <v>ИП Щербина П.И.Запорожская обл,Васильевский р-н,с.Водяное,пер.Партизанский 23,маг.Монолит</v>
          </cell>
          <cell r="B497">
            <v>6</v>
          </cell>
          <cell r="C497">
            <v>4.0279999999999996</v>
          </cell>
        </row>
        <row r="498">
          <cell r="A498" t="str">
            <v>ИП Юхно Е.Ю.Запорожская обл Васильевский р-н с.Новоднепровка ул.Центральная 14А м-н"Барвинок"</v>
          </cell>
          <cell r="B498">
            <v>3</v>
          </cell>
          <cell r="C498">
            <v>2.69</v>
          </cell>
        </row>
        <row r="499">
          <cell r="A499" t="str">
            <v>Ильин Дмитрий Владимирович</v>
          </cell>
          <cell r="B499">
            <v>65</v>
          </cell>
          <cell r="C499">
            <v>61.905000000000001</v>
          </cell>
        </row>
        <row r="500">
          <cell r="A500" t="str">
            <v>(1) ООО ПРОДАЛЬЯНС Херсонская обл г.Геническ ул.Курасова 4А м-н"Фемели Маркет"</v>
          </cell>
          <cell r="B500">
            <v>8</v>
          </cell>
          <cell r="C500">
            <v>8.1150000000000002</v>
          </cell>
        </row>
        <row r="501">
          <cell r="A501" t="str">
            <v>(1) ООО ПРОДАЛЬЯНС Херсонская обл г.Геническ Центральный рынок (за Парижанкой) м-н"Фемели Маркет"</v>
          </cell>
          <cell r="B501">
            <v>1.5</v>
          </cell>
          <cell r="C501">
            <v>1.3620000000000001</v>
          </cell>
        </row>
        <row r="502">
          <cell r="A502" t="str">
            <v>(2) ИП Мартынец Херсонская обл г.Геническ ул.Петровского 53 маг.  "Фрегат"   т.+79900311408</v>
          </cell>
          <cell r="B502">
            <v>1.5</v>
          </cell>
          <cell r="C502">
            <v>1.3440000000000001</v>
          </cell>
        </row>
        <row r="503">
          <cell r="A503" t="str">
            <v>(2) ИП Сажнева Л.В.Херсонская обл г.Геническ ул.Парижской Коммуны 67 м-н"Продукты"(во дворе)</v>
          </cell>
          <cell r="B503">
            <v>1.5</v>
          </cell>
          <cell r="C503">
            <v>1.3740000000000001</v>
          </cell>
        </row>
        <row r="504">
          <cell r="A504" t="str">
            <v>ИП Бануков Херсонская обл пгт.Новотроицкое  ул.Дмитрова 47 м-н "Домашний" \ +79900340947</v>
          </cell>
          <cell r="B504">
            <v>1.5</v>
          </cell>
          <cell r="C504">
            <v>1.3420000000000001</v>
          </cell>
        </row>
        <row r="505">
          <cell r="A505" t="str">
            <v>ИП Будилко С.В. Херсонская обл пгт.Новотроицкое ул.Вишневая 1 м-н"Ритм" / +79900196452</v>
          </cell>
          <cell r="B505">
            <v>1.5</v>
          </cell>
          <cell r="C505">
            <v>1.3520000000000001</v>
          </cell>
        </row>
        <row r="506">
          <cell r="A506" t="str">
            <v>ИП Димин Херсонская обл пгт.Новотроицкое ул.Белошкуры 12 м-н"Сытый Дом" / +79900504581 Ольга</v>
          </cell>
          <cell r="B506">
            <v>9</v>
          </cell>
          <cell r="C506">
            <v>8.0180000000000007</v>
          </cell>
        </row>
        <row r="507">
          <cell r="A507" t="str">
            <v>ИП Кононов Е.П.Херсонская обл пгт Н. Серогозы ул. Петровского 19А " Ветеран" \ +79900955260</v>
          </cell>
          <cell r="B507">
            <v>3</v>
          </cell>
          <cell r="C507">
            <v>2.6779999999999999</v>
          </cell>
        </row>
        <row r="508">
          <cell r="A508" t="str">
            <v>ИП Майстренко А.Н.Запорожская обл. пгт Приазовское ул.Фрунзе 3 "Крамныця" +79900465848</v>
          </cell>
          <cell r="B508">
            <v>1.5</v>
          </cell>
          <cell r="C508">
            <v>1.3580000000000001</v>
          </cell>
        </row>
        <row r="509">
          <cell r="A509" t="str">
            <v>ИП Марченко Херсонская обл пгт.Новотроицкое ул.Соборная м-н"Кент" (продукты)</v>
          </cell>
          <cell r="B509">
            <v>3</v>
          </cell>
          <cell r="C509">
            <v>2.7040000000000002</v>
          </cell>
        </row>
        <row r="510">
          <cell r="A510" t="str">
            <v>ИП Олейник Херсонская обл пгт.Нижние Серогозы ул.Банковая 38 м-н"Наш" / +79900432055</v>
          </cell>
          <cell r="B510">
            <v>1.5</v>
          </cell>
          <cell r="C510">
            <v>1.34</v>
          </cell>
        </row>
        <row r="511">
          <cell r="A511" t="str">
            <v>ИП Пономаренко Херсонская обл пгт.Нижние Серогозы  ул. Таврийская 27 м-н "Амазон" / +79900002902</v>
          </cell>
          <cell r="B511">
            <v>4.5</v>
          </cell>
          <cell r="C511">
            <v>4.05</v>
          </cell>
        </row>
        <row r="512">
          <cell r="A512" t="str">
            <v>ИП Сеттаров Є.Н.Херсонская обл пгт.Ивановка ул.Соборная 21 / +79900504089</v>
          </cell>
          <cell r="B512">
            <v>3</v>
          </cell>
          <cell r="C512">
            <v>2.6920000000000002</v>
          </cell>
        </row>
        <row r="513">
          <cell r="A513" t="str">
            <v>ИП Ткач Херсонская обл пгт.Серогозы ул.Степная м-н"Визит" (на выезде) \ +79900727914 Виталий, Яна</v>
          </cell>
          <cell r="B513">
            <v>3</v>
          </cell>
          <cell r="C513">
            <v>2.7120000000000002</v>
          </cell>
        </row>
        <row r="514">
          <cell r="A514" t="str">
            <v>ИП Трофименко Н.А.Херсонская обл пгт.Ивановка ул.Украинская 19 м-н"Рукавичка" / +79902290551</v>
          </cell>
          <cell r="B514">
            <v>1.5</v>
          </cell>
          <cell r="C514">
            <v>1.3480000000000001</v>
          </cell>
        </row>
        <row r="515">
          <cell r="A515" t="str">
            <v>ИП Чмырук Херсонская обл Новотроицкий р-н с.Отрадовка ул.Гагарина 109 м-н"Продукты" \ +79900339110</v>
          </cell>
          <cell r="B515">
            <v>6</v>
          </cell>
          <cell r="C515">
            <v>8.06</v>
          </cell>
        </row>
        <row r="516">
          <cell r="A516" t="str">
            <v>ИП Шляхова Херсонская обл с.Нижние Серогозы ул.Банковая 44 (с 8 до 14) / +79900560664</v>
          </cell>
          <cell r="B516">
            <v>1.5</v>
          </cell>
          <cell r="C516">
            <v>1.3320000000000001</v>
          </cell>
        </row>
        <row r="517">
          <cell r="A517" t="str">
            <v>ИП Яценко А.Н. Запорожская обл.пгт Приазовское ул. Горького 81( центральный 1)</v>
          </cell>
          <cell r="B517">
            <v>1.5</v>
          </cell>
          <cell r="C517">
            <v>1.3340000000000001</v>
          </cell>
        </row>
        <row r="518">
          <cell r="A518" t="str">
            <v>МЛ ИП Билан И.М. Запорожская обл.пгт.Приазовское ул.Центральная17 м-н"Ветеран" / +79900274851</v>
          </cell>
          <cell r="B518">
            <v>3</v>
          </cell>
          <cell r="C518">
            <v>2.6760000000000002</v>
          </cell>
        </row>
        <row r="519">
          <cell r="A519" t="str">
            <v>МЛ ИП Звонникова В.В. Запорожская обл. пгт.Приазовское ул.Центральная 2А м-н"Камелот"</v>
          </cell>
          <cell r="B519">
            <v>3</v>
          </cell>
          <cell r="C519">
            <v>2.69</v>
          </cell>
        </row>
        <row r="520">
          <cell r="A520" t="str">
            <v>МЛ ИП Мельникова Запорожская обл.  пгт Приазовское ул.Фрунзе 49 маг "Продукты" +79900428098</v>
          </cell>
          <cell r="B520">
            <v>3</v>
          </cell>
          <cell r="C520">
            <v>2.6680000000000001</v>
          </cell>
        </row>
        <row r="521">
          <cell r="A521" t="str">
            <v>МЛ ИП Юрьева Н.В.Запорож. обл пгт.Приазовское ул.Центральная Рынок м-н"Колбасная лавка"/+79900248667</v>
          </cell>
          <cell r="B521">
            <v>1.5</v>
          </cell>
          <cell r="C521">
            <v>1.3560000000000001</v>
          </cell>
        </row>
        <row r="522">
          <cell r="A522" t="str">
            <v>Конюшин Андрей</v>
          </cell>
          <cell r="B522">
            <v>75.5</v>
          </cell>
          <cell r="C522">
            <v>80.114000000000004</v>
          </cell>
        </row>
        <row r="523">
          <cell r="A523" t="str">
            <v>ИП Антонов А.В. Херсонская обл г.Скадовск  ул.Свердлова 32 / +79900347748</v>
          </cell>
          <cell r="B523">
            <v>1.3</v>
          </cell>
          <cell r="C523">
            <v>1.3420000000000001</v>
          </cell>
        </row>
        <row r="524">
          <cell r="A524" t="str">
            <v>ИП Глухов А.Н.Херсонская обл г.Скадовск ул.Магубинская 150 м-н"Кокос"\ +79900348036 Валерия Павловна</v>
          </cell>
          <cell r="B524">
            <v>9</v>
          </cell>
          <cell r="C524">
            <v>8.0380000000000003</v>
          </cell>
        </row>
        <row r="525">
          <cell r="A525" t="str">
            <v>ИП Гуляев В.Н. Херсонская обл пгт.Большие Копани ул.Сборная 95 Рынок Бутик 106 (до 14)\ +79900312030</v>
          </cell>
          <cell r="B525">
            <v>6</v>
          </cell>
          <cell r="C525">
            <v>6.7560000000000002</v>
          </cell>
        </row>
        <row r="526">
          <cell r="A526" t="str">
            <v>ИП Дедикова Херсонская обл Скадовский р-н с.Лазурное ул.Металлургов 8А (до 20) / +79900153579</v>
          </cell>
          <cell r="B526">
            <v>6</v>
          </cell>
          <cell r="C526">
            <v>6.1070000000000002</v>
          </cell>
        </row>
        <row r="527">
          <cell r="A527" t="str">
            <v>ИП Деркач Мелитопольский р-н пгт.Мирное ул.Южная 12А м-н"Эконом" / +79900432189 Елена Сергеевна</v>
          </cell>
          <cell r="B527">
            <v>2.6</v>
          </cell>
          <cell r="C527">
            <v>2.71</v>
          </cell>
        </row>
        <row r="528">
          <cell r="A528" t="str">
            <v>ИП Крамаренко Херсонская обл. Алёшковский р-н с.Виноградово ул.Суворова 3А /+79901263407 Елена</v>
          </cell>
          <cell r="B528">
            <v>1.5</v>
          </cell>
          <cell r="C528">
            <v>1.3640000000000001</v>
          </cell>
        </row>
        <row r="529">
          <cell r="A529" t="str">
            <v>ИП Маркобок Л.А.Херсонская обл г.Скадовск ул.Черновола 9 м-н"Амур" \ +79900471313 Лилия</v>
          </cell>
          <cell r="B529">
            <v>6</v>
          </cell>
          <cell r="C529">
            <v>5.3559999999999999</v>
          </cell>
        </row>
        <row r="530">
          <cell r="A530" t="str">
            <v>ИП Фролова Мелитопольский р-н с.Терпенье ул.Сизова 62 м-н "Кооп Маркет" / +7990462084</v>
          </cell>
          <cell r="B530">
            <v>1.3</v>
          </cell>
          <cell r="C530">
            <v>1.3560000000000001</v>
          </cell>
        </row>
        <row r="531">
          <cell r="A531" t="str">
            <v>ИП Цыганок Херсонская обл г.Скадовск ул.Черновола 103 м-н"Продукты Алаказай"\+79900472305</v>
          </cell>
          <cell r="B531">
            <v>1.5</v>
          </cell>
          <cell r="C531">
            <v>1.35</v>
          </cell>
        </row>
        <row r="532">
          <cell r="A532" t="str">
            <v>ИП Широкая Херсонская обл пгт.Большие Копани ул.Советская 41 м-н"Сова" \ +79900130434 Лена</v>
          </cell>
          <cell r="B532">
            <v>18</v>
          </cell>
          <cell r="C532">
            <v>20.303000000000001</v>
          </cell>
        </row>
        <row r="533">
          <cell r="A533" t="str">
            <v>МЛ ИП Бурячок Р.Д. Херсонская обл г.Скадовск Рынок м-н"Рыба моя"(крытый павильон)</v>
          </cell>
          <cell r="B533">
            <v>6</v>
          </cell>
          <cell r="C533">
            <v>5.3680000000000003</v>
          </cell>
        </row>
        <row r="534">
          <cell r="A534" t="str">
            <v>МЛ ИП Додон Т.Н.Херсонская облг.Скадовск ул.Комсомольская 234 м-н"Миндаль" (до 18:00) / +79900172278</v>
          </cell>
          <cell r="B534">
            <v>3</v>
          </cell>
          <cell r="C534">
            <v>2.6680000000000001</v>
          </cell>
        </row>
        <row r="535">
          <cell r="A535" t="str">
            <v>МЛ ИП Коваленко Д.А.Херсонская обл г.Скадовск ул.Карла Маркса 159 ларёк во дворе (до 18)+79900368181</v>
          </cell>
          <cell r="B535">
            <v>6</v>
          </cell>
          <cell r="C535">
            <v>8.0210000000000008</v>
          </cell>
        </row>
        <row r="536">
          <cell r="A536" t="str">
            <v>МЛ ИП Ларченко Мелитопольский р-н с.Терпенье ул.Ленина 76 м-н "Бажання"</v>
          </cell>
          <cell r="B536">
            <v>1.3</v>
          </cell>
          <cell r="C536">
            <v>1.3460000000000001</v>
          </cell>
        </row>
        <row r="537">
          <cell r="A537" t="str">
            <v>МЛ ИП Нагорнюк Э.А. Херсонская обл Скадовский р-н с.Лазурное ул.Центральная 47 м-н"Суперсам" (до 18)</v>
          </cell>
          <cell r="B537">
            <v>6</v>
          </cell>
          <cell r="C537">
            <v>8.0289999999999999</v>
          </cell>
        </row>
        <row r="538">
          <cell r="A538" t="str">
            <v>Крючков Евгений Александрович</v>
          </cell>
          <cell r="B538">
            <v>11.6</v>
          </cell>
          <cell r="C538">
            <v>13.459</v>
          </cell>
        </row>
        <row r="539">
          <cell r="A539" t="str">
            <v>ИП Зименко А.Е.Херсонская обл пгт.Новотроицкое ул.Соборная 83 м-н"Старт"</v>
          </cell>
          <cell r="B539">
            <v>1.3</v>
          </cell>
          <cell r="C539">
            <v>1.3520000000000001</v>
          </cell>
        </row>
        <row r="540">
          <cell r="A540" t="str">
            <v>ИП Кожевников А.А.Запорожская обл Акимовский р-н с.Атманай ул.Мира 7 / +79900048324</v>
          </cell>
          <cell r="B540">
            <v>1.3</v>
          </cell>
          <cell r="C540">
            <v>1.3580000000000001</v>
          </cell>
        </row>
        <row r="541">
          <cell r="A541" t="str">
            <v>ИП Наш край Запорожская обл г.Васильевка б-р.Центральный 7 м-н"Наш край 2" / +79901207879 Юлия</v>
          </cell>
          <cell r="B541">
            <v>3</v>
          </cell>
          <cell r="C541">
            <v>2.68</v>
          </cell>
        </row>
        <row r="542">
          <cell r="A542" t="str">
            <v>ИП Тагиев Ш.З. Запорожская обл г.Васильевка ул.Чкалова 21 м-н"Продукты" / +79901286166 Шамиль</v>
          </cell>
          <cell r="B542">
            <v>4</v>
          </cell>
          <cell r="C542">
            <v>4.0250000000000004</v>
          </cell>
        </row>
        <row r="543">
          <cell r="A543" t="str">
            <v>ООО "МЕРА"</v>
          </cell>
          <cell r="B543">
            <v>2</v>
          </cell>
          <cell r="C543">
            <v>4.0439999999999996</v>
          </cell>
        </row>
        <row r="544">
          <cell r="A544" t="str">
            <v>Майдебура Владислав Александрович</v>
          </cell>
          <cell r="B544">
            <v>1.5</v>
          </cell>
          <cell r="C544">
            <v>1.3380000000000001</v>
          </cell>
        </row>
        <row r="545">
          <cell r="A545" t="str">
            <v>(1) ИП Заиченко М.Б.Херсонская обл Генический р-н с.Фрунзе ул Мира 57 м.Меридиан(возле Новой почты)</v>
          </cell>
          <cell r="B545">
            <v>1.5</v>
          </cell>
          <cell r="C545">
            <v>1.3380000000000001</v>
          </cell>
        </row>
        <row r="546">
          <cell r="A546" t="str">
            <v>Оглы Иван Русланович</v>
          </cell>
          <cell r="B546">
            <v>93</v>
          </cell>
          <cell r="C546">
            <v>84.956999999999994</v>
          </cell>
        </row>
        <row r="547">
          <cell r="A547" t="str">
            <v>(1) ИП Компанеец Запорожская обл г.Токмак ул.Центральная м-н"Оптовичек"(заезд за рынком,работает до</v>
          </cell>
          <cell r="B547">
            <v>3</v>
          </cell>
          <cell r="C547">
            <v>2.6920000000000002</v>
          </cell>
        </row>
        <row r="548">
          <cell r="A548" t="str">
            <v>(1) ООО"Пыжик" №19 Запорожская обл г.Токмак ул.Шевченко 31 м-н "Пыжик"</v>
          </cell>
          <cell r="B548">
            <v>3</v>
          </cell>
          <cell r="C548">
            <v>2.694</v>
          </cell>
        </row>
        <row r="549">
          <cell r="A549" t="str">
            <v>(2) ИП Игнатенко Запорожская обл г.Токмак ул.Владимировская 15 (бывший "Эконом",с торца здания ворот</v>
          </cell>
          <cell r="B549">
            <v>1.5</v>
          </cell>
          <cell r="C549">
            <v>1.3480000000000001</v>
          </cell>
        </row>
        <row r="550">
          <cell r="A550" t="str">
            <v>(2) ИП Расулова Запорожская обл г.Токмак ул.Советская 106 м-н"Сороковый" / +79900580162 Валентина</v>
          </cell>
          <cell r="B550">
            <v>1.5</v>
          </cell>
          <cell r="C550">
            <v>1.3420000000000001</v>
          </cell>
        </row>
        <row r="551">
          <cell r="A551" t="str">
            <v>(2) ИП Тазаева И.И. Запорожская обл г.Токмак ул.Заливная 21 м-н"Красный павильон"(возле моста)</v>
          </cell>
          <cell r="B551">
            <v>1.5</v>
          </cell>
          <cell r="C551">
            <v>1.3620000000000001</v>
          </cell>
        </row>
        <row r="552">
          <cell r="A552" t="str">
            <v>(3) ИП Губенко Запорожская обл г.Токмак ул.Нансена 5 опт.м-н"Мир сладостей"</v>
          </cell>
          <cell r="B552">
            <v>4.5</v>
          </cell>
          <cell r="C552">
            <v>4.0670000000000002</v>
          </cell>
        </row>
        <row r="553">
          <cell r="A553" t="str">
            <v>(3) ИП Мельник С.В. Запорожская обл г.Токмак ул.Дружбы 364А м-н"Теремок"(с 9 до 15) / +79900679310</v>
          </cell>
          <cell r="B553">
            <v>3</v>
          </cell>
          <cell r="C553">
            <v>2.6840000000000002</v>
          </cell>
        </row>
        <row r="554">
          <cell r="A554" t="str">
            <v>(3) ИП Назаренко Л.В.Запорожская обл г.Молочанск ул.Шевченко 116 м-н"Дар" / +79900569625</v>
          </cell>
          <cell r="B554">
            <v>4.5</v>
          </cell>
          <cell r="C554">
            <v>4.0110000000000001</v>
          </cell>
        </row>
        <row r="555">
          <cell r="A555" t="str">
            <v>(3) ИП Халявино Запорожская обл г.Токмак ул.Ленина 58   \ + 79900862175 Александр</v>
          </cell>
          <cell r="B555">
            <v>3</v>
          </cell>
          <cell r="C555">
            <v>2.726</v>
          </cell>
        </row>
        <row r="556">
          <cell r="A556" t="str">
            <v>(3) ИП Шило Т.В Запорожская обл г Токмак ул Володимирська 56 ( Ленина)" Люкс" \ 79900709856 Татьяна</v>
          </cell>
          <cell r="B556">
            <v>7.5</v>
          </cell>
          <cell r="C556">
            <v>8.1310000000000002</v>
          </cell>
        </row>
        <row r="557">
          <cell r="A557" t="str">
            <v>(3)ИП Матяж Запорожская обл г.Токмак ул. Шевченко 111 стар Автовокзал</v>
          </cell>
          <cell r="B557">
            <v>1.5</v>
          </cell>
          <cell r="C557">
            <v>1.34</v>
          </cell>
        </row>
        <row r="558">
          <cell r="A558" t="str">
            <v>(3)ИП Муртазалиева Х.Х.Запорожская обл г.Токмак ул.Владимирская 27А м-н"Мини Маркет 55"/+79901280488</v>
          </cell>
          <cell r="B558">
            <v>13.5</v>
          </cell>
          <cell r="C558">
            <v>12.135</v>
          </cell>
        </row>
        <row r="559">
          <cell r="A559" t="str">
            <v>(4) ИП Компаниец Запорожская обл г.Токмак,ул.Центральная 65,маг. Вина мира с 8,00-12,00/+79902547491</v>
          </cell>
          <cell r="B559">
            <v>9</v>
          </cell>
          <cell r="C559">
            <v>8.0890000000000004</v>
          </cell>
        </row>
        <row r="560">
          <cell r="A560" t="str">
            <v>(4) ИП Костюк Запорожская обл г.Токмак  ул.Гоголя, 56  маг."Мир Продуктов" /+79900579201 Алёна</v>
          </cell>
          <cell r="B560">
            <v>3</v>
          </cell>
          <cell r="C560">
            <v>2.7240000000000002</v>
          </cell>
        </row>
        <row r="561">
          <cell r="A561" t="str">
            <v>(4) ИП Мамедова Запорожская обл г.Токмак ул.Гоголя 50/13 Рынок (справа от Ященка) м-н"Лускунчик"</v>
          </cell>
          <cell r="B561">
            <v>3</v>
          </cell>
          <cell r="C561">
            <v>2.6779999999999999</v>
          </cell>
        </row>
        <row r="562">
          <cell r="A562" t="str">
            <v>(4) ИП Плуговая,Запорожская обл.г.Токмак ул.Б.Хмельницкого 3(бывший Грошик)+79900717250 Оля</v>
          </cell>
          <cell r="B562">
            <v>3</v>
          </cell>
          <cell r="C562">
            <v>2.6960000000000002</v>
          </cell>
        </row>
        <row r="563">
          <cell r="A563" t="str">
            <v>(4) ИП Храпач Запорожская обл г.Токмак ул.Центральная 65Г м-н"Пинта"(с 9 до 15) \ + 79901034732</v>
          </cell>
          <cell r="B563">
            <v>3</v>
          </cell>
          <cell r="C563">
            <v>2.726</v>
          </cell>
        </row>
        <row r="564">
          <cell r="A564" t="str">
            <v>(4) ИП Чечет 2 Запорожская обл г.Токмак ул.Гоголя 50   маг. "Бердянский"</v>
          </cell>
          <cell r="B564">
            <v>3</v>
          </cell>
          <cell r="C564">
            <v>2.6720000000000002</v>
          </cell>
        </row>
        <row r="565">
          <cell r="A565" t="str">
            <v>ИП Домрачева К.О.Запорожская обл пгт.Акимовка ул.Садовая 16 м-н"У Камилы"(питомник)</v>
          </cell>
          <cell r="B565">
            <v>1.5</v>
          </cell>
          <cell r="C565">
            <v>1.36</v>
          </cell>
        </row>
        <row r="566">
          <cell r="A566" t="str">
            <v>ИП Каплий Запорожская обл пгт.Акимовка ул.Центральная 144 м-н"Ириша"(бывший Бердянский)/+79900448172</v>
          </cell>
          <cell r="B566">
            <v>1.5</v>
          </cell>
          <cell r="C566">
            <v>1.34</v>
          </cell>
        </row>
        <row r="567">
          <cell r="A567" t="str">
            <v>ИП Каплий Н.В.Запорожская обл Акимовский р-н с.Радионовка ул.Центральная 40 м-н"Каиры"</v>
          </cell>
          <cell r="B567">
            <v>3</v>
          </cell>
          <cell r="C567">
            <v>2.694</v>
          </cell>
        </row>
        <row r="568">
          <cell r="A568" t="str">
            <v>ИП Колодина О. А Запорожская обл.пгт Нововасильевка ул Коперативная 101 +79901006745 Настя</v>
          </cell>
          <cell r="B568">
            <v>1.5</v>
          </cell>
          <cell r="C568">
            <v>1.3540000000000001</v>
          </cell>
        </row>
        <row r="569">
          <cell r="A569" t="str">
            <v>ИП Попов Запорожская обл Акимовский р-н с.Радионовка  ул.Центральная 138 м-н "Господарочка"</v>
          </cell>
          <cell r="B569">
            <v>3</v>
          </cell>
          <cell r="C569">
            <v>2.7080000000000002</v>
          </cell>
        </row>
        <row r="570">
          <cell r="A570" t="str">
            <v>ИП Серемова Запорожская обл.пгт Нововасильвка ул. Почтовая, 23 "Продукты"</v>
          </cell>
          <cell r="B570">
            <v>1.5</v>
          </cell>
          <cell r="C570">
            <v>1.3380000000000001</v>
          </cell>
        </row>
        <row r="571">
          <cell r="A571" t="str">
            <v>ИП Скиданенко Л.А. Запорожская обл.Приазовский р-н пгт Нововасильевка ул.Бердянская 5 маг"Леон"</v>
          </cell>
          <cell r="B571">
            <v>1.5</v>
          </cell>
          <cell r="C571">
            <v>1.3420000000000001</v>
          </cell>
        </row>
        <row r="572">
          <cell r="A572" t="str">
            <v>ИП Соболь Запорожская обл.Приазовский р-н с.Нововасилевка ул.Кооперативная 70 м-н"На дому" /</v>
          </cell>
          <cell r="B572">
            <v>1.5</v>
          </cell>
          <cell r="C572">
            <v>1.3380000000000001</v>
          </cell>
        </row>
        <row r="573">
          <cell r="A573" t="str">
            <v>ИП Суркова Л.М,Запорожская обл..Приазовский р. с.Новоспаское,пер.Центральный 21,."Улыбка" /</v>
          </cell>
          <cell r="B573">
            <v>1.5</v>
          </cell>
          <cell r="C573">
            <v>1.3340000000000001</v>
          </cell>
        </row>
        <row r="574">
          <cell r="A574" t="str">
            <v>ООО "МЕРА"</v>
          </cell>
          <cell r="B574">
            <v>4.5</v>
          </cell>
          <cell r="C574">
            <v>4.032</v>
          </cell>
        </row>
        <row r="575">
          <cell r="A575" t="str">
            <v>Осетров Сергей Сергеевич</v>
          </cell>
          <cell r="B575">
            <v>123.5</v>
          </cell>
          <cell r="C575">
            <v>118.129</v>
          </cell>
        </row>
        <row r="576">
          <cell r="A576" t="str">
            <v>ИП "Наш дом" Запорожская обл г.Энергодар ул.Советская 27А \ +79900447519 Майя</v>
          </cell>
          <cell r="B576">
            <v>4.5</v>
          </cell>
          <cell r="C576">
            <v>4.0380000000000003</v>
          </cell>
        </row>
        <row r="577">
          <cell r="A577" t="str">
            <v>ИП Беднова Запорожская обл г.Энергодар ул.Казацкая 9а</v>
          </cell>
          <cell r="B577">
            <v>3</v>
          </cell>
          <cell r="C577">
            <v>2.6739999999999999</v>
          </cell>
        </row>
        <row r="578">
          <cell r="A578" t="str">
            <v>ИП Беляева Н.Б.Запорожская обл Васильевский район, с.Балки, ул.Мира 113 Торговый центр +79900459942</v>
          </cell>
          <cell r="B578">
            <v>3</v>
          </cell>
          <cell r="C578">
            <v>2.7</v>
          </cell>
        </row>
        <row r="579">
          <cell r="A579" t="str">
            <v>ИП Битюцкий М.А. Запорожская обл.г.Днепрорудный ул.Энтузиастов 4 м-н"Апельмон" / +79901204649</v>
          </cell>
          <cell r="B579">
            <v>4.5</v>
          </cell>
          <cell r="C579">
            <v>4.0179999999999998</v>
          </cell>
        </row>
        <row r="580">
          <cell r="A580" t="str">
            <v>ИП Варданян Л.Г.Запорожская обл г.Энергодар ул.Лесная 3А м-н"Червоний" / +79900649843-</v>
          </cell>
          <cell r="B580">
            <v>1.5</v>
          </cell>
          <cell r="C580">
            <v>1.3540000000000001</v>
          </cell>
        </row>
        <row r="581">
          <cell r="A581" t="str">
            <v>ИП Войнаровский В.В.Запорожская обл, г. Днепрорудный, ул. Комсомольская 25,маг. Визит</v>
          </cell>
          <cell r="B581">
            <v>1.5</v>
          </cell>
          <cell r="C581">
            <v>1.35</v>
          </cell>
        </row>
        <row r="582">
          <cell r="A582" t="str">
            <v>ИП Дейнега А.В.Запорожская обл,г.Днепрорудный, ул.Краснофлотская 71 (порт),Причал, +79900644843</v>
          </cell>
          <cell r="B582">
            <v>1.5</v>
          </cell>
          <cell r="C582">
            <v>1.3380000000000001</v>
          </cell>
        </row>
        <row r="583">
          <cell r="A583" t="str">
            <v>ИП Демянюк М.В. Запорожская обл  г.Энергодар ул.Молодежная 6а  маг."Пахомов"</v>
          </cell>
          <cell r="B583">
            <v>12</v>
          </cell>
          <cell r="C583">
            <v>10.727</v>
          </cell>
        </row>
        <row r="584">
          <cell r="A584" t="str">
            <v>ИП Довгань В.В. Запорожская обл г.Днепрорудное ул.Энтузиастов 24 м-н"Приват" (городская площадь)</v>
          </cell>
          <cell r="B584">
            <v>3</v>
          </cell>
          <cell r="C584">
            <v>2.6880000000000002</v>
          </cell>
        </row>
        <row r="585">
          <cell r="A585" t="str">
            <v>ИП Довгань Запорожская обл г Днепрорудный ул Центральная 4 " Каштан"</v>
          </cell>
          <cell r="B585">
            <v>4.5</v>
          </cell>
          <cell r="C585">
            <v>4.0419999999999998</v>
          </cell>
        </row>
        <row r="586">
          <cell r="A586" t="str">
            <v>ИП Довгань Запорожская обл г.Днепрорудный ул.Энтузиастов 3 м-н"Демпинг" / +79900459527</v>
          </cell>
          <cell r="B586">
            <v>1.5</v>
          </cell>
          <cell r="C586">
            <v>1.3480000000000001</v>
          </cell>
        </row>
        <row r="587">
          <cell r="A587" t="str">
            <v>ИП Закитный Запорожская обл г Энергодар ул Козацкая 16В " Варус"  \ 79900652894  Инна Григорьевна</v>
          </cell>
          <cell r="B587">
            <v>30</v>
          </cell>
          <cell r="C587">
            <v>32.259</v>
          </cell>
        </row>
        <row r="588">
          <cell r="A588" t="str">
            <v>ИП Клочков А.С. Запорожская обл г.Энергодар,ул.Лесная 3,маг.Петрыкивка</v>
          </cell>
          <cell r="B588">
            <v>4.5</v>
          </cell>
          <cell r="C588">
            <v>3.9990000000000001</v>
          </cell>
        </row>
        <row r="589">
          <cell r="A589" t="str">
            <v>ИП Мартыненко Л.В. Запорожская обл г.Энергодар,, ул.Строителей 11А, маг.Карамель, +79900565908</v>
          </cell>
          <cell r="B589">
            <v>3</v>
          </cell>
          <cell r="C589">
            <v>2.6760000000000002</v>
          </cell>
        </row>
        <row r="590">
          <cell r="A590" t="str">
            <v>ИП Ненашева Н.Н Запорожская обл г Энергодар ул Курчатова 34 ( возле Баварии)\ 79900641382 Инна</v>
          </cell>
          <cell r="B590">
            <v>3</v>
          </cell>
          <cell r="C590">
            <v>2.6819999999999999</v>
          </cell>
        </row>
        <row r="591">
          <cell r="A591" t="str">
            <v>ИП Ненашева Н.Н. Запорожская обл г.Энергодар, ул.Набережная 26А " Альфа,", +79900446234 Вика</v>
          </cell>
          <cell r="B591">
            <v>1.5</v>
          </cell>
          <cell r="C591">
            <v>1.3460000000000001</v>
          </cell>
        </row>
        <row r="592">
          <cell r="A592" t="str">
            <v>ИП Романовская Н.К. Запорожская обл Васильевский р-н с.Балки ул.Мира 195 остановка Солнышко</v>
          </cell>
          <cell r="B592">
            <v>3</v>
          </cell>
          <cell r="C592">
            <v>2.7</v>
          </cell>
        </row>
        <row r="593">
          <cell r="A593" t="str">
            <v>ИП Супрун С.Н. Запорожская обл пгт.Большая Белозёрка ул.Центральная 278 м-н"Берёзка" / +79900574460</v>
          </cell>
          <cell r="B593">
            <v>3</v>
          </cell>
          <cell r="C593">
            <v>2.6960000000000002</v>
          </cell>
        </row>
        <row r="594">
          <cell r="A594" t="str">
            <v>ИП Щербаев А.Н. Запорожская обл г.Энергодар ул.Лесная 21   Маг."Спас"</v>
          </cell>
          <cell r="B594">
            <v>3</v>
          </cell>
          <cell r="C594">
            <v>2.7040000000000002</v>
          </cell>
        </row>
        <row r="595">
          <cell r="A595" t="str">
            <v>ИП Щербина П.И. Запорожская обл г.Энергодар, ул.Энергетиков 8А, маг. Лада, +79900645864</v>
          </cell>
          <cell r="B595">
            <v>6</v>
          </cell>
          <cell r="C595">
            <v>5.3639999999999999</v>
          </cell>
        </row>
        <row r="596">
          <cell r="A596" t="str">
            <v>МЛ ИП Минака В.П Запорожская обл г Энергодар ул Центральная 10 А" Березка"\ 79900705571 Елена</v>
          </cell>
          <cell r="B596">
            <v>3</v>
          </cell>
          <cell r="C596">
            <v>2.6680000000000001</v>
          </cell>
        </row>
        <row r="597">
          <cell r="A597" t="str">
            <v>МЛ ИП Хачатурян Э.С. Запорожская обл г.Энергодарул.Строителей 31 супермаркет "Ассоль" / +79900652319</v>
          </cell>
          <cell r="B597">
            <v>3</v>
          </cell>
          <cell r="C597">
            <v>2.694</v>
          </cell>
        </row>
        <row r="598">
          <cell r="A598" t="str">
            <v>ООО"Таврида-Дар" Запорожская обл. г.Энергодар ул.Казацкая 16В</v>
          </cell>
          <cell r="B598">
            <v>20</v>
          </cell>
          <cell r="C598">
            <v>20.064</v>
          </cell>
        </row>
        <row r="599">
          <cell r="A599" t="str">
            <v>Петрик Юрий Юрьевич</v>
          </cell>
          <cell r="B599">
            <v>42.4</v>
          </cell>
          <cell r="C599">
            <v>43.156999999999996</v>
          </cell>
        </row>
        <row r="600">
          <cell r="A600" t="str">
            <v>ИП Барановская Н.В. Херсонская обл пгт.Большая Лепетиха, ул.Пушкина 19 маг.Пахомов (рынок справа)</v>
          </cell>
          <cell r="B600">
            <v>4</v>
          </cell>
          <cell r="C600">
            <v>4.0519999999999996</v>
          </cell>
        </row>
        <row r="601">
          <cell r="A601" t="str">
            <v>ИП Винник Херсонская обл пгт.Большая Лепетиха ул.Островского 3А м-н"Островка" / +79901364098 Маша</v>
          </cell>
          <cell r="B601">
            <v>1.6</v>
          </cell>
          <cell r="C601">
            <v>1.3580000000000001</v>
          </cell>
        </row>
        <row r="602">
          <cell r="A602" t="str">
            <v>ИП Голда Ю.С. Херсонская обл пгт.Большая Лепетиха ул.Украинская 56 м-н"Даринка"(с 8-17)+79901132793</v>
          </cell>
          <cell r="B602">
            <v>8</v>
          </cell>
          <cell r="C602">
            <v>8.16</v>
          </cell>
        </row>
        <row r="603">
          <cell r="A603" t="str">
            <v>ИП Гондарь Херсонская обл пгт.Большая Лепетиха ул.Михайловская 9 м-н"Любимый"(7:30-17:00)+7990236453</v>
          </cell>
          <cell r="B603">
            <v>4</v>
          </cell>
          <cell r="C603">
            <v>4.0679999999999996</v>
          </cell>
        </row>
        <row r="604">
          <cell r="A604" t="str">
            <v>ИП Горишняя Т.М. Херсонская обл пгт.Большая Лепетиха ул.Котляревского 23 м-н"Норма Фуд"</v>
          </cell>
          <cell r="B604">
            <v>2.6</v>
          </cell>
          <cell r="C604">
            <v>2.66</v>
          </cell>
        </row>
        <row r="605">
          <cell r="A605" t="str">
            <v>ИП Заруба А.А. Херсонская обл пгт.Большая Лепетиха ул.Киевская 54 м-н"Доброцен"(с 8:00-17:30)</v>
          </cell>
          <cell r="B605">
            <v>2.6</v>
          </cell>
          <cell r="C605">
            <v>2.706</v>
          </cell>
        </row>
        <row r="606">
          <cell r="A606" t="str">
            <v>ИП Каменева Е.П. Херсонская обл пгт.Большая Лепетиха ул.Мира 47 м-н"Норма фуд"(с 8-17)+79901276435</v>
          </cell>
          <cell r="B606">
            <v>2.6</v>
          </cell>
          <cell r="C606">
            <v>2.69</v>
          </cell>
        </row>
        <row r="607">
          <cell r="A607" t="str">
            <v>ИП Курносик В.Г. Херсонская обл пгт.Большая Лепетиха ул.Мира 19 м-н"Ника" (рынок,с 8 до 16)</v>
          </cell>
          <cell r="B607">
            <v>4</v>
          </cell>
          <cell r="C607">
            <v>4.0289999999999999</v>
          </cell>
        </row>
        <row r="608">
          <cell r="A608" t="str">
            <v>ИП Никичук В.Н.Херсонская обл пгт.Большая Лепетиха ул.Островского 24 с 8:00 до 17:00 +79901470956</v>
          </cell>
          <cell r="B608">
            <v>1.3</v>
          </cell>
          <cell r="C608">
            <v>1.35</v>
          </cell>
        </row>
        <row r="609">
          <cell r="A609" t="str">
            <v>ИП Никичук В.Н.Херсонская обл пгт.Большая Лепетиха,ул.Островского 86 м-н "Виктория"</v>
          </cell>
          <cell r="B609">
            <v>2.6</v>
          </cell>
          <cell r="C609">
            <v>2.6840000000000002</v>
          </cell>
        </row>
        <row r="610">
          <cell r="A610" t="str">
            <v>ИП Оганян Л.О.Херсонская обл пгт.Чаплынка ул.Грушевского 24 Б / +79900490957 Наталья</v>
          </cell>
          <cell r="B610">
            <v>1.3</v>
          </cell>
          <cell r="C610">
            <v>1.3460000000000001</v>
          </cell>
        </row>
        <row r="611">
          <cell r="A611" t="str">
            <v>ИП Огур Н.В. (Ядчишина) Запорожская обл.Михайловский р-н с.Высокое ул.40лет Победы 44 м-н"Олимпия"</v>
          </cell>
          <cell r="B611">
            <v>1.3</v>
          </cell>
          <cell r="C611">
            <v>1.3440000000000001</v>
          </cell>
        </row>
        <row r="612">
          <cell r="A612" t="str">
            <v>ИП Ревуцкая С.М.Херсонская обл Чаплынский р-н с.Крестовка ул.Центральная 30 м-н"Фаворит"(с 7 до 20)</v>
          </cell>
          <cell r="B612">
            <v>2.6</v>
          </cell>
          <cell r="C612">
            <v>2.6659999999999999</v>
          </cell>
        </row>
        <row r="613">
          <cell r="A613" t="str">
            <v>ИП Чоботару О.Ю. Херсонская обл Чаплынский р-н с.Строгановка ул.Петренка 23А м-н"Виктория"</v>
          </cell>
          <cell r="B613">
            <v>2.6</v>
          </cell>
          <cell r="C613">
            <v>2.7120000000000002</v>
          </cell>
        </row>
        <row r="614">
          <cell r="A614" t="str">
            <v>ИП Шокина С.Г. Херсонская обл пгт.Большая Лепетиха ул.Сборная 1Б минимаркет"Перфект"(с 7-16)</v>
          </cell>
          <cell r="B614">
            <v>1.3</v>
          </cell>
          <cell r="C614">
            <v>1.3320000000000001</v>
          </cell>
        </row>
        <row r="615">
          <cell r="A615" t="str">
            <v>Рогов Дмитрий Владимирович</v>
          </cell>
          <cell r="B615">
            <v>1</v>
          </cell>
          <cell r="C615">
            <v>1.3320000000000001</v>
          </cell>
        </row>
        <row r="616">
          <cell r="A616" t="str">
            <v>МЛ ИП Королёв Херсонская обл пгт.Горностаевка ул.Ходоса 30А м-н "Дуэт"</v>
          </cell>
          <cell r="B616">
            <v>1</v>
          </cell>
          <cell r="C616">
            <v>1.3320000000000001</v>
          </cell>
        </row>
        <row r="617">
          <cell r="A617" t="str">
            <v>Титов Александр Игоревич</v>
          </cell>
          <cell r="B617">
            <v>54</v>
          </cell>
          <cell r="C617">
            <v>49.753999999999998</v>
          </cell>
        </row>
        <row r="618">
          <cell r="A618" t="str">
            <v>(1) ИП Белик М.Н.Херсонская обл г.Геническ ул.Махарадзе Ц.Рынок Киоск № 6 / +79900421408 Лариса</v>
          </cell>
          <cell r="B618">
            <v>1.5</v>
          </cell>
          <cell r="C618">
            <v>1.36</v>
          </cell>
        </row>
        <row r="619">
          <cell r="A619" t="str">
            <v>(1) ИП Слива Т.В.Херсонская обл г.Геническ ул.Махарадзе 64 Ц.Рынок киоск № 7 / +79900343702</v>
          </cell>
          <cell r="B619">
            <v>3</v>
          </cell>
          <cell r="C619">
            <v>2.702</v>
          </cell>
        </row>
        <row r="620">
          <cell r="A620" t="str">
            <v>(2) ИП Дюкарь В.В. Херсонская обл г.Геническ ул.Гоголя 124 м-н"Маркет" / +79900528211 Татьяна</v>
          </cell>
          <cell r="B620">
            <v>1.5</v>
          </cell>
          <cell r="C620">
            <v>1.3360000000000001</v>
          </cell>
        </row>
        <row r="621">
          <cell r="A621" t="str">
            <v>(2) ИП Сейтумирова Л.М. Херсонская обл г.Геническ, ул.Урицкого,20 маг."Продмаг 40"</v>
          </cell>
          <cell r="B621">
            <v>1.5</v>
          </cell>
          <cell r="C621">
            <v>1.3480000000000001</v>
          </cell>
        </row>
        <row r="622">
          <cell r="A622" t="str">
            <v>ИП Алиян М.М. Запорожская обл Мелитопольский р-н с.Мордвиновка ул.Молодёжная 64 м-н "Крамныця"</v>
          </cell>
          <cell r="B622">
            <v>6</v>
          </cell>
          <cell r="C622">
            <v>5.3579999999999997</v>
          </cell>
        </row>
        <row r="623">
          <cell r="A623" t="str">
            <v>ИП Гажева Н.И. Запорожская обл.Приазовский р-н с.Строгановка  ул.Балановского 39 м-н на повор</v>
          </cell>
          <cell r="B623">
            <v>1.5</v>
          </cell>
          <cell r="C623">
            <v>1.35</v>
          </cell>
        </row>
        <row r="624">
          <cell r="A624" t="str">
            <v>ИП Голуб Ю.Н. Запорожская обл.пгт.Михайловка ул.Центральная 15а №7(первый)</v>
          </cell>
          <cell r="B624">
            <v>1.5</v>
          </cell>
          <cell r="C624">
            <v>1.3320000000000001</v>
          </cell>
        </row>
        <row r="625">
          <cell r="A625" t="str">
            <v>ИП Исаев Запорожская обл.пгт.Михайловка ул.Островского 214 возле Авто Мира</v>
          </cell>
          <cell r="B625">
            <v>1.5</v>
          </cell>
          <cell r="C625">
            <v>1.3440000000000001</v>
          </cell>
        </row>
        <row r="626">
          <cell r="A626" t="str">
            <v>ИП Красников Запорожская обл Михайловский р-н с.Тимошовка ул.Мира 13А м-н"Грант" / +79900710702 /+79</v>
          </cell>
          <cell r="B626">
            <v>1.5</v>
          </cell>
          <cell r="C626">
            <v>1.34</v>
          </cell>
        </row>
        <row r="627">
          <cell r="A627" t="str">
            <v>ИП Кривохижа Запорожская обл пгт.Михайловка ул.Мичурина 186 м-н"Буревестник" / +79900247358</v>
          </cell>
          <cell r="B627">
            <v>3</v>
          </cell>
          <cell r="C627">
            <v>2.714</v>
          </cell>
        </row>
        <row r="628">
          <cell r="A628" t="str">
            <v>ИП Мацейко  Запорожская обл.пгт Михайловка, улШкольная 216   маг."Продукты"   т.+79900572347</v>
          </cell>
          <cell r="B628">
            <v>1.5</v>
          </cell>
          <cell r="C628">
            <v>1.3560000000000001</v>
          </cell>
        </row>
        <row r="629">
          <cell r="A629" t="str">
            <v>ИП Силаева Запорожская обл.пгт..Михайловка ул.Школьная 31Б / +79900660134</v>
          </cell>
          <cell r="B629">
            <v>1.5</v>
          </cell>
          <cell r="C629">
            <v>1.32</v>
          </cell>
        </row>
        <row r="630">
          <cell r="A630" t="str">
            <v>ИП Тодорова Н.Ф.Запорожская обл. Приазовский р-н с.Строгоновка ул. Балановского 53 (с 7.00 до 16.00)</v>
          </cell>
          <cell r="B630">
            <v>10.5</v>
          </cell>
          <cell r="C630">
            <v>10.746</v>
          </cell>
        </row>
        <row r="631">
          <cell r="A631" t="str">
            <v>ИП Шевченко Запорожская обл Весёловский р-н с.Новониколаевка ул.Молодежная 6 м-н"Шанс"</v>
          </cell>
          <cell r="B631">
            <v>1.5</v>
          </cell>
          <cell r="C631">
            <v>1.3660000000000001</v>
          </cell>
        </row>
        <row r="632">
          <cell r="A632" t="str">
            <v>ИП Шеховцова О.В.Запорожская обл. пгт.Михайловка, Пер. Больничный 22 , м-н " ВИЗИТ"+7990-06_77-974</v>
          </cell>
          <cell r="B632">
            <v>1.5</v>
          </cell>
          <cell r="C632">
            <v>1.3540000000000001</v>
          </cell>
        </row>
        <row r="633">
          <cell r="A633" t="str">
            <v>МЛ ИП Акимова Запорожская обл пгт.Весёлое ул.Чапаева 114 м-н"Оксалина" / +79900498390</v>
          </cell>
          <cell r="B633">
            <v>1.5</v>
          </cell>
          <cell r="C633">
            <v>1.3360000000000001</v>
          </cell>
        </row>
        <row r="634">
          <cell r="A634" t="str">
            <v>МЛ ИП Кизилова Е.А.Запорожскаяобл пгт.Весёлоеул.Центральная 204 м-н"Квартал"(на территории автомойки</v>
          </cell>
          <cell r="B634">
            <v>1.5</v>
          </cell>
          <cell r="C634">
            <v>1.3580000000000001</v>
          </cell>
        </row>
        <row r="635">
          <cell r="A635" t="str">
            <v>МЛ ИП Сидоренко Запорожская обл Весёловский р-н с.Таврия ул.Мира 3 м-н \ +79900428832 Светлана</v>
          </cell>
          <cell r="B635">
            <v>4.5</v>
          </cell>
          <cell r="C635">
            <v>4.0060000000000002</v>
          </cell>
        </row>
        <row r="636">
          <cell r="A636" t="str">
            <v>МЛ ИП Тивешевская Запорожская обл,пгт Весёлое,ул.Южная 135,маг.Смак,+79900583049</v>
          </cell>
          <cell r="B636">
            <v>1.5</v>
          </cell>
          <cell r="C636">
            <v>1.3520000000000001</v>
          </cell>
        </row>
        <row r="637">
          <cell r="A637" t="str">
            <v>МЛ ИП Фролова Т.А.Запорожская обл Весёловский р-н с.Трудовое ул.Центральная 17 м-н"Кооп Маркет"</v>
          </cell>
          <cell r="B637">
            <v>1.5</v>
          </cell>
          <cell r="C637">
            <v>1.34</v>
          </cell>
        </row>
        <row r="638">
          <cell r="A638" t="str">
            <v>МЛ ИП Хлевецкая Запорожская обл пгт.Весёлое ул.Чапаева 185 м-н"Окей" / +79900498138</v>
          </cell>
          <cell r="B638">
            <v>1.5</v>
          </cell>
          <cell r="C638">
            <v>1.34</v>
          </cell>
        </row>
        <row r="639">
          <cell r="A639" t="str">
            <v>ООО"Пыжик"№25 Херсонская обл г.Геническ ул.Махарадзе 64 Центральный рынок</v>
          </cell>
          <cell r="B639">
            <v>3</v>
          </cell>
          <cell r="C639">
            <v>2.6960000000000002</v>
          </cell>
        </row>
        <row r="640">
          <cell r="A640" t="str">
            <v>Тралло Ирина Юрьевна</v>
          </cell>
          <cell r="B640">
            <v>7.8</v>
          </cell>
          <cell r="C640">
            <v>8.0920000000000005</v>
          </cell>
        </row>
        <row r="641">
          <cell r="A641" t="str">
            <v>(2) ИП Мельник  Запорожская обл.г.Токмак ул.Куйбышева 31 м-н"Мясная лавка"</v>
          </cell>
          <cell r="B641">
            <v>2.6</v>
          </cell>
          <cell r="C641">
            <v>2.7320000000000002</v>
          </cell>
        </row>
        <row r="642">
          <cell r="A642" t="str">
            <v>ИП Будовская Запорожская обл. Михайловский р-н с.Старобогдановка ул.Мира 31</v>
          </cell>
          <cell r="B642">
            <v>2.6</v>
          </cell>
          <cell r="C642">
            <v>2.6760000000000002</v>
          </cell>
        </row>
        <row r="643">
          <cell r="A643" t="str">
            <v>ИП Наливайко Н.М. Запорожская обл.Приазовский р-н с.Анновка ул.Свободы 90( на дому)\ +79900577105</v>
          </cell>
          <cell r="B643">
            <v>1.3</v>
          </cell>
          <cell r="C643">
            <v>1.3420000000000001</v>
          </cell>
        </row>
        <row r="644">
          <cell r="A644" t="str">
            <v>ИП Серемова Н. Запорожская обл.пгт Нововасильевка ул.Астраханская 49 "Продукты"</v>
          </cell>
          <cell r="B644">
            <v>1.3</v>
          </cell>
          <cell r="C644">
            <v>1.3420000000000001</v>
          </cell>
        </row>
        <row r="645">
          <cell r="A645" t="str">
            <v>Химич Андрей</v>
          </cell>
          <cell r="B645">
            <v>32.39</v>
          </cell>
          <cell r="C645">
            <v>32.39</v>
          </cell>
        </row>
        <row r="646">
          <cell r="A646" t="str">
            <v>Физическое лицо Патяка О.Н. Запорожская обл. г. Мелитополь, ул. Пожарского, 2В ОПТ1</v>
          </cell>
          <cell r="B646">
            <v>32.39</v>
          </cell>
          <cell r="C646">
            <v>32.39</v>
          </cell>
        </row>
        <row r="647">
          <cell r="A647" t="str">
            <v>Шило Богдан</v>
          </cell>
          <cell r="B647">
            <v>40.299999999999997</v>
          </cell>
          <cell r="C647">
            <v>40.381999999999998</v>
          </cell>
        </row>
        <row r="648">
          <cell r="A648" t="str">
            <v>ИП Артеменко Л.В. г.Мелитополь ул.Гвардейская 6А м-н"Мрия" / +79901006557</v>
          </cell>
          <cell r="B648">
            <v>3</v>
          </cell>
          <cell r="C648">
            <v>2.7120000000000002</v>
          </cell>
        </row>
        <row r="649">
          <cell r="A649" t="str">
            <v>ИП Галетова В.В. Мелитополь ул.Гвардейская 52( авиагородок) маг " Бонус"</v>
          </cell>
          <cell r="B649">
            <v>1.5</v>
          </cell>
          <cell r="C649">
            <v>1.3420000000000001</v>
          </cell>
        </row>
        <row r="650">
          <cell r="A650" t="str">
            <v>ИП Мартынюк г.Мелитополь пр.50 лет Победы 51/2 маг."В корзине"</v>
          </cell>
          <cell r="B650">
            <v>1.5</v>
          </cell>
          <cell r="C650">
            <v>1.3540000000000001</v>
          </cell>
        </row>
        <row r="651">
          <cell r="A651" t="str">
            <v>ИП Пятышева г Мелитополь ул.Р.Люксимбург 15 маг " Гарант" \ 79900207075 Лариса</v>
          </cell>
          <cell r="B651">
            <v>1.3</v>
          </cell>
          <cell r="C651">
            <v>1.3360000000000001</v>
          </cell>
        </row>
        <row r="652">
          <cell r="A652" t="str">
            <v>ИП Родина Запорожская обл. г.Мелитополь ул.Молодежная 64 маг. "Продукты"</v>
          </cell>
          <cell r="B652">
            <v>1.5</v>
          </cell>
          <cell r="C652">
            <v>1.34</v>
          </cell>
        </row>
        <row r="653">
          <cell r="A653" t="str">
            <v>ИП Цыбульник г Мелитополь  Б Хмельницкого 3 напротив Водоканала бывшие кассы</v>
          </cell>
          <cell r="B653">
            <v>4.5</v>
          </cell>
          <cell r="C653">
            <v>4.0279999999999996</v>
          </cell>
        </row>
        <row r="654">
          <cell r="A654" t="str">
            <v>ООО "ЗДРАВИЕ" г.Мелитополь ул. Гоголя 138 магазин "Молочная река"</v>
          </cell>
          <cell r="B654">
            <v>4.5</v>
          </cell>
          <cell r="C654">
            <v>4.0170000000000003</v>
          </cell>
        </row>
        <row r="655">
          <cell r="A655" t="str">
            <v>ООО "МЕРА"</v>
          </cell>
          <cell r="B655">
            <v>18</v>
          </cell>
          <cell r="C655">
            <v>20.161999999999999</v>
          </cell>
        </row>
        <row r="656">
          <cell r="A656" t="str">
            <v>ООО"ЗДРАВИЕ" г.Мелитополь ул.Гоголя 138 м-н"Молочная река"</v>
          </cell>
          <cell r="B656">
            <v>4.5</v>
          </cell>
          <cell r="C656">
            <v>4.0910000000000002</v>
          </cell>
        </row>
        <row r="657">
          <cell r="A657" t="str">
            <v>4117 ЭКСТРА Папа может с/к в/у_Л   ОСТАНКИНО</v>
          </cell>
          <cell r="B657">
            <v>33</v>
          </cell>
          <cell r="C657">
            <v>31.771000000000001</v>
          </cell>
        </row>
        <row r="658">
          <cell r="A658" t="str">
            <v>Дробаха Екатерина Владимировна</v>
          </cell>
          <cell r="B658">
            <v>5</v>
          </cell>
          <cell r="C658">
            <v>4.1989999999999998</v>
          </cell>
        </row>
        <row r="659">
          <cell r="A659" t="str">
            <v>Физическое лицо Клюева Л. Н. г. Мелитополь ул. Гетьманская 18/2</v>
          </cell>
          <cell r="B659">
            <v>5</v>
          </cell>
          <cell r="C659">
            <v>4.1989999999999998</v>
          </cell>
        </row>
        <row r="660">
          <cell r="A660" t="str">
            <v>Жирникова Юлия Владимировна</v>
          </cell>
          <cell r="B660">
            <v>5</v>
          </cell>
          <cell r="C660">
            <v>0.53800000000000003</v>
          </cell>
        </row>
        <row r="661">
          <cell r="A661" t="str">
            <v>ИП Овчатов Запорожская обл Васильевский р-н с.Водяное пер.Партизанский 32 м-н"Поляна"</v>
          </cell>
          <cell r="B661">
            <v>0.5</v>
          </cell>
        </row>
        <row r="662">
          <cell r="A662" t="str">
            <v>ИП Олейник Херсонская обл пгт.Верхний Рогачик напротив Рынка м-н"Хлеб"(ларёк) / +79900878531</v>
          </cell>
          <cell r="B662">
            <v>0.7</v>
          </cell>
        </row>
        <row r="663">
          <cell r="A663" t="str">
            <v>ИП Петров А.А.Запорожская обл,Васильевский р-н,г.Каменка-Днепровская,ул.Центральная 2А,Дары Степного</v>
          </cell>
          <cell r="B663">
            <v>3.2</v>
          </cell>
        </row>
        <row r="664">
          <cell r="A664" t="str">
            <v>МЛ ИП Тиховский В.В Херсонская обл Верхнерогачинский р-н с.Ушкалка ул.Резниченко 79А м-н"Лидер"</v>
          </cell>
          <cell r="B664">
            <v>0.6</v>
          </cell>
          <cell r="C664">
            <v>0.53800000000000003</v>
          </cell>
        </row>
        <row r="665">
          <cell r="A665" t="str">
            <v>Ильин Дмитрий Владимирович</v>
          </cell>
          <cell r="B665">
            <v>7</v>
          </cell>
          <cell r="C665">
            <v>8.468</v>
          </cell>
        </row>
        <row r="666">
          <cell r="A666" t="str">
            <v>(1) ООО ПРОДАЛЬЯНС Херсонская обл г.Геническ ул.Курасова 4А м-н"Фемели Маркет"</v>
          </cell>
          <cell r="B666">
            <v>3</v>
          </cell>
          <cell r="C666">
            <v>4.1980000000000004</v>
          </cell>
        </row>
        <row r="667">
          <cell r="A667" t="str">
            <v>ИП Лепчишина Херсонская обл Генический р-н с.Счатливцево ул.Морская 1 м-н"Хепи Шоп"</v>
          </cell>
          <cell r="B667">
            <v>1</v>
          </cell>
          <cell r="C667">
            <v>1.08</v>
          </cell>
        </row>
        <row r="668">
          <cell r="A668" t="str">
            <v>ИП Сеттаров Є.Н.Херсонская обл пгт.Ивановка ул.Соборная 21 / +79900504089</v>
          </cell>
          <cell r="B668">
            <v>0.5</v>
          </cell>
          <cell r="C668">
            <v>0.53</v>
          </cell>
        </row>
        <row r="669">
          <cell r="A669" t="str">
            <v>ИП Ткач Херсонская обл пгт.Серогозы ул.Степная м-н"Визит" (на выезде) \ +79900727914 Виталий, Яна</v>
          </cell>
          <cell r="B669">
            <v>1</v>
          </cell>
          <cell r="C669">
            <v>1.0680000000000001</v>
          </cell>
        </row>
        <row r="670">
          <cell r="A670" t="str">
            <v>ИП Чмырук Херсонская обл Новотроицкий р-н с.Отрадовка ул.Гагарина 109 м-н"Продукты" \ +79900339110</v>
          </cell>
          <cell r="B670">
            <v>1</v>
          </cell>
          <cell r="C670">
            <v>1.054</v>
          </cell>
        </row>
        <row r="671">
          <cell r="A671" t="str">
            <v>МЛ ИП Сафронов Н.Ю. Запорожская обл пгт.Приазовское ул.Горького 91А м-н"Файно" / +79900270087</v>
          </cell>
          <cell r="B671">
            <v>0.5</v>
          </cell>
          <cell r="C671">
            <v>0.53800000000000003</v>
          </cell>
        </row>
        <row r="672">
          <cell r="A672" t="str">
            <v>Конюшин Андрей</v>
          </cell>
          <cell r="B672">
            <v>6</v>
          </cell>
          <cell r="C672">
            <v>7.9379999999999997</v>
          </cell>
        </row>
        <row r="673">
          <cell r="A673" t="str">
            <v>ИП Глухов А.Н.Херсонская обл г.Скадовск ул.Магубинская 150 м-н"Кокос"\ +79900348036 Валерия Павловна</v>
          </cell>
          <cell r="B673">
            <v>4</v>
          </cell>
          <cell r="C673">
            <v>5.81</v>
          </cell>
        </row>
        <row r="674">
          <cell r="A674" t="str">
            <v>ИП Кузнецов В.П.Херсонская обл Скадовский р-н с.Лазурное ул.Ленина 51Д м-н"Престижстрой"</v>
          </cell>
          <cell r="B674">
            <v>1</v>
          </cell>
          <cell r="C674">
            <v>1.0640000000000001</v>
          </cell>
        </row>
        <row r="675">
          <cell r="A675" t="str">
            <v>ИП Маркобок Л.А.Херсонская обл г.Скадовск ул.Черновола 9 м-н"Амур" \ +79900471313 Лилия</v>
          </cell>
          <cell r="B675">
            <v>1</v>
          </cell>
          <cell r="C675">
            <v>1.0640000000000001</v>
          </cell>
        </row>
        <row r="676">
          <cell r="A676" t="str">
            <v>Оглы Иван Русланович</v>
          </cell>
          <cell r="B676">
            <v>9.5</v>
          </cell>
          <cell r="C676">
            <v>10.093999999999999</v>
          </cell>
        </row>
        <row r="677">
          <cell r="A677" t="str">
            <v>(1) ИП Компанеец Запорожская обл г.Токмак ул.Центральная м-н"Оптовичек"(заезд за рынком,работает до</v>
          </cell>
          <cell r="B677">
            <v>2</v>
          </cell>
          <cell r="C677">
            <v>2.1219999999999999</v>
          </cell>
        </row>
        <row r="678">
          <cell r="A678" t="str">
            <v>(1) ООО"Пыжик" №19 Запорожская обл г.Токмак ул.Шевченко 31 м-н "Пыжик"</v>
          </cell>
          <cell r="B678">
            <v>1</v>
          </cell>
          <cell r="C678">
            <v>1.0580000000000001</v>
          </cell>
        </row>
        <row r="679">
          <cell r="A679" t="str">
            <v>(3) ИП Назаренко Л.В.Запорожская обл г.Молочанск ул.Шевченко 116 м-н"Дар" / +79900569625</v>
          </cell>
          <cell r="B679">
            <v>1</v>
          </cell>
          <cell r="C679">
            <v>1.05</v>
          </cell>
        </row>
        <row r="680">
          <cell r="A680" t="str">
            <v>(3) ИП Халявино Запорожская обл г.Токмак ул.Ленина 58   \ + 79900862175 Александр</v>
          </cell>
          <cell r="B680">
            <v>1</v>
          </cell>
          <cell r="C680">
            <v>1.0660000000000001</v>
          </cell>
        </row>
        <row r="681">
          <cell r="A681" t="str">
            <v>(3)ИП Дашковская Запорожская обл г.Молочанск ул.Вокзальная 34 м-н"СемьЯ"</v>
          </cell>
          <cell r="B681">
            <v>0.5</v>
          </cell>
          <cell r="C681">
            <v>0.53600000000000003</v>
          </cell>
        </row>
        <row r="682">
          <cell r="A682" t="str">
            <v>(4) ИП Костюк Запорожская обл г.Токмак  ул.Гоголя, 56  маг."Мир Продуктов" /+79900579201 Алёна</v>
          </cell>
          <cell r="B682">
            <v>1</v>
          </cell>
          <cell r="C682">
            <v>1.0680000000000001</v>
          </cell>
        </row>
        <row r="683">
          <cell r="A683" t="str">
            <v>(4) ИП Чечет 2 Запорожская обл г.Токмак ул.Гоголя 50   маг. "Бердянский"</v>
          </cell>
          <cell r="B683">
            <v>1</v>
          </cell>
          <cell r="C683">
            <v>1.07</v>
          </cell>
        </row>
        <row r="684">
          <cell r="A684" t="str">
            <v>ИП Домрачева К.О.Запорожская обл пгт.Акимовка ул.Садовая 16 м-н"У Камилы"(питомник)</v>
          </cell>
          <cell r="B684">
            <v>0.5</v>
          </cell>
          <cell r="C684">
            <v>0.52600000000000002</v>
          </cell>
        </row>
        <row r="685">
          <cell r="A685" t="str">
            <v>ИП Колодина О. А Запорожская обл.пгт Нововасильевка ул Коперативная 101 +79901006745 Настя</v>
          </cell>
          <cell r="B685">
            <v>1</v>
          </cell>
          <cell r="C685">
            <v>1.0720000000000001</v>
          </cell>
        </row>
        <row r="686">
          <cell r="A686" t="str">
            <v>ИП Соболь Запорожская обл.Приазовский р-н с.Нововасилевка ул.Кооперативная 70 м-н"На дому" /</v>
          </cell>
          <cell r="B686">
            <v>0.5</v>
          </cell>
          <cell r="C686">
            <v>0.52600000000000002</v>
          </cell>
        </row>
        <row r="687">
          <cell r="A687" t="str">
            <v>Осетров Сергей Сергеевич</v>
          </cell>
          <cell r="B687">
            <v>0.5</v>
          </cell>
          <cell r="C687">
            <v>0.53400000000000003</v>
          </cell>
        </row>
        <row r="688">
          <cell r="A688" t="str">
            <v>ИП Дейнега А.В.Запорожская обл,г.Днепрорудный, ул.Краснофлотская 71 (порт),Причал, +79900644843</v>
          </cell>
          <cell r="B688">
            <v>0.5</v>
          </cell>
          <cell r="C688">
            <v>0.53400000000000003</v>
          </cell>
        </row>
        <row r="689">
          <cell r="A689" t="str">
            <v>4574 Мясная со шпиком Папа может вар п/о ОСТАНКИНО</v>
          </cell>
          <cell r="B689">
            <v>116.4</v>
          </cell>
          <cell r="C689">
            <v>115.169</v>
          </cell>
        </row>
        <row r="690">
          <cell r="A690" t="str">
            <v>Жирникова Юлия Владимировна</v>
          </cell>
          <cell r="B690">
            <v>18.5</v>
          </cell>
          <cell r="C690">
            <v>17.385000000000002</v>
          </cell>
        </row>
        <row r="691">
          <cell r="A691" t="str">
            <v>ИП Карамушка А.О.Херсонская обл пгт.Верхний Рогачик ул.Юбилейная 36 (возле заправки) м-н"Мальборо"</v>
          </cell>
          <cell r="B691">
            <v>1.5</v>
          </cell>
          <cell r="C691">
            <v>1.3180000000000001</v>
          </cell>
        </row>
        <row r="692">
          <cell r="A692" t="str">
            <v>ИП Колесник  А.А. Запорожская обл пгт.Великая Знаменка ул.Украинская 80  м-н " Тося"  \ 79900703873</v>
          </cell>
          <cell r="B692">
            <v>1.5</v>
          </cell>
          <cell r="C692">
            <v>1.3640000000000001</v>
          </cell>
        </row>
        <row r="693">
          <cell r="A693" t="str">
            <v>ИП Насруллаев А.С.Запорожская обл Васильевский р-н с.Водяное ул.Мира 244 м-н "Росток" / +79900702651</v>
          </cell>
          <cell r="B693">
            <v>1.5</v>
          </cell>
          <cell r="C693">
            <v>1.3640000000000001</v>
          </cell>
        </row>
        <row r="694">
          <cell r="A694" t="str">
            <v>ИП Рюбен Запорожская обл г.Каменка-Днепровская ул.Ленина 2 (возле парка) м-н"Роксолана"</v>
          </cell>
          <cell r="B694">
            <v>4.5</v>
          </cell>
          <cell r="C694">
            <v>3.9550000000000001</v>
          </cell>
        </row>
        <row r="695">
          <cell r="A695" t="str">
            <v>ИП Тарасова Херсонская обл пгт.Верхний Рогачик ул.Молодежная 14 м-н"Наталка"</v>
          </cell>
          <cell r="B695">
            <v>3</v>
          </cell>
          <cell r="C695">
            <v>2.67</v>
          </cell>
        </row>
        <row r="696">
          <cell r="A696" t="str">
            <v>ИП Точенюк Л.В.Херсонская обл Верхнерогачинский р-н с.Первомаевка ул.Центральная 59  м-н "Продукты"</v>
          </cell>
          <cell r="B696">
            <v>3</v>
          </cell>
          <cell r="C696">
            <v>2.6339999999999999</v>
          </cell>
        </row>
        <row r="697">
          <cell r="A697" t="str">
            <v>ИП Цимбал Е.С.Херсонская обл Верхнерогачинский р-н с.Бережанка ул.Софиевская 2 м-н"На дому"</v>
          </cell>
          <cell r="B697">
            <v>2</v>
          </cell>
          <cell r="C697">
            <v>2.718</v>
          </cell>
        </row>
        <row r="698">
          <cell r="A698" t="str">
            <v>МЛ ИП Тиховский В.В Херсонская обл Верхнерогачинский р-н с.Ушкалка ул.Резниченко 79А м-н"Лидер"</v>
          </cell>
          <cell r="B698">
            <v>1.5</v>
          </cell>
          <cell r="C698">
            <v>1.3620000000000001</v>
          </cell>
        </row>
        <row r="699">
          <cell r="A699" t="str">
            <v>Ильин Дмитрий Владимирович</v>
          </cell>
          <cell r="B699">
            <v>1.5</v>
          </cell>
          <cell r="C699">
            <v>1.3320000000000001</v>
          </cell>
        </row>
        <row r="700">
          <cell r="A700" t="str">
            <v>ИП Ткач Херсонская обл пгт.Серогозы ул.Степная м-н"Визит" (на выезде) \ +79900727914 Виталий, Яна</v>
          </cell>
          <cell r="B700">
            <v>1.5</v>
          </cell>
          <cell r="C700">
            <v>1.3320000000000001</v>
          </cell>
        </row>
        <row r="701">
          <cell r="A701" t="str">
            <v>Конюшин Андрей</v>
          </cell>
          <cell r="B701">
            <v>24.9</v>
          </cell>
          <cell r="C701">
            <v>28.074999999999999</v>
          </cell>
        </row>
        <row r="702">
          <cell r="A702" t="str">
            <v>ИП Глухов А.Н.Херсонская обл г.Скадовск ул.Магубинская 150 м-н"Кокос"\ +79900348036 Валерия Павловна</v>
          </cell>
          <cell r="B702">
            <v>7.5</v>
          </cell>
          <cell r="C702">
            <v>7.968</v>
          </cell>
        </row>
        <row r="703">
          <cell r="A703" t="str">
            <v>ИП Деркач Мелитопольский р-н пгт.Мирное ул.Южная 12А м-н"Эконом" / +79900432189 Елена Сергеевна</v>
          </cell>
          <cell r="B703">
            <v>2.6</v>
          </cell>
          <cell r="C703">
            <v>2.702</v>
          </cell>
        </row>
        <row r="704">
          <cell r="A704" t="str">
            <v>ИП Маркобок Л.А.Херсонская обл г.Скадовск ул.Черновола 9 м-н"Амур" \ +79900471313 Лилия</v>
          </cell>
          <cell r="B704">
            <v>1.5</v>
          </cell>
          <cell r="C704">
            <v>1.3720000000000001</v>
          </cell>
        </row>
        <row r="705">
          <cell r="A705" t="str">
            <v>ИП Широкая Херсонская обл пгт.Большие Копани ул.Советская 41 м-н"Сова" \ +79900130434 Лена</v>
          </cell>
          <cell r="B705">
            <v>9</v>
          </cell>
          <cell r="C705">
            <v>12.019</v>
          </cell>
        </row>
        <row r="706">
          <cell r="A706" t="str">
            <v>МЛ ИП Бурячок Р.Д. Херсонская обл г.Скадовск Рынок м-н"Рыба моя"(крытый павильон)</v>
          </cell>
          <cell r="B706">
            <v>3</v>
          </cell>
          <cell r="C706">
            <v>2.65</v>
          </cell>
        </row>
        <row r="707">
          <cell r="A707" t="str">
            <v>МЛ ИП Ларченко Мелитопольский р-н с.Терпенье ул.Ленина 76 м-н "Бажання"</v>
          </cell>
          <cell r="B707">
            <v>1.3</v>
          </cell>
          <cell r="C707">
            <v>1.3640000000000001</v>
          </cell>
        </row>
        <row r="708">
          <cell r="A708" t="str">
            <v>Крючков Евгений Александрович</v>
          </cell>
          <cell r="B708">
            <v>5.3</v>
          </cell>
          <cell r="C708">
            <v>5.3730000000000002</v>
          </cell>
        </row>
        <row r="709">
          <cell r="A709" t="str">
            <v>ИП Кожевников А.А.Запорожская обл Акимовский р-н с.Атманай ул.Мира 7 / +79900048324</v>
          </cell>
          <cell r="B709">
            <v>1.3</v>
          </cell>
          <cell r="C709">
            <v>1.3520000000000001</v>
          </cell>
        </row>
        <row r="710">
          <cell r="A710" t="str">
            <v>ИП Тагиев Ш.З. Запорожская обл г.Васильевка ул.Чкалова 21 м-н"Продукты" / +79901286166 Шамиль</v>
          </cell>
          <cell r="B710">
            <v>4</v>
          </cell>
          <cell r="C710">
            <v>4.0209999999999999</v>
          </cell>
        </row>
        <row r="711">
          <cell r="A711" t="str">
            <v>Оглы Иван Русланович</v>
          </cell>
          <cell r="B711">
            <v>33</v>
          </cell>
          <cell r="C711">
            <v>30.962</v>
          </cell>
        </row>
        <row r="712">
          <cell r="A712" t="str">
            <v>(1) ООО"Пыжик" №19 Запорожская обл г.Токмак ул.Шевченко 31 м-н "Пыжик"</v>
          </cell>
          <cell r="B712">
            <v>3</v>
          </cell>
          <cell r="C712">
            <v>2.6280000000000001</v>
          </cell>
        </row>
        <row r="713">
          <cell r="A713" t="str">
            <v>(2) ИП Игнатенко Запорожская обл г.Токмак ул.Владимировская 15 (бывший "Эконом",с торца здания ворот</v>
          </cell>
          <cell r="B713">
            <v>1.5</v>
          </cell>
          <cell r="C713">
            <v>1.3240000000000001</v>
          </cell>
        </row>
        <row r="714">
          <cell r="A714" t="str">
            <v>(2) ИП Расулова Запорожская обл г.Токмак ул.Советская 106 м-н"Сороковый" / +79900580162 Валентина</v>
          </cell>
          <cell r="B714">
            <v>1.5</v>
          </cell>
          <cell r="C714">
            <v>1.34</v>
          </cell>
        </row>
        <row r="715">
          <cell r="A715" t="str">
            <v>(3) ИП Губенко Запорожская обл г.Токмак ул.Нансена 5 опт.м-н"Мир сладостей"</v>
          </cell>
          <cell r="B715">
            <v>4.5</v>
          </cell>
          <cell r="C715">
            <v>4.0220000000000002</v>
          </cell>
        </row>
        <row r="716">
          <cell r="A716" t="str">
            <v>(3) ИП Халявино Запорожская обл г.Токмак ул.Ленина 58   \ + 79900862175 Александр</v>
          </cell>
          <cell r="B716">
            <v>3</v>
          </cell>
          <cell r="C716">
            <v>2.718</v>
          </cell>
        </row>
        <row r="717">
          <cell r="A717" t="str">
            <v>(3) ИП Шило Т.В Запорожская обл г Токмак ул Володимирська 56 ( Ленина)" Люкс" \ 79900709856 Татьяна</v>
          </cell>
          <cell r="B717">
            <v>7.5</v>
          </cell>
          <cell r="C717">
            <v>8.1579999999999995</v>
          </cell>
        </row>
        <row r="718">
          <cell r="A718" t="str">
            <v>(3)ИП Матяж Запорожская обл г.Токмак ул. Шевченко 111 стар Автовокзал</v>
          </cell>
          <cell r="B718">
            <v>1.5</v>
          </cell>
          <cell r="C718">
            <v>1.3260000000000001</v>
          </cell>
        </row>
        <row r="719">
          <cell r="A719" t="str">
            <v>(4) ИП Мамедова Запорожская обл г.Токмак ул.Гоголя 50/13 Рынок (справа от Ященка) м-н"Лускунчик"</v>
          </cell>
          <cell r="B719">
            <v>3</v>
          </cell>
          <cell r="C719">
            <v>2.706</v>
          </cell>
        </row>
        <row r="720">
          <cell r="A720" t="str">
            <v>ИП Домрачева К.О.Запорожская обл пгт.Акимовка ул.Садовая 16 м-н"У Камилы"(питомник)</v>
          </cell>
          <cell r="B720">
            <v>1.5</v>
          </cell>
          <cell r="C720">
            <v>1.3420000000000001</v>
          </cell>
        </row>
        <row r="721">
          <cell r="A721" t="str">
            <v>ИП Колодина О. А Запорожская обл.пгт Нововасильевка ул Коперативная 101 +79901006745 Настя</v>
          </cell>
          <cell r="B721">
            <v>1.5</v>
          </cell>
          <cell r="C721">
            <v>1.3620000000000001</v>
          </cell>
        </row>
        <row r="722">
          <cell r="A722" t="str">
            <v>ИП Серая Н.И. Запорожская обл.Приазовский р-н с.Воскресенка ул.Школьная м-н"Продукты"</v>
          </cell>
          <cell r="B722">
            <v>1.5</v>
          </cell>
          <cell r="C722">
            <v>1.3480000000000001</v>
          </cell>
        </row>
        <row r="723">
          <cell r="A723" t="str">
            <v>ИП Серемова Запорожская обл.пгт Нововасильвка ул. Почтовая, 23 "Продукты"</v>
          </cell>
          <cell r="B723">
            <v>1.5</v>
          </cell>
          <cell r="C723">
            <v>1.3220000000000001</v>
          </cell>
        </row>
        <row r="724">
          <cell r="A724" t="str">
            <v>ИП Соболь Запорожская обл.Приазовский р-н с.Нововасилевка ул.Кооперативная 70 м-н"На дому" /</v>
          </cell>
          <cell r="B724">
            <v>1.5</v>
          </cell>
          <cell r="C724">
            <v>1.3660000000000001</v>
          </cell>
        </row>
        <row r="725">
          <cell r="A725" t="str">
            <v>Осетров Сергей Сергеевич</v>
          </cell>
          <cell r="B725">
            <v>9</v>
          </cell>
          <cell r="C725">
            <v>8.1159999999999997</v>
          </cell>
        </row>
        <row r="726">
          <cell r="A726" t="str">
            <v>ИП Битюцкий М.А. Запорожская обл.г.Днепрорудный ул.Энтузиастов 4 м-н"Апельмон" / +79901204649</v>
          </cell>
          <cell r="B726">
            <v>3</v>
          </cell>
          <cell r="C726">
            <v>2.718</v>
          </cell>
        </row>
        <row r="727">
          <cell r="A727" t="str">
            <v>ИП Демянюк М.В. Запорожская обл  г.Энергодар ул.Молодежная 6а  маг."Пахомов"</v>
          </cell>
          <cell r="B727">
            <v>1.5</v>
          </cell>
          <cell r="C727">
            <v>1.37</v>
          </cell>
        </row>
        <row r="728">
          <cell r="A728" t="str">
            <v>ИП Довгань В.В. Запорожская обл г.Днепрорудное ул.Энтузиастов 24 м-н"Приват" (городская площадь)</v>
          </cell>
          <cell r="B728">
            <v>1.5</v>
          </cell>
          <cell r="C728">
            <v>1.3680000000000001</v>
          </cell>
        </row>
        <row r="729">
          <cell r="A729" t="str">
            <v>ИП Супрун С.Н. Запорожская обл пгт.Большая Белозёрка ул.Центральная 278 м-н"Берёзка" / +79900574460</v>
          </cell>
          <cell r="B729">
            <v>3</v>
          </cell>
          <cell r="C729">
            <v>2.66</v>
          </cell>
        </row>
        <row r="730">
          <cell r="A730" t="str">
            <v>Петрик Юрий Юрьевич</v>
          </cell>
          <cell r="B730">
            <v>15.8</v>
          </cell>
          <cell r="C730">
            <v>15.914</v>
          </cell>
        </row>
        <row r="731">
          <cell r="A731" t="str">
            <v>ИП Голда Ю.С. Херсонская обл пгт.Большая Лепетиха ул.Украинская 56 м-н"Даринка"(с 8-17)+79901132793</v>
          </cell>
          <cell r="B731">
            <v>8</v>
          </cell>
          <cell r="C731">
            <v>7.9560000000000004</v>
          </cell>
        </row>
        <row r="732">
          <cell r="A732" t="str">
            <v>ИП Горишняя Т.М. Херсонская обл пгт.Большая Лепетиха ул.Котляревского 23 м-н"Норма Фуд"</v>
          </cell>
          <cell r="B732">
            <v>2.6</v>
          </cell>
          <cell r="C732">
            <v>2.6779999999999999</v>
          </cell>
        </row>
        <row r="733">
          <cell r="A733" t="str">
            <v>ИП Каменева Е.П. Херсонская обл пгт.Большая Лепетиха ул.Мира 47 м-н"Норма фуд"(с 8-17)+79901276435</v>
          </cell>
          <cell r="B733">
            <v>2.6</v>
          </cell>
          <cell r="C733">
            <v>2.6339999999999999</v>
          </cell>
        </row>
        <row r="734">
          <cell r="A734" t="str">
            <v>ИП Чоботару О.Ю. Херсонская обл Чаплынский р-н с.Строгановка ул.Петренка 23А м-н"Виктория"</v>
          </cell>
          <cell r="B734">
            <v>2.6</v>
          </cell>
          <cell r="C734">
            <v>2.6459999999999999</v>
          </cell>
        </row>
        <row r="735">
          <cell r="A735" t="str">
            <v>Титов Александр Игоревич</v>
          </cell>
          <cell r="B735">
            <v>4.5</v>
          </cell>
          <cell r="C735">
            <v>3.984</v>
          </cell>
        </row>
        <row r="736">
          <cell r="A736" t="str">
            <v>МЛ ИП Кизилова Е.А.Запорожскаяобл пгт.Весёлоеул.Центральная 204 м-н"Квартал"(на территории автомойки</v>
          </cell>
          <cell r="B736">
            <v>1.5</v>
          </cell>
          <cell r="C736">
            <v>1.3540000000000001</v>
          </cell>
        </row>
        <row r="737">
          <cell r="A737" t="str">
            <v>ООО"Пыжик"№25 Херсонская обл г.Геническ ул.Махарадзе 64 Центральный рынок</v>
          </cell>
          <cell r="B737">
            <v>3</v>
          </cell>
          <cell r="C737">
            <v>2.63</v>
          </cell>
        </row>
        <row r="738">
          <cell r="A738" t="str">
            <v>Тралло Ирина Юрьевна</v>
          </cell>
          <cell r="B738">
            <v>2.6</v>
          </cell>
          <cell r="C738">
            <v>2.6720000000000002</v>
          </cell>
        </row>
        <row r="739">
          <cell r="A739" t="str">
            <v>ИП Луцик Е.В.Запорожская обл Весёловский р-н с.Менчикуры ул.Леси Украинки 2  "Магазин"</v>
          </cell>
          <cell r="B739">
            <v>1.3</v>
          </cell>
          <cell r="C739">
            <v>1.3620000000000001</v>
          </cell>
        </row>
        <row r="740">
          <cell r="A740" t="str">
            <v>ИП Наливайко Н.М. Запорожская обл.Приазовский р-н с.Анновка ул.Свободы 90( на дому)\ +79900577105</v>
          </cell>
          <cell r="B740">
            <v>1.3</v>
          </cell>
          <cell r="C740">
            <v>1.31</v>
          </cell>
        </row>
        <row r="741">
          <cell r="A741" t="str">
            <v>Шило Богдан</v>
          </cell>
          <cell r="B741">
            <v>1.3</v>
          </cell>
          <cell r="C741">
            <v>1.3560000000000001</v>
          </cell>
        </row>
        <row r="742">
          <cell r="A742" t="str">
            <v>ИП Рутман О.П. г. Мелитополь ул. Ивана Франка, 49/1 м-н "Дельфин" / +79900011438</v>
          </cell>
          <cell r="B742">
            <v>1.3</v>
          </cell>
          <cell r="C742">
            <v>1.3560000000000001</v>
          </cell>
        </row>
        <row r="743">
          <cell r="A743" t="str">
            <v>4813 ФИЛЕЙНАЯ Папа может вар п/о_Л   ОСТАНКИНО</v>
          </cell>
          <cell r="B743">
            <v>425.03</v>
          </cell>
          <cell r="C743">
            <v>335.86</v>
          </cell>
        </row>
        <row r="744">
          <cell r="A744" t="str">
            <v>Дробаха Екатерина Владимировна</v>
          </cell>
          <cell r="B744">
            <v>26</v>
          </cell>
          <cell r="C744">
            <v>28.356000000000002</v>
          </cell>
        </row>
        <row r="745">
          <cell r="A745" t="str">
            <v>ООО "Пыжик" №14 г.Мелитополь пр-кт .50л Победы 17/1, м-н "Пыжик"</v>
          </cell>
          <cell r="B745">
            <v>3</v>
          </cell>
          <cell r="C745">
            <v>2.7160000000000002</v>
          </cell>
        </row>
        <row r="746">
          <cell r="A746" t="str">
            <v>ООО "Пыжик" №5 Запорожская обл.г.Мелитополь пер.Дарьи Дугиной 9/1 маг-н Пыжик</v>
          </cell>
          <cell r="B746">
            <v>20</v>
          </cell>
          <cell r="C746">
            <v>24.286000000000001</v>
          </cell>
        </row>
        <row r="747">
          <cell r="A747" t="str">
            <v>ООО"Пыжик" №16 г.Мелитополь ул.Кирова 51 , м-н "Пыжик "</v>
          </cell>
          <cell r="B747">
            <v>1.5</v>
          </cell>
        </row>
        <row r="748">
          <cell r="A748" t="str">
            <v>ООО"Пыжик" №27 Запорожская обл. г.Мелитополь ул.Гризодубовой 55,м-н"Пыжик"</v>
          </cell>
          <cell r="B748">
            <v>1.5</v>
          </cell>
          <cell r="C748">
            <v>1.3540000000000001</v>
          </cell>
        </row>
        <row r="749">
          <cell r="A749" t="str">
            <v>Жирникова Юлия Владимировна</v>
          </cell>
          <cell r="B749">
            <v>47.07</v>
          </cell>
          <cell r="C749">
            <v>35.079000000000001</v>
          </cell>
        </row>
        <row r="750">
          <cell r="A750" t="str">
            <v>ИП Борисенко А.С.Запорожская обл Васильевский р-н,с.Днепровка,ул.Центральная 452 А,маг.Кит</v>
          </cell>
          <cell r="B750">
            <v>1.5</v>
          </cell>
          <cell r="C750">
            <v>1.3540000000000001</v>
          </cell>
        </row>
        <row r="751">
          <cell r="A751" t="str">
            <v>ИП Вахула Н.В. Запорожская обл Васильевский р-н с.Благовещенка  ул.Горького 70 / +79900581286</v>
          </cell>
          <cell r="B751">
            <v>1.5</v>
          </cell>
          <cell r="C751">
            <v>1.3540000000000001</v>
          </cell>
        </row>
        <row r="752">
          <cell r="A752" t="str">
            <v>ИП Камовская Е.Н.Запорожская обл Каменка-Днепровская ул.Центральная 4Е м-н"КолбасМаркет"(автовокзал)</v>
          </cell>
          <cell r="B752">
            <v>7.5</v>
          </cell>
          <cell r="C752">
            <v>8.1</v>
          </cell>
        </row>
        <row r="753">
          <cell r="A753" t="str">
            <v>ИП Колесник  А.А. Запорожская обл пгт.Великая Знаменка ул.Украинская 80  м-н " Тося"  \ 79900703873</v>
          </cell>
          <cell r="B753">
            <v>1.5</v>
          </cell>
          <cell r="C753">
            <v>1.3420000000000001</v>
          </cell>
        </row>
        <row r="754">
          <cell r="A754" t="str">
            <v>ИП Косай Запорожская обл Васильевский р-н с.Нововодяное ул.Стрельникова 2В м-н"Две сестры"</v>
          </cell>
          <cell r="B754">
            <v>1.5</v>
          </cell>
        </row>
        <row r="755">
          <cell r="A755" t="str">
            <v>ИП Мудряк К.М.Запорожская обл Васильевский р-н с.Благовещенка ул.Ленина 213 м-н"Олимп"/ +79900730190</v>
          </cell>
          <cell r="B755">
            <v>1.5</v>
          </cell>
        </row>
        <row r="756">
          <cell r="A756" t="str">
            <v>ИП Наконечная Е.Г. Запорожская обл г.Каменка-Днепровская ул.Фрунзе 1 м-н"Зоряный"</v>
          </cell>
          <cell r="B756">
            <v>9</v>
          </cell>
          <cell r="C756">
            <v>8.0960000000000001</v>
          </cell>
        </row>
        <row r="757">
          <cell r="A757" t="str">
            <v>ИП Овчатов Запорожская обл Васильевский р-н с.Водяное пер.Партизанский 32 м-н"Поляна"</v>
          </cell>
          <cell r="B757">
            <v>3.07</v>
          </cell>
          <cell r="C757">
            <v>1.3420000000000001</v>
          </cell>
        </row>
        <row r="758">
          <cell r="A758" t="str">
            <v>ИП Овчатов И.О.Запорожская обл Васильевский р-н г.Каменка-Днепровская ул.Таврическая 27 м-н"Астория"</v>
          </cell>
          <cell r="B758">
            <v>1.5</v>
          </cell>
          <cell r="C758">
            <v>1.3540000000000001</v>
          </cell>
        </row>
        <row r="759">
          <cell r="A759" t="str">
            <v>ИП Пекарская Т.Б.Запорожская обл г.Каменка-Днепровская ул.Ярослава Мудрого 101Е м-н"Чарочка" / +79</v>
          </cell>
          <cell r="B759">
            <v>4.5</v>
          </cell>
          <cell r="C759">
            <v>4.0419999999999998</v>
          </cell>
        </row>
        <row r="760">
          <cell r="A760" t="str">
            <v>ИП Рюбен Запорожская обл г.Каменка-Днепровская ул.Ленина 2 (возле парка) м-н"Роксолана"</v>
          </cell>
          <cell r="B760">
            <v>4.5</v>
          </cell>
          <cell r="C760">
            <v>4.0270000000000001</v>
          </cell>
        </row>
        <row r="761">
          <cell r="A761" t="str">
            <v>ИП Сорока А.А.Запорожская обл Васильевский р-н с.Новоднепровка ул.Савушкина 71 м-н"Продукты"</v>
          </cell>
          <cell r="B761">
            <v>6</v>
          </cell>
        </row>
        <row r="762">
          <cell r="A762" t="str">
            <v>ИП Цимбал Е.С.Херсонская обл Верхнерогачинский р-н с.Бережанка ул.Софиевская 2 м-н"На дому"</v>
          </cell>
          <cell r="B762">
            <v>2</v>
          </cell>
          <cell r="C762">
            <v>2.7080000000000002</v>
          </cell>
        </row>
        <row r="763">
          <cell r="A763" t="str">
            <v>МЛ ИП Тиховский В.В Херсонская обл Верхнерогачинский р-н с.Ушкалка ул.Резниченко 79А м-н"Лидер"</v>
          </cell>
          <cell r="B763">
            <v>1.5</v>
          </cell>
          <cell r="C763">
            <v>1.36</v>
          </cell>
        </row>
        <row r="764">
          <cell r="A764" t="str">
            <v>Ильин Дмитрий Владимирович</v>
          </cell>
          <cell r="B764">
            <v>34.5</v>
          </cell>
          <cell r="C764">
            <v>25.626999999999999</v>
          </cell>
        </row>
        <row r="765">
          <cell r="A765" t="str">
            <v>ИП Братыщенко Херсонская обл пгт.Ивановка ул.Соборная Рынок м-н "Фуд Маркет"</v>
          </cell>
          <cell r="B765">
            <v>3</v>
          </cell>
          <cell r="C765">
            <v>2.7</v>
          </cell>
        </row>
        <row r="766">
          <cell r="A766" t="str">
            <v>ИП Димин Херсонская обл пгт.Новотроицкое ул.Белошкуры 12 м-н"Сытый Дом" / +79900504581 Ольга</v>
          </cell>
          <cell r="B766">
            <v>4.5</v>
          </cell>
          <cell r="C766">
            <v>4.03</v>
          </cell>
        </row>
        <row r="767">
          <cell r="A767" t="str">
            <v>ИП Кононов Е.П.Херсонская обл пгт Н. Серогозы ул. Петровского 19А " Ветеран" \ +79900955260</v>
          </cell>
          <cell r="B767">
            <v>3</v>
          </cell>
        </row>
        <row r="768">
          <cell r="A768" t="str">
            <v>ИП Майстренко А.Н.Запорожская обл. пгт Приазовское ул.Фрунзе 3 "Крамныця" +79900465848</v>
          </cell>
          <cell r="B768">
            <v>1.5</v>
          </cell>
          <cell r="C768">
            <v>1.3420000000000001</v>
          </cell>
        </row>
        <row r="769">
          <cell r="A769" t="str">
            <v>ИП Милосердова Н.С.Херсонская обл пгт.Нижние Серогозы ул.Высочина 4 Аптека "Биотек" (с 8-13)</v>
          </cell>
          <cell r="B769">
            <v>1.5</v>
          </cell>
          <cell r="C769">
            <v>1.3440000000000001</v>
          </cell>
        </row>
        <row r="770">
          <cell r="A770" t="str">
            <v>ИП Сеттаров Є.Н.Херсонская обл пгт.Ивановка ул.Соборная 21 / +79900504089</v>
          </cell>
          <cell r="B770">
            <v>3</v>
          </cell>
          <cell r="C770">
            <v>2.698</v>
          </cell>
        </row>
        <row r="771">
          <cell r="A771" t="str">
            <v>ИП Ткач Херсонская обл пгт.Серогозы ул.Степная м-н"Визит" (на выезде) \ +79900727914 Виталий, Яна</v>
          </cell>
          <cell r="B771">
            <v>3</v>
          </cell>
        </row>
        <row r="772">
          <cell r="A772" t="str">
            <v>ИП Трофименко Н.А.Херсонская обл пгт.Ивановка ул.Украинская 19 м-н"Рукавичка" / +79902290551</v>
          </cell>
          <cell r="B772">
            <v>1.5</v>
          </cell>
          <cell r="C772">
            <v>1.3520000000000001</v>
          </cell>
        </row>
        <row r="773">
          <cell r="A773" t="str">
            <v>ИП Шляхова Херсонская обл с.Нижние Серогозы ул.Банковая 44 (с 8 до 14) / +79900560664</v>
          </cell>
          <cell r="B773">
            <v>1.5</v>
          </cell>
          <cell r="C773">
            <v>1.35</v>
          </cell>
        </row>
        <row r="774">
          <cell r="A774" t="str">
            <v>ИП Яценко А.Н. Запорожская обл.пгт Приазовское ул. Горького 81( центральный 1)</v>
          </cell>
          <cell r="B774">
            <v>1.5</v>
          </cell>
          <cell r="C774">
            <v>1.35</v>
          </cell>
        </row>
        <row r="775">
          <cell r="A775" t="str">
            <v>МЛ ИП Билан И.М. Запорожская обл.пгт.Приазовское ул.Центральная17 м-н"Ветеран" / +79900274851</v>
          </cell>
          <cell r="B775">
            <v>3</v>
          </cell>
          <cell r="C775">
            <v>2.714</v>
          </cell>
        </row>
        <row r="776">
          <cell r="A776" t="str">
            <v>МЛ ИП Звонникова В.В. Запорожская обл. пгт.Приазовское ул.Центральная 2А м-н"Камелот"</v>
          </cell>
          <cell r="B776">
            <v>3</v>
          </cell>
          <cell r="C776">
            <v>2.698</v>
          </cell>
        </row>
        <row r="777">
          <cell r="A777" t="str">
            <v>МЛ ИП Мельникова Запорожская обл.  пгт Приазовское ул.Фрунзе 49 маг "Продукты" +79900428098</v>
          </cell>
          <cell r="B777">
            <v>4.5</v>
          </cell>
          <cell r="C777">
            <v>4.0490000000000004</v>
          </cell>
        </row>
        <row r="778">
          <cell r="A778" t="str">
            <v>Конюшин Андрей</v>
          </cell>
          <cell r="B778">
            <v>46.1</v>
          </cell>
          <cell r="C778">
            <v>37.832999999999998</v>
          </cell>
        </row>
        <row r="779">
          <cell r="A779" t="str">
            <v>ИП Глухов А.Н.Херсонская обл г.Скадовск ул.Магубинская 150 м-н"Кокос"\ +79900348036 Валерия Павловна</v>
          </cell>
          <cell r="B779">
            <v>9</v>
          </cell>
          <cell r="C779">
            <v>8.1010000000000009</v>
          </cell>
        </row>
        <row r="780">
          <cell r="A780" t="str">
            <v>ИП Клочко И. А.,Херсонская обл г.Скадовск, ул. Комунаров 87, магазин Якорь</v>
          </cell>
          <cell r="B780">
            <v>1.5</v>
          </cell>
          <cell r="C780">
            <v>1.34</v>
          </cell>
        </row>
        <row r="781">
          <cell r="A781" t="str">
            <v>ИП Крамаренко Херсонская обл. Алёшковский р-н с.Виноградово ул.Суворова 3А /+79901263407 Елена</v>
          </cell>
          <cell r="B781">
            <v>1.5</v>
          </cell>
        </row>
        <row r="782">
          <cell r="A782" t="str">
            <v>ИП Маркобок Л.А.Херсонская обл г.Скадовск ул.Черновола 9 м-н"Амур" \ +79900471313 Лилия</v>
          </cell>
          <cell r="B782">
            <v>6</v>
          </cell>
          <cell r="C782">
            <v>5.4240000000000004</v>
          </cell>
        </row>
        <row r="783">
          <cell r="A783" t="str">
            <v>ИП Фролова Мелитопольский р-н с.Терпенье ул.Сизова 62 м-н "Кооп Маркет" / +7990462084</v>
          </cell>
          <cell r="B783">
            <v>1.3</v>
          </cell>
          <cell r="C783">
            <v>1.35</v>
          </cell>
        </row>
        <row r="784">
          <cell r="A784" t="str">
            <v>ИП Цыганок Херсонская обл г.Скадовск ул.Черновола 103 м-н"Продукты Алаказай"\+79900472305</v>
          </cell>
          <cell r="B784">
            <v>1.5</v>
          </cell>
          <cell r="C784">
            <v>1.3580000000000001</v>
          </cell>
        </row>
        <row r="785">
          <cell r="A785" t="str">
            <v>ИП Широкая Херсонская обл пгт.Большие Копани ул.Советская 41 м-н"Сова" \ +79900130434 Лена</v>
          </cell>
          <cell r="B785">
            <v>3.5</v>
          </cell>
        </row>
        <row r="786">
          <cell r="A786" t="str">
            <v>МЛ ИП Бурячок Р.Д. Херсонская обл г.Скадовск Рынок м-н"Рыба моя"(крытый павильон)</v>
          </cell>
          <cell r="B786">
            <v>6</v>
          </cell>
          <cell r="C786">
            <v>5.3979999999999997</v>
          </cell>
        </row>
        <row r="787">
          <cell r="A787" t="str">
            <v>МЛ ИП Додон Т.Н.Херсонская облг.Скадовск ул.Комсомольская 234 м-н"Миндаль" (до 18:00) / +79900172278</v>
          </cell>
          <cell r="B787">
            <v>1.5</v>
          </cell>
          <cell r="C787">
            <v>1.3440000000000001</v>
          </cell>
        </row>
        <row r="788">
          <cell r="A788" t="str">
            <v>МЛ ИП Ларченко Мелитопольский р-н с.Терпенье ул.Ленина 76 м-н "Бажання"</v>
          </cell>
          <cell r="B788">
            <v>1.3</v>
          </cell>
          <cell r="C788">
            <v>1.3560000000000001</v>
          </cell>
        </row>
        <row r="789">
          <cell r="A789" t="str">
            <v>МЛ ИП Нагорнюк Э.А. Херсонская обл Скадовский р-н с.Лазурное ул.Центральная 47 м-н"Суперсам" (до 18)</v>
          </cell>
          <cell r="B789">
            <v>13</v>
          </cell>
          <cell r="C789">
            <v>12.162000000000001</v>
          </cell>
        </row>
        <row r="790">
          <cell r="A790" t="str">
            <v>Крючков Евгений Александрович</v>
          </cell>
          <cell r="B790">
            <v>21</v>
          </cell>
          <cell r="C790">
            <v>21.622</v>
          </cell>
        </row>
        <row r="791">
          <cell r="A791" t="str">
            <v>ИП Вариницина Запорожская обл г.Васильевка Рынок Южный  м-н"Изюминка" / +79900702085 Светлана</v>
          </cell>
          <cell r="B791">
            <v>13</v>
          </cell>
          <cell r="C791">
            <v>12.164999999999999</v>
          </cell>
        </row>
        <row r="792">
          <cell r="A792" t="str">
            <v>ИП Наш край Запорожская обл г.Васильевка б-р.Центральный 7 м-н"Наш край 2" / +79901207879 Юлия</v>
          </cell>
          <cell r="B792">
            <v>6</v>
          </cell>
          <cell r="C792">
            <v>5.4020000000000001</v>
          </cell>
        </row>
        <row r="793">
          <cell r="A793" t="str">
            <v>ООО "МЕРА"</v>
          </cell>
          <cell r="B793">
            <v>2</v>
          </cell>
          <cell r="C793">
            <v>4.0549999999999997</v>
          </cell>
        </row>
        <row r="794">
          <cell r="A794" t="str">
            <v>Майдебура Владислав Александрович</v>
          </cell>
          <cell r="B794">
            <v>4</v>
          </cell>
          <cell r="C794">
            <v>4.0510000000000002</v>
          </cell>
        </row>
        <row r="795">
          <cell r="A795" t="str">
            <v>(2) ИП Шарипо Херсонская обл г.Геническ  ул. Курасова, остановка "Сытая Хата" (возле Фемели Маркета)</v>
          </cell>
          <cell r="B795">
            <v>4</v>
          </cell>
          <cell r="C795">
            <v>4.0510000000000002</v>
          </cell>
        </row>
        <row r="796">
          <cell r="A796" t="str">
            <v>Оглы Иван Русланович</v>
          </cell>
          <cell r="B796">
            <v>85.5</v>
          </cell>
          <cell r="C796">
            <v>48.494999999999997</v>
          </cell>
        </row>
        <row r="797">
          <cell r="A797" t="str">
            <v>(2) ИП Игнатенко Запорожская обл г.Токмак ул.Владимировская 15 (бывший "Эконом",с торца здания ворот</v>
          </cell>
          <cell r="B797">
            <v>4.5</v>
          </cell>
          <cell r="C797">
            <v>2.69</v>
          </cell>
        </row>
        <row r="798">
          <cell r="A798" t="str">
            <v>(2) ИП Лисицина Н.В. Запорожская обл г.Токмак ул.Мостовая 8 м-н "Десятый"</v>
          </cell>
          <cell r="B798">
            <v>3</v>
          </cell>
          <cell r="C798">
            <v>2.6859999999999999</v>
          </cell>
        </row>
        <row r="799">
          <cell r="A799" t="str">
            <v>(3) ИП Губенко Запорожская обл г.Токмак ул.Нансена 5 опт.м-н"Мир сладостей"</v>
          </cell>
          <cell r="B799">
            <v>4.5</v>
          </cell>
        </row>
        <row r="800">
          <cell r="A800" t="str">
            <v>(3) ИП Назаренко Л.В.Запорожская обл г.Молочанск ул.Шевченко 116 м-н"Дар" / +79900569625</v>
          </cell>
          <cell r="B800">
            <v>9</v>
          </cell>
          <cell r="C800">
            <v>8.0830000000000002</v>
          </cell>
        </row>
        <row r="801">
          <cell r="A801" t="str">
            <v>(3) ИП Шило Т.В Запорожская обл г Токмак ул Володимирська 56 ( Ленина)" Люкс" \ 79900709856 Татьяна</v>
          </cell>
          <cell r="B801">
            <v>9</v>
          </cell>
          <cell r="C801">
            <v>8.0939999999999994</v>
          </cell>
        </row>
        <row r="802">
          <cell r="A802" t="str">
            <v>(3)ИП Матяж Запорожская обл г.Токмак ул. Шевченко 111 стар Автовокзал</v>
          </cell>
          <cell r="B802">
            <v>1.5</v>
          </cell>
          <cell r="C802">
            <v>1.35</v>
          </cell>
        </row>
        <row r="803">
          <cell r="A803" t="str">
            <v>(3)ИП Муртазалиева Х.Х.Запорожская обл г.Токмак ул.Владимирская 27А м-н"Мини Маркет 55"/+79901280488</v>
          </cell>
          <cell r="B803">
            <v>13.5</v>
          </cell>
          <cell r="C803">
            <v>8.0440000000000005</v>
          </cell>
        </row>
        <row r="804">
          <cell r="A804" t="str">
            <v>(4) ИП Буланова И.О. Запорожская обл г.Токмак ул.Революционная 24 м-н"Купец"</v>
          </cell>
          <cell r="B804">
            <v>4.5</v>
          </cell>
        </row>
        <row r="805">
          <cell r="A805" t="str">
            <v>(4) ИП Буланова И.О. Запорожская обл г.Токмак ул.Центральная (слева от входа в крытый рынок)</v>
          </cell>
          <cell r="B805">
            <v>4.5</v>
          </cell>
          <cell r="C805">
            <v>4.0419999999999998</v>
          </cell>
        </row>
        <row r="806">
          <cell r="A806" t="str">
            <v>(4) ИП Мамедова Запорожская обл г.Токмак ул.Гоголя 50/13 Рынок (справа от Ященка) м-н"Лускунчик"</v>
          </cell>
          <cell r="B806">
            <v>3</v>
          </cell>
          <cell r="C806">
            <v>2.698</v>
          </cell>
        </row>
        <row r="807">
          <cell r="A807" t="str">
            <v>(4) ИП Храпач Запорожская обл г.Токмак ул.Центральная 65Г м-н"Пинта"(с 9 до 15) \ + 79901034732</v>
          </cell>
          <cell r="B807">
            <v>3</v>
          </cell>
        </row>
        <row r="808">
          <cell r="A808" t="str">
            <v>(4) ИП Чечет 2 Запорожская обл г.Токмак ул.Гоголя 50   маг. "Бердянский"</v>
          </cell>
          <cell r="B808">
            <v>3</v>
          </cell>
          <cell r="C808">
            <v>2.6960000000000002</v>
          </cell>
        </row>
        <row r="809">
          <cell r="A809" t="str">
            <v>ИП Колодина О. А Запорожская обл.пгт Нововасильевка ул Коперативная 101 +79901006745 Настя</v>
          </cell>
          <cell r="B809">
            <v>16.5</v>
          </cell>
          <cell r="C809">
            <v>2.714</v>
          </cell>
        </row>
        <row r="810">
          <cell r="A810" t="str">
            <v>ИП Серая Н.И. Запорожская обл.Приазовский р-н с.Воскресенка ул.Школьная м-н"Продукты"</v>
          </cell>
          <cell r="B810">
            <v>1.5</v>
          </cell>
          <cell r="C810">
            <v>1.3480000000000001</v>
          </cell>
        </row>
        <row r="811">
          <cell r="A811" t="str">
            <v>ИП Серемова Запорожская обл.пгт Нововасильвка ул. Почтовая, 23 "Продукты"</v>
          </cell>
          <cell r="B811">
            <v>1.5</v>
          </cell>
          <cell r="C811">
            <v>1.3480000000000001</v>
          </cell>
        </row>
        <row r="812">
          <cell r="A812" t="str">
            <v>ИП Соболь Запорожская обл.Приазовский р-н с.Нововасилевка ул.Кооперативная 70 м-н"На дому" /</v>
          </cell>
          <cell r="B812">
            <v>3</v>
          </cell>
          <cell r="C812">
            <v>2.702</v>
          </cell>
        </row>
        <row r="813">
          <cell r="A813" t="str">
            <v>Осетров Сергей Сергеевич</v>
          </cell>
          <cell r="B813">
            <v>56</v>
          </cell>
          <cell r="C813">
            <v>47.220999999999997</v>
          </cell>
        </row>
        <row r="814">
          <cell r="A814" t="str">
            <v>ИП "Наш дом" Запорожская обл г.Энергодар ул.Советская 27А \ +79900447519 Майя</v>
          </cell>
          <cell r="B814">
            <v>4.5</v>
          </cell>
          <cell r="C814">
            <v>4.0439999999999996</v>
          </cell>
        </row>
        <row r="815">
          <cell r="A815" t="str">
            <v>ИП Битюцкий М.А. Запорожская обл.г.Днепрорудный ул.Энтузиастов 4 м-н"Апельмон" / +79901204649</v>
          </cell>
          <cell r="B815">
            <v>3</v>
          </cell>
          <cell r="C815">
            <v>2.6960000000000002</v>
          </cell>
        </row>
        <row r="816">
          <cell r="A816" t="str">
            <v>ИП Войнаровский В.В.Запорожская обл, г. Днепрорудный, ул. Комсомольская 25,маг. Визит</v>
          </cell>
          <cell r="B816">
            <v>1.5</v>
          </cell>
        </row>
        <row r="817">
          <cell r="A817" t="str">
            <v>ИП Дейнега А.В.Запорожская обл,г.Днепрорудный, ул.Краснофлотская 71 (порт),Причал, +79900644843</v>
          </cell>
          <cell r="B817">
            <v>1.5</v>
          </cell>
          <cell r="C817">
            <v>1.3480000000000001</v>
          </cell>
        </row>
        <row r="818">
          <cell r="A818" t="str">
            <v>ИП Демянюк М.В. Запорожская обл  г.Энергодар ул.Молодежная 6а  маг."Пахомов"</v>
          </cell>
          <cell r="B818">
            <v>4.5</v>
          </cell>
          <cell r="C818">
            <v>4.0359999999999996</v>
          </cell>
        </row>
        <row r="819">
          <cell r="A819" t="str">
            <v>ИП Довгань В.В. Запорожская обл г.Днепрорудное ул.Энтузиастов 24 м-н"Приват" (городская площадь)</v>
          </cell>
          <cell r="B819">
            <v>1.5</v>
          </cell>
          <cell r="C819">
            <v>1.35</v>
          </cell>
        </row>
        <row r="820">
          <cell r="A820" t="str">
            <v>ИП Довгань Запорожская обл г Днепрорудный ул Центральная 4 " Каштан"</v>
          </cell>
          <cell r="B820">
            <v>1.5</v>
          </cell>
        </row>
        <row r="821">
          <cell r="A821" t="str">
            <v>ИП Довгань Запорожская обл г.Днепрорудный ул.Энтузиастов 3 м-н"Демпинг" / +79900459527</v>
          </cell>
          <cell r="B821">
            <v>3</v>
          </cell>
        </row>
        <row r="822">
          <cell r="A822" t="str">
            <v>ИП Мартыненко Л.В. Запорожская обл г.Энергодар,, ул.Строителей 11А, маг.Карамель, +79900565908</v>
          </cell>
          <cell r="B822">
            <v>3</v>
          </cell>
          <cell r="C822">
            <v>2.69</v>
          </cell>
        </row>
        <row r="823">
          <cell r="A823" t="str">
            <v>ИП Ненашева Н.Н. Запорожская обл г.Энергодар, ул.Набережная 26А " Альфа,", +79900446234 Вика</v>
          </cell>
          <cell r="B823">
            <v>1.5</v>
          </cell>
          <cell r="C823">
            <v>1.3420000000000001</v>
          </cell>
        </row>
        <row r="824">
          <cell r="A824" t="str">
            <v>ИП Щербаев А.Н. Запорожская обл г.Энергодар ул.Лесная 21   Маг."Спас"</v>
          </cell>
          <cell r="B824">
            <v>3</v>
          </cell>
          <cell r="C824">
            <v>2.698</v>
          </cell>
        </row>
        <row r="825">
          <cell r="A825" t="str">
            <v>МЛ ИП Кораблёва В.И. Запорожская обл г.Энергодар, ул.Строителей 22 "Ежачок ",  +79900270634 Виктория</v>
          </cell>
          <cell r="B825">
            <v>3</v>
          </cell>
          <cell r="C825">
            <v>2.702</v>
          </cell>
        </row>
        <row r="826">
          <cell r="A826" t="str">
            <v>МЛ ИП Минака В.П Запорожская обл г Энергодар ул Центральная 10 А" Березка"\ 79900705571 Елена</v>
          </cell>
          <cell r="B826">
            <v>3</v>
          </cell>
          <cell r="C826">
            <v>2.722</v>
          </cell>
        </row>
        <row r="827">
          <cell r="A827" t="str">
            <v>МЛ ИП Хачатурян Э.С. Запорожская обл г.Энергодарул.Строителей 31 супермаркет "Ассоль" / +79900652319</v>
          </cell>
          <cell r="B827">
            <v>1.5</v>
          </cell>
          <cell r="C827">
            <v>1.35</v>
          </cell>
        </row>
        <row r="828">
          <cell r="A828" t="str">
            <v>ООО "МЕРА"</v>
          </cell>
          <cell r="B828">
            <v>20</v>
          </cell>
          <cell r="C828">
            <v>20.242999999999999</v>
          </cell>
        </row>
        <row r="829">
          <cell r="A829" t="str">
            <v>Петрик Юрий Юрьевич</v>
          </cell>
          <cell r="B829">
            <v>18.5</v>
          </cell>
          <cell r="C829">
            <v>17.518000000000001</v>
          </cell>
        </row>
        <row r="830">
          <cell r="A830" t="str">
            <v>ИП Винник Херсонская обл пгт.Большая Лепетиха ул.Островского 3А м-н"Островка" / +79901364098 Маша</v>
          </cell>
          <cell r="B830">
            <v>1.6</v>
          </cell>
          <cell r="C830">
            <v>1.3480000000000001</v>
          </cell>
        </row>
        <row r="831">
          <cell r="A831" t="str">
            <v>ИП Горишняя Т.М. Херсонская обл пгт.Большая Лепетиха ул.Котляревского 23 м-н"Норма Фуд"</v>
          </cell>
          <cell r="B831">
            <v>2.6</v>
          </cell>
          <cell r="C831">
            <v>2.7040000000000002</v>
          </cell>
        </row>
        <row r="832">
          <cell r="A832" t="str">
            <v>ИП Заруба А.А. Херсонская обл пгт.Большая Лепетиха ул.Киевская 54 м-н"Доброцен"(с 8:00-17:30)</v>
          </cell>
          <cell r="B832">
            <v>2.6</v>
          </cell>
          <cell r="C832">
            <v>2.71</v>
          </cell>
        </row>
        <row r="833">
          <cell r="A833" t="str">
            <v>ИП Каменева Е.П. Херсонская обл пгт.Большая Лепетиха ул.Мира 47 м-н"Норма фуд"(с 8-17)+79901276435</v>
          </cell>
          <cell r="B833">
            <v>2.6</v>
          </cell>
          <cell r="C833">
            <v>2.698</v>
          </cell>
        </row>
        <row r="834">
          <cell r="A834" t="str">
            <v>ИП Никичук В.Н.Херсонская обл пгт.Большая Лепетиха ул.Островского 24 с 8:00 до 17:00 +79901470956</v>
          </cell>
          <cell r="B834">
            <v>1.3</v>
          </cell>
          <cell r="C834">
            <v>1.3520000000000001</v>
          </cell>
        </row>
        <row r="835">
          <cell r="A835" t="str">
            <v>ИП Огур Н.В. (Ядчишина) Запорожская обл.Михайловский р-н с.Высокое ул.40лет Победы 44 м-н"Олимпия"</v>
          </cell>
          <cell r="B835">
            <v>1.3</v>
          </cell>
        </row>
        <row r="836">
          <cell r="A836" t="str">
            <v>ИП Ревуцкая С.М.Херсонская обл Чаплынский р-н с.Крестовка ул.Центральная 30 м-н"Фаворит"(с 7 до 20)</v>
          </cell>
          <cell r="B836">
            <v>2.6</v>
          </cell>
          <cell r="C836">
            <v>2.6680000000000001</v>
          </cell>
        </row>
        <row r="837">
          <cell r="A837" t="str">
            <v>ИП Чоботару О.Ю. Херсонская обл Чаплынский р-н с.Строгановка ул.Петренка 23А м-н"Виктория"</v>
          </cell>
          <cell r="B837">
            <v>2.6</v>
          </cell>
          <cell r="C837">
            <v>2.69</v>
          </cell>
        </row>
        <row r="838">
          <cell r="A838" t="str">
            <v>ИП Шокина С.Г. Херсонская обл пгт.Большая Лепетиха ул.Сборная 1Б минимаркет"Перфект"(с 7-16)</v>
          </cell>
          <cell r="B838">
            <v>1.3</v>
          </cell>
          <cell r="C838">
            <v>1.3480000000000001</v>
          </cell>
        </row>
        <row r="839">
          <cell r="A839" t="str">
            <v>Рогов Дмитрий Владимирович</v>
          </cell>
          <cell r="B839">
            <v>1.5</v>
          </cell>
          <cell r="C839">
            <v>1.36</v>
          </cell>
        </row>
        <row r="840">
          <cell r="A840" t="str">
            <v>ИП Реут О.В. Херсонская обл  Новотроицкий р-н,с.Молочное,ул.Ленина 10   маг."Лиана"</v>
          </cell>
          <cell r="B840">
            <v>1.5</v>
          </cell>
          <cell r="C840">
            <v>1.36</v>
          </cell>
        </row>
        <row r="841">
          <cell r="A841" t="str">
            <v>Титов Александр Игоревич</v>
          </cell>
          <cell r="B841">
            <v>7.5</v>
          </cell>
          <cell r="C841">
            <v>4.0279999999999996</v>
          </cell>
        </row>
        <row r="842">
          <cell r="A842" t="str">
            <v>ИП Голуб Ю.Н. Запорожская обл.пгт.Михайловка ул.Центральная 15а №7(первый)</v>
          </cell>
          <cell r="B842">
            <v>1.5</v>
          </cell>
          <cell r="C842">
            <v>1.3380000000000001</v>
          </cell>
        </row>
        <row r="843">
          <cell r="A843" t="str">
            <v>ИП Мацейко  Запорожская обл.пгт Михайловка, улШкольная 216   маг."Продукты"   т.+79900572347</v>
          </cell>
          <cell r="B843">
            <v>1.5</v>
          </cell>
        </row>
        <row r="844">
          <cell r="A844" t="str">
            <v>ИП Силаева Запорожская обл.пгт..Михайловка ул.Школьная 31Б / +79900660134</v>
          </cell>
          <cell r="B844">
            <v>1.5</v>
          </cell>
        </row>
        <row r="845">
          <cell r="A845" t="str">
            <v>МЛ ИП Сидоренко Запорожская обл Весёловский р-н с.Таврия ул.Мира 3 м-н \ +79900428832 Светлана</v>
          </cell>
          <cell r="B845">
            <v>1.5</v>
          </cell>
          <cell r="C845">
            <v>1.3440000000000001</v>
          </cell>
        </row>
        <row r="846">
          <cell r="A846" t="str">
            <v>МЛ ИП Тивешевская Запорожская обл,пгт Весёлое,ул.Южная 135,маг.Смак,+79900583049</v>
          </cell>
          <cell r="B846">
            <v>1.5</v>
          </cell>
          <cell r="C846">
            <v>1.3460000000000001</v>
          </cell>
        </row>
        <row r="847">
          <cell r="A847" t="str">
            <v>Тралло Ирина Юрьевна</v>
          </cell>
          <cell r="B847">
            <v>5.2</v>
          </cell>
          <cell r="C847">
            <v>5.3979999999999997</v>
          </cell>
        </row>
        <row r="848">
          <cell r="A848" t="str">
            <v>ИП Будовская Запорожская обл. Михайловский р-н с.Старобогдановка ул.Мира 31</v>
          </cell>
          <cell r="B848">
            <v>2.6</v>
          </cell>
          <cell r="C848">
            <v>2.6880000000000002</v>
          </cell>
        </row>
        <row r="849">
          <cell r="A849" t="str">
            <v>ИП Луцик Е.В.Запорожская обл Весёловский р-н с.Менчикуры ул.Леси Украинки 2  "Магазин"</v>
          </cell>
          <cell r="B849">
            <v>1.3</v>
          </cell>
          <cell r="C849">
            <v>1.3540000000000001</v>
          </cell>
        </row>
        <row r="850">
          <cell r="A850" t="str">
            <v>ИП Серемова Н. Запорожская обл.пгт Нововасильевка ул.Астраханская 49 "Продукты"</v>
          </cell>
          <cell r="B850">
            <v>1.3</v>
          </cell>
          <cell r="C850">
            <v>1.3560000000000001</v>
          </cell>
        </row>
        <row r="851">
          <cell r="A851" t="str">
            <v>Химич Андрей</v>
          </cell>
          <cell r="B851">
            <v>32.36</v>
          </cell>
          <cell r="C851">
            <v>32.36</v>
          </cell>
        </row>
        <row r="852">
          <cell r="A852" t="str">
            <v>Физическое лицо Патяка О.Н. Запорожская обл. г. Мелитополь, ул. Пожарского, 2В ОПТ1</v>
          </cell>
          <cell r="B852">
            <v>32.36</v>
          </cell>
          <cell r="C852">
            <v>32.36</v>
          </cell>
        </row>
        <row r="853">
          <cell r="A853" t="str">
            <v>Шило Богдан</v>
          </cell>
          <cell r="B853">
            <v>39.799999999999997</v>
          </cell>
          <cell r="C853">
            <v>26.911999999999999</v>
          </cell>
        </row>
        <row r="854">
          <cell r="A854" t="str">
            <v>ИП Вечеря В.В. г.Мелитополь  ул. Интеркультурная 390/а маг. Скорпион</v>
          </cell>
          <cell r="B854">
            <v>3</v>
          </cell>
        </row>
        <row r="855">
          <cell r="A855" t="str">
            <v>ИП Пятышева г Мелитополь ул.Р.Люксимбург 15 маг " Гарант" \ 79900207075 Лариса</v>
          </cell>
          <cell r="B855">
            <v>2.8</v>
          </cell>
          <cell r="C855">
            <v>2.7040000000000002</v>
          </cell>
        </row>
        <row r="856">
          <cell r="A856" t="str">
            <v>ООО "МЕРА"</v>
          </cell>
          <cell r="B856">
            <v>34</v>
          </cell>
          <cell r="C856">
            <v>24.207999999999998</v>
          </cell>
        </row>
        <row r="857">
          <cell r="A857" t="str">
            <v>5206 Ладожская с/к в/у ОСТАНКИНО</v>
          </cell>
          <cell r="B857">
            <v>19.899999999999999</v>
          </cell>
          <cell r="C857">
            <v>21.975000000000001</v>
          </cell>
        </row>
        <row r="858">
          <cell r="A858" t="str">
            <v>Жирникова Юлия Владимировна</v>
          </cell>
          <cell r="B858">
            <v>1.9</v>
          </cell>
          <cell r="C858">
            <v>2.04</v>
          </cell>
        </row>
        <row r="859">
          <cell r="A859" t="str">
            <v>ИП Сметана Херсонская обл Верхнерогачинский р-н с.Бережанка ул.Независимости 36 м-н"Продукты"</v>
          </cell>
          <cell r="B859">
            <v>1.2</v>
          </cell>
          <cell r="C859">
            <v>1.53</v>
          </cell>
        </row>
        <row r="860">
          <cell r="A860" t="str">
            <v>ИП Щербина П.И.Запорожская обл,Васильевский р-н,с.Водяное,переулок Степной 17А,маг.Наш Край</v>
          </cell>
          <cell r="B860">
            <v>0.7</v>
          </cell>
          <cell r="C860">
            <v>0.51</v>
          </cell>
        </row>
        <row r="861">
          <cell r="A861" t="str">
            <v>Ильин Дмитрий Владимирович</v>
          </cell>
          <cell r="B861">
            <v>2.5</v>
          </cell>
          <cell r="C861">
            <v>2.556</v>
          </cell>
        </row>
        <row r="862">
          <cell r="A862" t="str">
            <v>ИП Лепчишина Херсонская обл Генический р-н с.Счатливцево ул.Морская 1 м-н"Хепи Шоп"</v>
          </cell>
          <cell r="B862">
            <v>1</v>
          </cell>
          <cell r="C862">
            <v>1.016</v>
          </cell>
        </row>
        <row r="863">
          <cell r="A863" t="str">
            <v>ИП Чмырук Херсонская обл Новотроицкий р-н с.Отрадовка ул.Гагарина 109 м-н"Продукты" \ +79900339110</v>
          </cell>
          <cell r="B863">
            <v>1</v>
          </cell>
          <cell r="C863">
            <v>1.028</v>
          </cell>
        </row>
        <row r="864">
          <cell r="A864" t="str">
            <v>МЛ ИП Сафронов Н.Ю. Запорожская обл пгт.Приазовское ул.Горького 91А м-н"Файно" / +79900270087</v>
          </cell>
          <cell r="B864">
            <v>0.5</v>
          </cell>
          <cell r="C864">
            <v>0.51200000000000001</v>
          </cell>
        </row>
        <row r="865">
          <cell r="A865" t="str">
            <v>Конюшин Андрей</v>
          </cell>
          <cell r="B865">
            <v>6.5</v>
          </cell>
          <cell r="C865">
            <v>8.1210000000000004</v>
          </cell>
        </row>
        <row r="866">
          <cell r="A866" t="str">
            <v>ИП Глухов А.Н.Херсонская обл г.Скадовск ул.Магубинская 150 м-н"Кокос"\ +79900348036 Валерия Павловна</v>
          </cell>
          <cell r="B866">
            <v>4</v>
          </cell>
          <cell r="C866">
            <v>5.5709999999999997</v>
          </cell>
        </row>
        <row r="867">
          <cell r="A867" t="str">
            <v>ИП Кузнецов В.П.Херсонская обл Скадовский р-н с.Лазурное ул.Ленина 51Д м-н"Престижстрой"</v>
          </cell>
          <cell r="B867">
            <v>1</v>
          </cell>
          <cell r="C867">
            <v>1</v>
          </cell>
        </row>
        <row r="868">
          <cell r="A868" t="str">
            <v>ИП Маркобок Л.А.Херсонская обл г.Скадовск ул.Черновола 9 м-н"Амур" \ +79900471313 Лилия</v>
          </cell>
          <cell r="B868">
            <v>1</v>
          </cell>
          <cell r="C868">
            <v>1.052</v>
          </cell>
        </row>
        <row r="869">
          <cell r="A869" t="str">
            <v>МЛ ИП Додон Т.Н.Херсонская облг.Скадовск ул.Комсомольская 234 м-н"Миндаль" (до 18:00) / +79900172278</v>
          </cell>
          <cell r="B869">
            <v>0.5</v>
          </cell>
          <cell r="C869">
            <v>0.498</v>
          </cell>
        </row>
        <row r="870">
          <cell r="A870" t="str">
            <v>Оглы Иван Русланович</v>
          </cell>
          <cell r="B870">
            <v>6.5</v>
          </cell>
          <cell r="C870">
            <v>6.6820000000000004</v>
          </cell>
        </row>
        <row r="871">
          <cell r="A871" t="str">
            <v>(1) ООО"Пыжик" №19 Запорожская обл г.Токмак ул.Шевченко 31 м-н "Пыжик"</v>
          </cell>
          <cell r="B871">
            <v>1</v>
          </cell>
          <cell r="C871">
            <v>1.024</v>
          </cell>
        </row>
        <row r="872">
          <cell r="A872" t="str">
            <v>(3) ИП Назаренко Л.В.Запорожская обл г.Молочанск ул.Шевченко 116 м-н"Дар" / +79900569625</v>
          </cell>
          <cell r="B872">
            <v>1</v>
          </cell>
          <cell r="C872">
            <v>1.05</v>
          </cell>
        </row>
        <row r="873">
          <cell r="A873" t="str">
            <v>(3) ИП Халявино Запорожская обл г.Токмак ул.Ленина 58   \ + 79900862175 Александр</v>
          </cell>
          <cell r="B873">
            <v>1</v>
          </cell>
          <cell r="C873">
            <v>1.02</v>
          </cell>
        </row>
        <row r="874">
          <cell r="A874" t="str">
            <v>(4) ИП Мамедова Запорожская обл г.Токмак ул.Гоголя 50/13 Рынок (справа от Ященка) м-н"Лускунчик"</v>
          </cell>
          <cell r="B874">
            <v>1</v>
          </cell>
          <cell r="C874">
            <v>1.002</v>
          </cell>
        </row>
        <row r="875">
          <cell r="A875" t="str">
            <v>(4) ИП Чечет 2 Запорожская обл г.Токмак ул.Гоголя 50   маг. "Бердянский"</v>
          </cell>
          <cell r="B875">
            <v>1</v>
          </cell>
          <cell r="C875">
            <v>1.046</v>
          </cell>
        </row>
        <row r="876">
          <cell r="A876" t="str">
            <v>ИП Быкова Запорожская обл пгт Весёлое ул Шевченко 25 " Норма"\ 79900573403 Татьяна</v>
          </cell>
          <cell r="B876">
            <v>0.5</v>
          </cell>
          <cell r="C876">
            <v>0.51</v>
          </cell>
        </row>
        <row r="877">
          <cell r="A877" t="str">
            <v>ИП Колодина О. А Запорожская обл.пгт Нововасильевка ул Коперативная 101 +79901006745 Настя</v>
          </cell>
          <cell r="B877">
            <v>1</v>
          </cell>
          <cell r="C877">
            <v>1.03</v>
          </cell>
        </row>
        <row r="878">
          <cell r="A878" t="str">
            <v>Осетров Сергей Сергеевич</v>
          </cell>
          <cell r="B878">
            <v>2</v>
          </cell>
          <cell r="C878">
            <v>2.0619999999999998</v>
          </cell>
        </row>
        <row r="879">
          <cell r="A879" t="str">
            <v>ИП Мальгинов Запорожская обл г.Днепрорудный ул.Ленина 13 м-н"Пятерочка" /+79900432059</v>
          </cell>
          <cell r="B879">
            <v>1</v>
          </cell>
          <cell r="C879">
            <v>1.03</v>
          </cell>
        </row>
        <row r="880">
          <cell r="A880" t="str">
            <v>ИП Супрун С.Н. Запорожская обл пгт.Большая Белозёрка ул.Центральная 278 м-н"Берёзка" / +79900574460</v>
          </cell>
          <cell r="B880">
            <v>0.5</v>
          </cell>
          <cell r="C880">
            <v>0.52400000000000002</v>
          </cell>
        </row>
        <row r="881">
          <cell r="A881" t="str">
            <v>МЛ ИП Хачатурян Э.С. Запорожская обл г.Энергодарул.Строителей 31 супермаркет "Ассоль" / +79900652319</v>
          </cell>
          <cell r="B881">
            <v>0.5</v>
          </cell>
          <cell r="C881">
            <v>0.50800000000000001</v>
          </cell>
        </row>
        <row r="882">
          <cell r="A882" t="str">
            <v>Шило Богдан</v>
          </cell>
          <cell r="B882">
            <v>0.5</v>
          </cell>
          <cell r="C882">
            <v>0.51400000000000001</v>
          </cell>
        </row>
        <row r="883">
          <cell r="A883" t="str">
            <v>ИП Тошева г.Мелитополь пр.Богдана Хмельницкого 82 маг Харчи +79900219231</v>
          </cell>
          <cell r="B883">
            <v>0.5</v>
          </cell>
          <cell r="C883">
            <v>0.51400000000000001</v>
          </cell>
        </row>
        <row r="884">
          <cell r="A884" t="str">
            <v>5341 СЕРВЕЛАТ ОХОТНИЧИЙ в/к в/у  ОСТАНКИНО</v>
          </cell>
          <cell r="B884">
            <v>346.447</v>
          </cell>
          <cell r="C884">
            <v>375.786</v>
          </cell>
        </row>
        <row r="885">
          <cell r="A885" t="str">
            <v>Дробаха Екатерина Владимировна</v>
          </cell>
          <cell r="B885">
            <v>19</v>
          </cell>
          <cell r="C885">
            <v>22.199000000000002</v>
          </cell>
        </row>
        <row r="886">
          <cell r="A886" t="str">
            <v>ООО "Пыжик" №3 г.Мелитополь  бульвар 30л. Победы 2 маг-н."Пыжик"</v>
          </cell>
          <cell r="B886">
            <v>5</v>
          </cell>
          <cell r="C886">
            <v>5.6210000000000004</v>
          </cell>
        </row>
        <row r="887">
          <cell r="A887" t="str">
            <v>ООО "Пыжик" №5 Запорожская обл.г.Мелитополь пер.Дарьи Дугиной 9/1 маг-н Пыжик</v>
          </cell>
          <cell r="B887">
            <v>9</v>
          </cell>
          <cell r="C887">
            <v>11.045</v>
          </cell>
        </row>
        <row r="888">
          <cell r="A888" t="str">
            <v>Физическое лицо Клюева Л. Н. г. Мелитополь ул. Гетьманская 18/2</v>
          </cell>
          <cell r="B888">
            <v>5</v>
          </cell>
          <cell r="C888">
            <v>5.5330000000000004</v>
          </cell>
        </row>
        <row r="889">
          <cell r="A889" t="str">
            <v>Жирникова Юлия Владимировна</v>
          </cell>
          <cell r="B889">
            <v>28.4</v>
          </cell>
          <cell r="C889">
            <v>30.228999999999999</v>
          </cell>
        </row>
        <row r="890">
          <cell r="A890" t="str">
            <v>ИП Борисенко А.С.Запорожская обл Васильевский р-н,с.Днепровка,ул.Центральная 452 А,маг.Кит</v>
          </cell>
          <cell r="B890">
            <v>0.7</v>
          </cell>
          <cell r="C890">
            <v>0.71199999999999997</v>
          </cell>
        </row>
        <row r="891">
          <cell r="A891" t="str">
            <v>ИП Вахула Н.В. Запорожская обл Васильевский р-н с.Благовещенка  ул.Горького 70 / +79900581286</v>
          </cell>
          <cell r="B891">
            <v>0.7</v>
          </cell>
          <cell r="C891">
            <v>0.69</v>
          </cell>
        </row>
        <row r="892">
          <cell r="A892" t="str">
            <v>ИП Колесник  А.А. Запорожская обл пгт.Великая Знаменка ул.Украинская 80  м-н " Тося"  \ 79900703873</v>
          </cell>
          <cell r="B892">
            <v>2.4</v>
          </cell>
          <cell r="C892">
            <v>2.8519999999999999</v>
          </cell>
        </row>
        <row r="893">
          <cell r="A893" t="str">
            <v>ИП Колесник Запорожская обл Васильевский р-н с Водяное ул Мира 149 " Малибу"</v>
          </cell>
          <cell r="B893">
            <v>0.7</v>
          </cell>
          <cell r="C893">
            <v>0.72599999999999998</v>
          </cell>
        </row>
        <row r="894">
          <cell r="A894" t="str">
            <v>ИП Кондратенко Херсонская обл Верхнерогачинский р-н с.Бережанка ул.Независимости 14 м-н"Продукты"</v>
          </cell>
          <cell r="B894">
            <v>0.6</v>
          </cell>
          <cell r="C894">
            <v>0.70399999999999996</v>
          </cell>
        </row>
        <row r="895">
          <cell r="A895" t="str">
            <v>ИП Наконечная Е.Г. Запорожская обл г.Каменка-Днепровская ул.Фрунзе 1 м-н"Зоряный"</v>
          </cell>
          <cell r="B895">
            <v>1.4</v>
          </cell>
          <cell r="C895">
            <v>1.4319999999999999</v>
          </cell>
        </row>
        <row r="896">
          <cell r="A896" t="str">
            <v>ИП Овчатов Запорожская обл Васильевский р-н с.Водяное пер.Партизанский 32 м-н"Поляна"</v>
          </cell>
          <cell r="B896">
            <v>0.7</v>
          </cell>
        </row>
        <row r="897">
          <cell r="A897" t="str">
            <v>ИП Олейник Херсонская обл пгт.Верхний Рогачик напротив Рынка м-н"Хлеб"(ларёк) / +79900878531</v>
          </cell>
          <cell r="B897">
            <v>1.4</v>
          </cell>
        </row>
        <row r="898">
          <cell r="A898" t="str">
            <v>ИП Полищук Херсонская обл пгт.Верхний Рогачик Площадь Героев 17Б м-н"Светлана"</v>
          </cell>
          <cell r="B898">
            <v>1.4</v>
          </cell>
          <cell r="C898">
            <v>1.38</v>
          </cell>
        </row>
        <row r="899">
          <cell r="A899" t="str">
            <v>ИП Пригода Запорожская обл,Васильевский р-н,г.Каменка-Днепровская,ул.Центральная 126,маг.Диамант</v>
          </cell>
          <cell r="B899">
            <v>0.7</v>
          </cell>
          <cell r="C899">
            <v>0.71799999999999997</v>
          </cell>
        </row>
        <row r="900">
          <cell r="A900" t="str">
            <v>ИП Рюбен Запорожская обл г.Каменка-Днепровская ул.Ленина 2 (возле парка) м-н"Роксолана"</v>
          </cell>
          <cell r="B900">
            <v>3.5</v>
          </cell>
          <cell r="C900">
            <v>3.6179999999999999</v>
          </cell>
        </row>
        <row r="901">
          <cell r="A901" t="str">
            <v>ИП Сметана Херсонская обл Верхнерогачинский р-н с.Бережанка ул.Независимости 36 м-н"Продукты"</v>
          </cell>
          <cell r="B901">
            <v>1.2</v>
          </cell>
          <cell r="C901">
            <v>1.472</v>
          </cell>
        </row>
        <row r="902">
          <cell r="A902" t="str">
            <v>ИП Сорока А.А.Запорожская обл Васильевский р-н с.Новоднепровка ул.Савушкина 71 м-н"Продукты"</v>
          </cell>
          <cell r="B902">
            <v>3.2</v>
          </cell>
          <cell r="C902">
            <v>3.456</v>
          </cell>
        </row>
        <row r="903">
          <cell r="A903" t="str">
            <v>ИП Сущенко Запорожская обл Васильевский р-н с.Водяное ул.Кирова 113А м-н"Карат" \ +79900739273</v>
          </cell>
          <cell r="B903">
            <v>0.7</v>
          </cell>
          <cell r="C903">
            <v>0.74199999999999999</v>
          </cell>
        </row>
        <row r="904">
          <cell r="A904" t="str">
            <v>ИП Щербина П.И.Запорожская обл,Васильевский р-н,с.Водяное,пер.Партизанский 23,маг.Монолит</v>
          </cell>
          <cell r="B904">
            <v>0.7</v>
          </cell>
          <cell r="C904">
            <v>0.67600000000000005</v>
          </cell>
        </row>
        <row r="905">
          <cell r="A905" t="str">
            <v>ИП Щербина П.И.Запорожская обл,Васильевский р-н,с.Водяное,переулок Степной 17А,маг.Наш Край</v>
          </cell>
          <cell r="B905">
            <v>0.7</v>
          </cell>
          <cell r="C905">
            <v>0.68</v>
          </cell>
        </row>
        <row r="906">
          <cell r="A906" t="str">
            <v>ИП Юхно Е.Ю.Запорожская обл Васильевский р-н с.Новоднепровка ул.Центральная 14А м-н"Барвинок"</v>
          </cell>
          <cell r="B906">
            <v>2.1</v>
          </cell>
          <cell r="C906">
            <v>2.032</v>
          </cell>
        </row>
        <row r="907">
          <cell r="A907" t="str">
            <v>ИП Янов В.О.Запорожская обл,Васильевский р-н, г.Каменка-Днепровская, ул. Фрунзе 2А.  маг. Оазис</v>
          </cell>
          <cell r="B907">
            <v>0.7</v>
          </cell>
          <cell r="C907">
            <v>0.71399999999999997</v>
          </cell>
        </row>
        <row r="908">
          <cell r="A908" t="str">
            <v>МЛ ИП Лаврова Н.П  Херсонская обл. Верхнерогачинский район с.Ушкалка ул.Гагарина 25  +79902194058</v>
          </cell>
          <cell r="B908">
            <v>0.7</v>
          </cell>
          <cell r="C908">
            <v>0.69799999999999995</v>
          </cell>
        </row>
        <row r="909">
          <cell r="A909" t="str">
            <v>МЛ ИП Тиховский В.В Херсонская обл Верхнерогачинский р-н с.Ушкалка ул.Резниченко 79А м-н"Лидер"</v>
          </cell>
          <cell r="B909">
            <v>1.2</v>
          </cell>
          <cell r="C909">
            <v>1.43</v>
          </cell>
        </row>
        <row r="910">
          <cell r="A910" t="str">
            <v>ООО "МЕРА"</v>
          </cell>
          <cell r="B910">
            <v>3</v>
          </cell>
          <cell r="C910">
            <v>5.4969999999999999</v>
          </cell>
        </row>
        <row r="911">
          <cell r="A911" t="str">
            <v>Ильин Дмитрий Владимирович</v>
          </cell>
          <cell r="B911">
            <v>51.3</v>
          </cell>
          <cell r="C911">
            <v>58.523000000000003</v>
          </cell>
        </row>
        <row r="912">
          <cell r="A912" t="str">
            <v>(1) ООО ПРОДАЛЬЯНС Херсонская обл г.Геническ ул.Курасова 4А м-н"Фемели Маркет"</v>
          </cell>
          <cell r="B912">
            <v>7</v>
          </cell>
          <cell r="C912">
            <v>11.147</v>
          </cell>
        </row>
        <row r="913">
          <cell r="A913" t="str">
            <v>(1) ООО ПРОДАЛЬЯНС Херсонская обл г.Геническ Центральный рынок (за Парижанкой) м-н"Фемели Маркет"</v>
          </cell>
          <cell r="B913">
            <v>1.4</v>
          </cell>
          <cell r="C913">
            <v>1.4</v>
          </cell>
        </row>
        <row r="914">
          <cell r="A914" t="str">
            <v>(2) ИП Герела Е.Н.Херсонская обл г.Геническ ул.Соборная 196 м-н"Уголок" /+79900310399</v>
          </cell>
          <cell r="B914">
            <v>5.2</v>
          </cell>
          <cell r="C914">
            <v>5.548</v>
          </cell>
        </row>
        <row r="915">
          <cell r="A915" t="str">
            <v>(2) ИП Мартынец Херсонская обл г.Геническ ул.Петровского 53 маг.  "Фрегат"   т.+79900311408</v>
          </cell>
          <cell r="B915">
            <v>0.7</v>
          </cell>
          <cell r="C915">
            <v>0.69199999999999995</v>
          </cell>
        </row>
        <row r="916">
          <cell r="A916" t="str">
            <v>ИП Бануков Херсонская обл пгт.Новотроицкое  ул.Дмитрова 47 м-н "Домашний" \ +79900340947</v>
          </cell>
          <cell r="B916">
            <v>0.7</v>
          </cell>
          <cell r="C916">
            <v>0.71799999999999997</v>
          </cell>
        </row>
        <row r="917">
          <cell r="A917" t="str">
            <v>ИП Будилко С.В. Херсонская обл пгт.Новотроицкое ул.Вишневая 1 м-н"Ритм" / +79900196452</v>
          </cell>
          <cell r="B917">
            <v>1.4</v>
          </cell>
          <cell r="C917">
            <v>1.462</v>
          </cell>
        </row>
        <row r="918">
          <cell r="A918" t="str">
            <v>ИП Ефремов Херсонская обл пгт.Новотроицкое  ул.Соборная 48 м-н "Продукты" \ +79900601534</v>
          </cell>
          <cell r="B918">
            <v>0.7</v>
          </cell>
          <cell r="C918">
            <v>0.72599999999999998</v>
          </cell>
        </row>
        <row r="919">
          <cell r="A919" t="str">
            <v>ИП Коваленко Херсонская обл пгт.Ивановка Рынок ларёк "Фишка" (возле Братышенко) / +79900527924</v>
          </cell>
          <cell r="B919">
            <v>4.5</v>
          </cell>
          <cell r="C919">
            <v>5.399</v>
          </cell>
        </row>
        <row r="920">
          <cell r="A920" t="str">
            <v>ИП Коваль Херсонская обл Генический р-н, с.ГенГорка, ул. Азовская 17 маг."Гастроном"  т.+79900601125</v>
          </cell>
          <cell r="B920">
            <v>2</v>
          </cell>
          <cell r="C920">
            <v>2.1179999999999999</v>
          </cell>
        </row>
        <row r="921">
          <cell r="A921" t="str">
            <v>ИП Кононов Е.П.Херсонская обл пгт Н. Серогозы ул. Петровского 19А " Ветеран" \ +79900955260</v>
          </cell>
          <cell r="B921">
            <v>0.7</v>
          </cell>
          <cell r="C921">
            <v>0.68</v>
          </cell>
        </row>
        <row r="922">
          <cell r="A922" t="str">
            <v>ИП Куприн Херсонская обл Генический р-н с.Счастливцево ул.Гагарина 77 м-н"Продукты"</v>
          </cell>
          <cell r="B922">
            <v>0.7</v>
          </cell>
          <cell r="C922">
            <v>0.70399999999999996</v>
          </cell>
        </row>
        <row r="923">
          <cell r="A923" t="str">
            <v>ИП Лепчишина Херсонская обл Генический р-н с.Счатливцево ул.Морская 1 м-н"Хепи Шоп"</v>
          </cell>
          <cell r="B923">
            <v>2</v>
          </cell>
          <cell r="C923">
            <v>2.1240000000000001</v>
          </cell>
        </row>
        <row r="924">
          <cell r="A924" t="str">
            <v>ИП Марченко Херсонская обл пгт.Новотроицкое ул.Соборная м-н"Кент" (продукты)</v>
          </cell>
          <cell r="B924">
            <v>2</v>
          </cell>
          <cell r="C924">
            <v>2.1680000000000001</v>
          </cell>
        </row>
        <row r="925">
          <cell r="A925" t="str">
            <v>ИП Олейник Херсонская обл пгт.Нижние Серогозы ул.Банковая 38 м-н"Наш" / +79900432055</v>
          </cell>
          <cell r="B925">
            <v>0.7</v>
          </cell>
          <cell r="C925">
            <v>0.68200000000000005</v>
          </cell>
        </row>
        <row r="926">
          <cell r="A926" t="str">
            <v>ИП Пономаренко Херсонская обл пгт.Нижние Серогозы  ул. Таврийская 27 м-н "Амазон" / +79900002902</v>
          </cell>
          <cell r="B926">
            <v>0.7</v>
          </cell>
          <cell r="C926">
            <v>0.67600000000000005</v>
          </cell>
        </row>
        <row r="927">
          <cell r="A927" t="str">
            <v>ИП Раджабова Херсонская обл пгт Новотроицкое ул.Соборная 85   т.+799000511714 Лена</v>
          </cell>
          <cell r="B927">
            <v>0.7</v>
          </cell>
          <cell r="C927">
            <v>0.748</v>
          </cell>
        </row>
        <row r="928">
          <cell r="A928" t="str">
            <v>ИП Сейтягаева Херсонская обл Генический р-н с.Счастливцево ул.Ленина 2 м-н "Лилия"</v>
          </cell>
          <cell r="B928">
            <v>4.5</v>
          </cell>
          <cell r="C928">
            <v>5.4870000000000001</v>
          </cell>
        </row>
        <row r="929">
          <cell r="A929" t="str">
            <v>ИП Сеттаров Є.Н.Херсонская обл пгт.Ивановка ул.Соборная 21 / +79900504089</v>
          </cell>
          <cell r="B929">
            <v>1.4</v>
          </cell>
          <cell r="C929">
            <v>1.3740000000000001</v>
          </cell>
        </row>
        <row r="930">
          <cell r="A930" t="str">
            <v>ИП Трофименко Н.А.Херсонская обл пгт.Ивановка ул.Украинская 19 м-н"Рукавичка" / +79902290551</v>
          </cell>
          <cell r="B930">
            <v>1.4</v>
          </cell>
          <cell r="C930">
            <v>1.3879999999999999</v>
          </cell>
        </row>
        <row r="931">
          <cell r="A931" t="str">
            <v>ИП Шевченко Запорожская обл.пгт.Приазовское ул.Центральная 2А м-н"Центральный 2" (вход в рынок)</v>
          </cell>
          <cell r="B931">
            <v>4</v>
          </cell>
          <cell r="C931">
            <v>4.22</v>
          </cell>
        </row>
        <row r="932">
          <cell r="A932" t="str">
            <v>ИП Шляхова Херсонская обл с.Нижние Серогозы ул.Банковая 44 (с 8 до 14) / +79900560664</v>
          </cell>
          <cell r="B932">
            <v>0.7</v>
          </cell>
          <cell r="C932">
            <v>0.67200000000000004</v>
          </cell>
        </row>
        <row r="933">
          <cell r="A933" t="str">
            <v>ИП Яценко А.Н. Запорожская обл.пгт Приазовское ул. Горького 81( центральный 1)</v>
          </cell>
          <cell r="B933">
            <v>0.7</v>
          </cell>
          <cell r="C933">
            <v>0.73</v>
          </cell>
        </row>
        <row r="934">
          <cell r="A934" t="str">
            <v>МЛ ИП Билан И.М. Запорожская обл.пгт.Приазовское ул.Центральная17 м-н"Ветеран" / +79900274851</v>
          </cell>
          <cell r="B934">
            <v>2</v>
          </cell>
          <cell r="C934">
            <v>2.048</v>
          </cell>
        </row>
        <row r="935">
          <cell r="A935" t="str">
            <v>МЛ ИП Звонникова В.В. Запорожская обл. пгт.Приазовское ул.Центральная 2А м-н"Камелот"</v>
          </cell>
          <cell r="B935">
            <v>3.4</v>
          </cell>
          <cell r="C935">
            <v>3.496</v>
          </cell>
        </row>
        <row r="936">
          <cell r="A936" t="str">
            <v>МЛ ИП Мельникова Запорожская обл.  пгт Приазовское ул.Фрунзе 49 маг "Продукты" +79900428098</v>
          </cell>
          <cell r="B936">
            <v>0.7</v>
          </cell>
          <cell r="C936">
            <v>0.70199999999999996</v>
          </cell>
        </row>
        <row r="937">
          <cell r="A937" t="str">
            <v>МЛ ИП Сафронов Н.Ю. Запорожская обл пгт.Приазовское ул.Горького 91А м-н"Файно" / +79900270087</v>
          </cell>
          <cell r="B937">
            <v>1.4</v>
          </cell>
          <cell r="C937">
            <v>1.4139999999999999</v>
          </cell>
        </row>
        <row r="938">
          <cell r="A938" t="str">
            <v>Конюшин Андрей</v>
          </cell>
          <cell r="B938">
            <v>17.8</v>
          </cell>
          <cell r="C938">
            <v>19.074000000000002</v>
          </cell>
        </row>
        <row r="939">
          <cell r="A939" t="str">
            <v>ИП Дедикова Херсонская обл Скадовский р-н с.Лазурное ул.Металлургов 8А (до 20) / +79900153579</v>
          </cell>
          <cell r="B939">
            <v>3</v>
          </cell>
          <cell r="C939">
            <v>2.8660000000000001</v>
          </cell>
        </row>
        <row r="940">
          <cell r="A940" t="str">
            <v>ИП Клочко И.А.Херсонская обл г.Скадовск ул.Чапаева 199 ( с 8 до 17)</v>
          </cell>
          <cell r="B940">
            <v>1.4</v>
          </cell>
          <cell r="C940">
            <v>1.3879999999999999</v>
          </cell>
        </row>
        <row r="941">
          <cell r="A941" t="str">
            <v>ИП Кузнецов В.П.Херсонская обл Скадовский р-н с.Лазурное ул.Ленина 51Д м-н"Престижстрой"</v>
          </cell>
          <cell r="B941">
            <v>2</v>
          </cell>
          <cell r="C941">
            <v>2.19</v>
          </cell>
        </row>
        <row r="942">
          <cell r="A942" t="str">
            <v>ИП Маркобок Л.А.Херсонская обл г.Скадовск ул.Черновола 9 м-н"Амур" \ +79900471313 Лилия</v>
          </cell>
          <cell r="B942">
            <v>1.5</v>
          </cell>
          <cell r="C942">
            <v>1.4219999999999999</v>
          </cell>
        </row>
        <row r="943">
          <cell r="A943" t="str">
            <v>ИП Наумова О..Ю. Херсонская обл г.Скадовск ул.Александровская 29 м-н"Маркет А"(до 20) / +79900170552</v>
          </cell>
          <cell r="B943">
            <v>2</v>
          </cell>
          <cell r="C943">
            <v>2.1920000000000002</v>
          </cell>
        </row>
        <row r="944">
          <cell r="A944" t="str">
            <v>ИП Шафранова И Херсонская обл г.Скадовск ул.Лазурная 36 рынок у ворот(до 14:00) +79900151435</v>
          </cell>
          <cell r="B944">
            <v>1.4</v>
          </cell>
          <cell r="C944">
            <v>1.4419999999999999</v>
          </cell>
        </row>
        <row r="945">
          <cell r="A945" t="str">
            <v>ИП Широкая Херсонская обл пгт.Большие Копани ул.Советская 41 м-н"Сова" \ +79900130434 Лена</v>
          </cell>
          <cell r="B945">
            <v>4.5</v>
          </cell>
          <cell r="C945">
            <v>5.49</v>
          </cell>
        </row>
        <row r="946">
          <cell r="A946" t="str">
            <v>МЛ ИП Бурячок Р.Д. Херсонская обл г.Скадовск Рынок м-н"Рыба моя"(крытый павильон)</v>
          </cell>
          <cell r="B946">
            <v>1.4</v>
          </cell>
          <cell r="C946">
            <v>1.3720000000000001</v>
          </cell>
        </row>
        <row r="947">
          <cell r="A947" t="str">
            <v>МЛ ИП Ларченко Мелитопольский р-н с.Терпенье ул.Ленина 76 м-н "Бажання"</v>
          </cell>
          <cell r="B947">
            <v>0.6</v>
          </cell>
          <cell r="C947">
            <v>0.71199999999999997</v>
          </cell>
        </row>
        <row r="948">
          <cell r="A948" t="str">
            <v>Крючков Евгений Александрович</v>
          </cell>
          <cell r="B948">
            <v>1.2</v>
          </cell>
          <cell r="C948">
            <v>1.41</v>
          </cell>
        </row>
        <row r="949">
          <cell r="A949" t="str">
            <v>ИП Коваленко Запорожская обл пгт Акимовка ул.Молодых патриотов 7 " Маркет Гала"</v>
          </cell>
          <cell r="B949">
            <v>1.2</v>
          </cell>
          <cell r="C949">
            <v>1.41</v>
          </cell>
        </row>
        <row r="950">
          <cell r="A950" t="str">
            <v>Лопатин Владимир Николаевич</v>
          </cell>
          <cell r="B950">
            <v>2</v>
          </cell>
          <cell r="C950">
            <v>2.0720000000000001</v>
          </cell>
        </row>
        <row r="951">
          <cell r="A951" t="str">
            <v>ИП Марыч Запорожская обл.пгт.Михайловка ул.Святопокровская 1А м-н"Салтовский" / +79902339505</v>
          </cell>
          <cell r="B951">
            <v>2</v>
          </cell>
          <cell r="C951">
            <v>2.0720000000000001</v>
          </cell>
        </row>
        <row r="952">
          <cell r="A952" t="str">
            <v>Майдебура Владислав Александрович</v>
          </cell>
          <cell r="B952">
            <v>1.2</v>
          </cell>
          <cell r="C952">
            <v>1.4</v>
          </cell>
        </row>
        <row r="953">
          <cell r="A953" t="str">
            <v>(1) ИП Рура Д.С. Херсонская обл Генический р-н с.Фрунзе ул.Большака 78 м-н"Продукты"\ +79901026275</v>
          </cell>
          <cell r="B953">
            <v>1.2</v>
          </cell>
          <cell r="C953">
            <v>1.4</v>
          </cell>
        </row>
        <row r="954">
          <cell r="A954" t="str">
            <v>Оглы Иван Русланович</v>
          </cell>
          <cell r="B954">
            <v>89.5</v>
          </cell>
          <cell r="C954">
            <v>101.286</v>
          </cell>
        </row>
        <row r="955">
          <cell r="A955" t="str">
            <v>(1) ИП Компанеец Запорожская обл г.Токмак ул.Центральная м-н"Оптовичек"(заезд за рынком,работает до</v>
          </cell>
          <cell r="B955">
            <v>1.5</v>
          </cell>
          <cell r="C955">
            <v>1.46</v>
          </cell>
        </row>
        <row r="956">
          <cell r="A956" t="str">
            <v>(2) ИП Игнатенко Запорожская обл г.Токмак ул.Владимировская 15 (бывший "Эконом",с торца здания ворот</v>
          </cell>
          <cell r="B956">
            <v>2.5</v>
          </cell>
          <cell r="C956">
            <v>2.746</v>
          </cell>
        </row>
        <row r="957">
          <cell r="A957" t="str">
            <v>(2) ИП Мамедов,Запорожская обл.Мелитопольский р-он, г.Токмак,ул. Советская 228 , Маг.Медова</v>
          </cell>
          <cell r="B957">
            <v>20</v>
          </cell>
          <cell r="C957">
            <v>21.666</v>
          </cell>
        </row>
        <row r="958">
          <cell r="A958" t="str">
            <v>(2) ИП Расулова Запорожская обл г.Токмак ул.Советская 106 м-н"Сороковый" / +79900580162 Валентина</v>
          </cell>
          <cell r="B958">
            <v>1</v>
          </cell>
          <cell r="C958">
            <v>1.3520000000000001</v>
          </cell>
        </row>
        <row r="959">
          <cell r="A959" t="str">
            <v>(3) ИП Губенко Запорожская обл г.Токмак ул.Нансена 5 опт.м-н"Мир сладостей"</v>
          </cell>
          <cell r="B959">
            <v>4</v>
          </cell>
          <cell r="C959">
            <v>5.3940000000000001</v>
          </cell>
        </row>
        <row r="960">
          <cell r="A960" t="str">
            <v>(3) ИП Назаренко Л.В.Запорожская обл г.Молочанск ул.Шевченко 116 м-н"Дар" / +79900569625</v>
          </cell>
          <cell r="B960">
            <v>4.5</v>
          </cell>
          <cell r="C960">
            <v>4.2080000000000002</v>
          </cell>
        </row>
        <row r="961">
          <cell r="A961" t="str">
            <v>(3) ИП Халявино Запорожская обл г.Токмак ул.Ленина 58   \ + 79900862175 Александр</v>
          </cell>
          <cell r="B961">
            <v>2.5</v>
          </cell>
          <cell r="C961">
            <v>2.8159999999999998</v>
          </cell>
        </row>
        <row r="962">
          <cell r="A962" t="str">
            <v>(3) ИП Шило Т.В Запорожская обл г Токмак ул Володимирська 56 ( Ленина)" Люкс" \ 79900709856 Татьяна</v>
          </cell>
          <cell r="B962">
            <v>8</v>
          </cell>
          <cell r="C962">
            <v>11.204000000000001</v>
          </cell>
        </row>
        <row r="963">
          <cell r="A963" t="str">
            <v>(3) ИП Яцола О.Е.Запорожская обл г. Токмак ул. Володарского,469 магазин "Ольга" +380684527334 Вайб.</v>
          </cell>
          <cell r="B963">
            <v>2.5</v>
          </cell>
          <cell r="C963">
            <v>2.7440000000000002</v>
          </cell>
        </row>
        <row r="964">
          <cell r="A964" t="str">
            <v>(3)ИП Муртазалиева Х.Х.Запорожская обл г.Токмак ул.Владимирская 27А м-н"Мини Маркет 55"/+79901280488</v>
          </cell>
          <cell r="B964">
            <v>5</v>
          </cell>
          <cell r="C964">
            <v>5.4390000000000001</v>
          </cell>
        </row>
        <row r="965">
          <cell r="A965" t="str">
            <v>(4) ИП Компаниец Запорожская обл г.Токмак,ул.Центральная 65,маг. Вина мира с 8,00-12,00/+79902547491</v>
          </cell>
          <cell r="B965">
            <v>13</v>
          </cell>
          <cell r="C965">
            <v>12.726000000000001</v>
          </cell>
        </row>
        <row r="966">
          <cell r="A966" t="str">
            <v>(4) ИП Мамедова Запорожская обл г.Токмак ул.Гоголя 50/13 Рынок (справа от Ященка) м-н"Лускунчик"</v>
          </cell>
          <cell r="B966">
            <v>2.5</v>
          </cell>
          <cell r="C966">
            <v>2.8239999999999998</v>
          </cell>
        </row>
        <row r="967">
          <cell r="A967" t="str">
            <v>(4) ИП Храпач Запорожская обл г.Токмак ул.Центральная 65Г м-н"Пинта"(с 9 до 15) \ + 79901034732</v>
          </cell>
          <cell r="B967">
            <v>2.5</v>
          </cell>
          <cell r="C967">
            <v>2.742</v>
          </cell>
        </row>
        <row r="968">
          <cell r="A968" t="str">
            <v>(4) ИП Чечет 2 Запорожская обл г.Токмак ул.Гоголя 50   маг. "Бердянский"</v>
          </cell>
          <cell r="B968">
            <v>2.5</v>
          </cell>
          <cell r="C968">
            <v>2.82</v>
          </cell>
        </row>
        <row r="969">
          <cell r="A969" t="str">
            <v>ИП Домрачева К.О.Запорожская обл пгт.Акимовка ул.Садовая 16 м-н"У Камилы"(питомник)</v>
          </cell>
          <cell r="B969">
            <v>1.5</v>
          </cell>
          <cell r="C969">
            <v>1.4079999999999999</v>
          </cell>
        </row>
        <row r="970">
          <cell r="A970" t="str">
            <v>ИП Каплий Н.В.Запорожская обл Акимовский р-н с.Радионовка ул.Центральная 40 м-н"Каиры"</v>
          </cell>
          <cell r="B970">
            <v>2.5</v>
          </cell>
          <cell r="C970">
            <v>2.8159999999999998</v>
          </cell>
        </row>
        <row r="971">
          <cell r="A971" t="str">
            <v>ИП Колодина О. А Запорожская обл.пгт Нововасильевка ул Коперативная 101 +79901006745 Настя</v>
          </cell>
          <cell r="B971">
            <v>6.5</v>
          </cell>
          <cell r="C971">
            <v>7.0659999999999998</v>
          </cell>
        </row>
        <row r="972">
          <cell r="A972" t="str">
            <v>ИП Костина А.В., Запорожская обл.Нововасильевка, Ул.Вознесенская 38</v>
          </cell>
          <cell r="B972">
            <v>1</v>
          </cell>
          <cell r="C972">
            <v>1.478</v>
          </cell>
        </row>
        <row r="973">
          <cell r="A973" t="str">
            <v>ИП Серемова Запорожская обл.пгт Нововасильвка ул. Почтовая, 23 "Продукты"</v>
          </cell>
          <cell r="B973">
            <v>1</v>
          </cell>
          <cell r="C973">
            <v>1.3740000000000001</v>
          </cell>
        </row>
        <row r="974">
          <cell r="A974" t="str">
            <v>ИП Соболь Запорожская обл.Приазовский р-н с.Нововасилевка ул.Кооперативная 70 м-н"На дому" /</v>
          </cell>
          <cell r="B974">
            <v>1</v>
          </cell>
          <cell r="C974">
            <v>1.456</v>
          </cell>
        </row>
        <row r="975">
          <cell r="A975" t="str">
            <v>ООО "МЕРА"</v>
          </cell>
          <cell r="B975">
            <v>4</v>
          </cell>
          <cell r="C975">
            <v>5.5469999999999997</v>
          </cell>
        </row>
        <row r="976">
          <cell r="A976" t="str">
            <v>Осетров Сергей Сергеевич</v>
          </cell>
          <cell r="B976">
            <v>35.299999999999997</v>
          </cell>
          <cell r="C976">
            <v>38.530999999999999</v>
          </cell>
        </row>
        <row r="977">
          <cell r="A977" t="str">
            <v>ИП "Наш дом" Запорожская обл г.Энергодар ул.Советская 27А \ +79900447519 Майя</v>
          </cell>
          <cell r="B977">
            <v>3</v>
          </cell>
          <cell r="C977">
            <v>3.41</v>
          </cell>
        </row>
        <row r="978">
          <cell r="A978" t="str">
            <v>ИП Беляева Н.Б.Запорожская обл Васильевский район, с.Балки, ул.Мира 113 Торговый центр +79900459942</v>
          </cell>
          <cell r="B978">
            <v>2.4</v>
          </cell>
          <cell r="C978">
            <v>2.9</v>
          </cell>
        </row>
        <row r="979">
          <cell r="A979" t="str">
            <v>ИП Дейнега  О.В.Запорожская обл г Днепрорудный ул Энтузиастов 13 " Удачный " \ 79900409219</v>
          </cell>
          <cell r="B979">
            <v>1.6</v>
          </cell>
          <cell r="C979">
            <v>1.45</v>
          </cell>
        </row>
        <row r="980">
          <cell r="A980" t="str">
            <v>ИП Дейнега А.В.Запорожская обл,г.Днепрорудный, ул.Краснофлотская 71 (порт),Причал, +79900644843</v>
          </cell>
          <cell r="B980">
            <v>0.7</v>
          </cell>
          <cell r="C980">
            <v>0.70199999999999996</v>
          </cell>
        </row>
        <row r="981">
          <cell r="A981" t="str">
            <v>ИП Довгань Запорожская обл г Днепрорудный ул Центральная 4 " Каштан"</v>
          </cell>
          <cell r="B981">
            <v>0.7</v>
          </cell>
          <cell r="C981">
            <v>0.71799999999999997</v>
          </cell>
        </row>
        <row r="982">
          <cell r="A982" t="str">
            <v>ИП Довгань Запорожская обл г.Днепрорудный ул.Энтузиастов 3 м-н"Демпинг" / +79900459527</v>
          </cell>
          <cell r="B982">
            <v>2.2999999999999998</v>
          </cell>
          <cell r="C982">
            <v>2.1720000000000002</v>
          </cell>
        </row>
        <row r="983">
          <cell r="A983" t="str">
            <v>ИП Закитный Запорожская обл г.Энергодар ул.Молодёжная 4 м-н"Степной" (первая остановка)</v>
          </cell>
          <cell r="B983">
            <v>3.2</v>
          </cell>
          <cell r="C983">
            <v>3.6280000000000001</v>
          </cell>
        </row>
        <row r="984">
          <cell r="A984" t="str">
            <v>ИП Закитный Запорожская обл г.Энергодар ул.Строителей 44 м-н"Степной"</v>
          </cell>
          <cell r="B984">
            <v>2.4</v>
          </cell>
          <cell r="C984">
            <v>2.742</v>
          </cell>
        </row>
        <row r="985">
          <cell r="A985" t="str">
            <v>ИП Закитный Запорожская обл г.Энергодар ул.Украинская (Советская) 27 Рынок м-н"Степной"</v>
          </cell>
          <cell r="B985">
            <v>5</v>
          </cell>
          <cell r="C985">
            <v>5.3849999999999998</v>
          </cell>
        </row>
        <row r="986">
          <cell r="A986" t="str">
            <v>ИП Малая С.В. Запорожская обл г.Энергодар городской Рынок(возле красного кофейного киоска,до 15) / +</v>
          </cell>
          <cell r="B986">
            <v>2.4</v>
          </cell>
          <cell r="C986">
            <v>2.8180000000000001</v>
          </cell>
        </row>
        <row r="987">
          <cell r="A987" t="str">
            <v>ИП Мальгинов Запорожская обл г.Днепрорудный ул.Ленина 13 м-н"Пятерочка" /+79900432059</v>
          </cell>
          <cell r="B987">
            <v>3.2</v>
          </cell>
          <cell r="C987">
            <v>3.4220000000000002</v>
          </cell>
        </row>
        <row r="988">
          <cell r="A988" t="str">
            <v>ИП Мальгинов Запорожская обл г.Днепрорудный ул.Центральная 9А м-н"Мастер" / +79900432059</v>
          </cell>
          <cell r="B988">
            <v>0.7</v>
          </cell>
          <cell r="C988">
            <v>0.73799999999999999</v>
          </cell>
        </row>
        <row r="989">
          <cell r="A989" t="str">
            <v>ИП Романовская Н.К. Запорожская обл Васильевский р-н с.Балки ул.Мира 195 остановка Солнышко</v>
          </cell>
          <cell r="B989">
            <v>3.2</v>
          </cell>
          <cell r="C989">
            <v>3.6139999999999999</v>
          </cell>
        </row>
        <row r="990">
          <cell r="A990" t="str">
            <v>ИП Собур Ю.И.Запорожская обл г Энергодар ул Воинов Интернационалистов 10А " Элен"\ +79900443957</v>
          </cell>
          <cell r="B990">
            <v>1.4</v>
          </cell>
          <cell r="C990">
            <v>1.3879999999999999</v>
          </cell>
        </row>
        <row r="991">
          <cell r="A991" t="str">
            <v>ИП Хачатурян Э.С.Запорожская обл,г.Днепрорудный,ул.Центральная 7а,маг.Апельмон,+79900652319</v>
          </cell>
          <cell r="B991">
            <v>2.4</v>
          </cell>
          <cell r="C991">
            <v>2.754</v>
          </cell>
        </row>
        <row r="992">
          <cell r="A992" t="str">
            <v>МЛ ИП Хачатурян Э.С. Запорожская обл г.Энергодарул.Строителей 31 супермаркет "Ассоль" / +79900652319</v>
          </cell>
          <cell r="B992">
            <v>0.7</v>
          </cell>
          <cell r="C992">
            <v>0.69</v>
          </cell>
        </row>
        <row r="993">
          <cell r="A993" t="str">
            <v>Петрик Юрий Юрьевич</v>
          </cell>
          <cell r="B993">
            <v>9.1999999999999993</v>
          </cell>
          <cell r="C993">
            <v>9.0820000000000007</v>
          </cell>
        </row>
        <row r="994">
          <cell r="A994" t="str">
            <v>ИП Барановская Н.В. Херсонская обл пгт.Большая Лепетиха, ул.Пушкина 19 маг.Пахомов (рынок справа)</v>
          </cell>
          <cell r="B994">
            <v>3</v>
          </cell>
          <cell r="C994">
            <v>2.78</v>
          </cell>
        </row>
        <row r="995">
          <cell r="A995" t="str">
            <v>ИП Заруба А.А. Херсонская обл пгт.Большая Лепетиха ул.Киевская 54 м-н"Доброцен"(с 8:00-17:30)</v>
          </cell>
          <cell r="B995">
            <v>1.6</v>
          </cell>
          <cell r="C995">
            <v>1.4259999999999999</v>
          </cell>
        </row>
        <row r="996">
          <cell r="A996" t="str">
            <v>ИП Оганян Л.О.Херсонская обл пгт.Чаплынка ул.Грушевского 24 Б / +79900490957 Наталья</v>
          </cell>
          <cell r="B996">
            <v>1.6</v>
          </cell>
          <cell r="C996">
            <v>1.3580000000000001</v>
          </cell>
        </row>
        <row r="997">
          <cell r="A997" t="str">
            <v>ИП Петрова Херсонская обл пгт.Большая Лепетиха ул.Пушкина 6 м-н"Меркурий"(за рынком) / +79901215951</v>
          </cell>
          <cell r="B997">
            <v>3</v>
          </cell>
          <cell r="C997">
            <v>3.5179999999999998</v>
          </cell>
        </row>
        <row r="998">
          <cell r="A998" t="str">
            <v>Титов Александр Игоревич</v>
          </cell>
          <cell r="B998">
            <v>21.6</v>
          </cell>
          <cell r="C998">
            <v>19.021999999999998</v>
          </cell>
        </row>
        <row r="999">
          <cell r="A999" t="str">
            <v>(2) ИП Дюкарь В.В. Херсонская обл г.Геническ ул.Гоголя 124 м-н"Маркет" / +79900528211 Татьяна</v>
          </cell>
          <cell r="B999">
            <v>0.8</v>
          </cell>
          <cell r="C999">
            <v>0.73</v>
          </cell>
        </row>
        <row r="1000">
          <cell r="A1000" t="str">
            <v>(2) ИП Сейтумирова Л.М. Херсонская обл г.Геническ, ул.Курасова,10 маг."Затишек"  тел.+79900192805</v>
          </cell>
          <cell r="B1000">
            <v>0.8</v>
          </cell>
          <cell r="C1000">
            <v>0.69599999999999995</v>
          </cell>
        </row>
        <row r="1001">
          <cell r="A1001" t="str">
            <v>ИП Алиян М.М. Запорожская обл Мелитопольский р-н с.Мордвиновка ул.Молодёжная 64 м-н "Крамныця"</v>
          </cell>
          <cell r="B1001">
            <v>1.6</v>
          </cell>
          <cell r="C1001">
            <v>1.3979999999999999</v>
          </cell>
        </row>
        <row r="1002">
          <cell r="A1002" t="str">
            <v>ИП Гажева Н.И. Запорожская обл.Приазовский р-н с.Строгановка  ул.Балановского 39 м-н на повор</v>
          </cell>
          <cell r="B1002">
            <v>0.8</v>
          </cell>
          <cell r="C1002">
            <v>0.69</v>
          </cell>
        </row>
        <row r="1003">
          <cell r="A1003" t="str">
            <v>ИП Данилова В.И. Запорожская обл.Мелитопольский р-н с.Степановка-1 ул.Мартынова  м-н"Корона"</v>
          </cell>
          <cell r="B1003">
            <v>0.8</v>
          </cell>
          <cell r="C1003">
            <v>0.73199999999999998</v>
          </cell>
        </row>
        <row r="1004">
          <cell r="A1004" t="str">
            <v>ИП Иванова Запорожская обл.Приазовский р-н с.Ботьево ул.К.Маркса м-н"Оксана"</v>
          </cell>
          <cell r="B1004">
            <v>1.6</v>
          </cell>
          <cell r="C1004">
            <v>1.3480000000000001</v>
          </cell>
        </row>
        <row r="1005">
          <cell r="A1005" t="str">
            <v>ИП Исаев Запорожская обл.пгт.Михайловка ул.Островского 214 возле Авто Мира</v>
          </cell>
          <cell r="B1005">
            <v>0.8</v>
          </cell>
          <cell r="C1005">
            <v>0.73599999999999999</v>
          </cell>
        </row>
        <row r="1006">
          <cell r="A1006" t="str">
            <v>ИП Кошель А.Е Запорожская обл.Приазовский р с.Новоконстантиновка ул.Приморская 139 м 2Алина" с 6-21</v>
          </cell>
          <cell r="B1006">
            <v>1.6</v>
          </cell>
          <cell r="C1006">
            <v>1.3740000000000001</v>
          </cell>
        </row>
        <row r="1007">
          <cell r="A1007" t="str">
            <v>ИП Красников Запорожская обл Михайловский р-н с.Тимошовка ул.Мира 13А м-н"Грант" / +79900710702 /+79</v>
          </cell>
          <cell r="B1007">
            <v>0.8</v>
          </cell>
          <cell r="C1007">
            <v>0.72399999999999998</v>
          </cell>
        </row>
        <row r="1008">
          <cell r="A1008" t="str">
            <v>ИП Кривохижа Запорожская обл пгт.Михайловка ул.Мичурина 186 м-н"Буревестник" / +79900247358</v>
          </cell>
          <cell r="B1008">
            <v>0.8</v>
          </cell>
          <cell r="C1008">
            <v>0.69</v>
          </cell>
        </row>
        <row r="1009">
          <cell r="A1009" t="str">
            <v>ИП Мацейко  Запорожская обл.пгт Михайловка, улШкольная 216   маг."Продукты"   т.+79900572347</v>
          </cell>
          <cell r="B1009">
            <v>0.8</v>
          </cell>
          <cell r="C1009">
            <v>0.70399999999999996</v>
          </cell>
        </row>
        <row r="1010">
          <cell r="A1010" t="str">
            <v>ИП Оленковский Ю.Г. Запорожская обл пгт.Михайловка ул.И.Франка 12 м-н"Продукты"</v>
          </cell>
          <cell r="B1010">
            <v>0.8</v>
          </cell>
          <cell r="C1010">
            <v>0.70799999999999996</v>
          </cell>
        </row>
        <row r="1011">
          <cell r="A1011" t="str">
            <v>ИП Романенко Запорожская обл.пгт. Михайловка, ул. Маяковского 71, маг."Мираж" +79900</v>
          </cell>
          <cell r="B1011">
            <v>0.8</v>
          </cell>
          <cell r="C1011">
            <v>0.69</v>
          </cell>
        </row>
        <row r="1012">
          <cell r="A1012" t="str">
            <v>ИП Шевадзе Е.А. Запорожская обл пгт Михайловка ул.И.Франка 6 "Закусочная"(при входе в рынок)</v>
          </cell>
          <cell r="B1012">
            <v>1.6</v>
          </cell>
          <cell r="C1012">
            <v>1.444</v>
          </cell>
        </row>
        <row r="1013">
          <cell r="A1013" t="str">
            <v>ИП Шевченко Запорожская обл Весёловский р-н с.Новониколаевка ул.Молодежная 6 м-н"Шанс"</v>
          </cell>
          <cell r="B1013">
            <v>0.8</v>
          </cell>
          <cell r="C1013">
            <v>0.71199999999999997</v>
          </cell>
        </row>
        <row r="1014">
          <cell r="A1014" t="str">
            <v>ИП Шеховцова О.В.Запорожская обл. пгт.Михайловка, Пер. Больничный 22 , м-н " ВИЗИТ"+7990-06_77-974</v>
          </cell>
          <cell r="B1014">
            <v>0.8</v>
          </cell>
          <cell r="C1014">
            <v>0.68600000000000005</v>
          </cell>
        </row>
        <row r="1015">
          <cell r="A1015" t="str">
            <v>МЛ ИП Бойко Запорожская обл Весёловский р-н с.Широкое ул.Центральная 309А напротив Сериковой</v>
          </cell>
          <cell r="B1015">
            <v>0.8</v>
          </cell>
          <cell r="C1015">
            <v>0.71399999999999997</v>
          </cell>
        </row>
        <row r="1016">
          <cell r="A1016" t="str">
            <v>МЛ ИП Годованец Запорожская обл Весёловский р-н с.Новониколаевка ул.Дружбы 30 м-н"Пятёрочка"</v>
          </cell>
          <cell r="B1016">
            <v>0.8</v>
          </cell>
          <cell r="C1016">
            <v>0.71</v>
          </cell>
        </row>
        <row r="1017">
          <cell r="A1017" t="str">
            <v>МЛ ИП Кизилова Е.А.Запорожскаяобл пгт.Весёлоеул.Центральная 204 м-н"Квартал"(на территории автомойки</v>
          </cell>
          <cell r="B1017">
            <v>0.8</v>
          </cell>
          <cell r="C1017">
            <v>0.70799999999999996</v>
          </cell>
        </row>
        <row r="1018">
          <cell r="A1018" t="str">
            <v>МЛ ИП Сидоренко Запорожская обл Весёловский р-н с.Таврия ул.Мира 3 м-н \ +79900428832 Светлана</v>
          </cell>
          <cell r="B1018">
            <v>1.6</v>
          </cell>
          <cell r="C1018">
            <v>1.4219999999999999</v>
          </cell>
        </row>
        <row r="1019">
          <cell r="A1019" t="str">
            <v>МЛ ИП Сопина Запорожская обл пгт Весёлое ул Центральная 187А " Аляска" \ 79900423674 Галина</v>
          </cell>
          <cell r="B1019">
            <v>1.6</v>
          </cell>
          <cell r="C1019">
            <v>1.4059999999999999</v>
          </cell>
        </row>
        <row r="1020">
          <cell r="A1020" t="str">
            <v>Тралло Ирина Юрьевна</v>
          </cell>
          <cell r="B1020">
            <v>9</v>
          </cell>
          <cell r="C1020">
            <v>10.553000000000001</v>
          </cell>
        </row>
        <row r="1021">
          <cell r="A1021" t="str">
            <v>(2) ИП Левченко Л.И. Запорожская обл г.Токмак ул.Огородняя 100 м-н "Мариетта"</v>
          </cell>
          <cell r="B1021">
            <v>4.2</v>
          </cell>
          <cell r="C1021">
            <v>5.5949999999999998</v>
          </cell>
        </row>
        <row r="1022">
          <cell r="A1022" t="str">
            <v>(3) ИП Швидкий С.И.Запорожская обл г.Токмак ул.Ленина 9 магазин у Банка</v>
          </cell>
          <cell r="B1022">
            <v>2.4</v>
          </cell>
          <cell r="C1022">
            <v>2.758</v>
          </cell>
        </row>
        <row r="1023">
          <cell r="A1023" t="str">
            <v>ИП Будовская Запорожская обл. Михайловский р-н с.Старобогдановка ул.Мира 31</v>
          </cell>
          <cell r="B1023">
            <v>1.6</v>
          </cell>
          <cell r="C1023">
            <v>1.456</v>
          </cell>
        </row>
        <row r="1024">
          <cell r="A1024" t="str">
            <v>ИП Гейман Запорожская обл пгт.Нововасильевка ул.Копоративная 76 м-н"Талисман"/ +79900495713 Кристина</v>
          </cell>
          <cell r="B1024">
            <v>0.8</v>
          </cell>
          <cell r="C1024">
            <v>0.74399999999999999</v>
          </cell>
        </row>
        <row r="1025">
          <cell r="A1025" t="str">
            <v>Химич Андрей</v>
          </cell>
          <cell r="B1025">
            <v>50.546999999999997</v>
          </cell>
          <cell r="C1025">
            <v>50.546999999999997</v>
          </cell>
        </row>
        <row r="1026">
          <cell r="A1026" t="str">
            <v>Физическое лицо Патяка О.Н. Запорожская обл. г. Мелитополь, ул. Пожарского, 2В ОПТ1</v>
          </cell>
          <cell r="B1026">
            <v>50.546999999999997</v>
          </cell>
          <cell r="C1026">
            <v>50.546999999999997</v>
          </cell>
        </row>
        <row r="1027">
          <cell r="A1027" t="str">
            <v>Шило Богдан</v>
          </cell>
          <cell r="B1027">
            <v>10.4</v>
          </cell>
          <cell r="C1027">
            <v>11.858000000000001</v>
          </cell>
        </row>
        <row r="1028">
          <cell r="A1028" t="str">
            <v>ИП Артеменко Л.В. г.Мелитополь ул.Гвардейская 6А м-н"Мрия" / +79901006557</v>
          </cell>
          <cell r="B1028">
            <v>2.5</v>
          </cell>
          <cell r="C1028">
            <v>2.8119999999999998</v>
          </cell>
        </row>
        <row r="1029">
          <cell r="A1029" t="str">
            <v>ИП Бежанян г.Мелитополь ул.Ивана Франко 49 м-н"Продукты"</v>
          </cell>
          <cell r="B1029">
            <v>0.5</v>
          </cell>
          <cell r="C1029">
            <v>0.74</v>
          </cell>
        </row>
        <row r="1030">
          <cell r="A1030" t="str">
            <v>ИП Гаркушка И.Д. г.Мелитополь Ж/Д Рынок бат.№21</v>
          </cell>
          <cell r="B1030">
            <v>2.4</v>
          </cell>
          <cell r="C1030">
            <v>2.73</v>
          </cell>
        </row>
        <row r="1031">
          <cell r="A1031" t="str">
            <v>ИП Тошева г.Мелитополь пр.Богдана Хмельницкого 82 маг Харчи +79900219231</v>
          </cell>
          <cell r="B1031">
            <v>2</v>
          </cell>
          <cell r="C1031">
            <v>2.0720000000000001</v>
          </cell>
        </row>
        <row r="1032">
          <cell r="A1032" t="str">
            <v>МЛ ИП Борисенко Н.А Запорожская обл. г.Мелитополь ул.Крупская 45 (И.Алексеева)</v>
          </cell>
          <cell r="B1032">
            <v>0.5</v>
          </cell>
          <cell r="C1032">
            <v>0.73199999999999998</v>
          </cell>
        </row>
        <row r="1033">
          <cell r="A1033" t="str">
            <v>МЛ ИП Мошков Мелитополь ул Крупская 54 " Продуктовый рай"</v>
          </cell>
          <cell r="B1033">
            <v>0.5</v>
          </cell>
          <cell r="C1033">
            <v>0.71599999999999997</v>
          </cell>
        </row>
        <row r="1034">
          <cell r="A1034" t="str">
            <v>ООО "ЗДРАВИЕ" г.Мелитополь ул. Гоголя 138 магазин "Молочная река"</v>
          </cell>
          <cell r="B1034">
            <v>2</v>
          </cell>
          <cell r="C1034">
            <v>2.056</v>
          </cell>
        </row>
        <row r="1035">
          <cell r="A1035" t="str">
            <v>5452 ВЕТЧ.МЯСНАЯ Папа может п/о    ОСТАНКИНО</v>
          </cell>
          <cell r="B1035">
            <v>111.5</v>
          </cell>
          <cell r="C1035">
            <v>88.61</v>
          </cell>
        </row>
        <row r="1036">
          <cell r="A1036" t="str">
            <v>Дробаха Екатерина Владимировна</v>
          </cell>
          <cell r="B1036">
            <v>4.5</v>
          </cell>
          <cell r="C1036">
            <v>1.35</v>
          </cell>
        </row>
        <row r="1037">
          <cell r="A1037" t="str">
            <v>ООО"Пыжик" №16 г.Мелитополь ул.Кирова 51 , м-н "Пыжик "</v>
          </cell>
          <cell r="B1037">
            <v>3</v>
          </cell>
        </row>
        <row r="1038">
          <cell r="A1038" t="str">
            <v>ООО"Пыжик" №27 Запорожская обл. г.Мелитополь ул.Гризодубовой 55,м-н"Пыжик"</v>
          </cell>
          <cell r="B1038">
            <v>1.5</v>
          </cell>
          <cell r="C1038">
            <v>1.35</v>
          </cell>
        </row>
        <row r="1039">
          <cell r="A1039" t="str">
            <v>Жирникова Юлия Владимировна</v>
          </cell>
          <cell r="B1039">
            <v>17.5</v>
          </cell>
          <cell r="C1039">
            <v>12.291</v>
          </cell>
        </row>
        <row r="1040">
          <cell r="A1040" t="str">
            <v>ИП Наконечная Е.Г. Запорожская обл г.Каменка-Днепровская ул.Фрунзе 1 м-н"Зоряный"</v>
          </cell>
          <cell r="B1040">
            <v>7.5</v>
          </cell>
          <cell r="C1040">
            <v>4.1020000000000003</v>
          </cell>
        </row>
        <row r="1041">
          <cell r="A1041" t="str">
            <v>ИП Насруллаев А.С.Запорожская обл Васильевский р-н с.Водяное ул.Мира 244 м-н "Росток" / +79900702651</v>
          </cell>
          <cell r="B1041">
            <v>1.5</v>
          </cell>
          <cell r="C1041">
            <v>1.3720000000000001</v>
          </cell>
        </row>
        <row r="1042">
          <cell r="A1042" t="str">
            <v>ИП Овчатов Запорожская обл Васильевский р-н с.Водяное пер.Партизанский 32 м-н"Поляна"</v>
          </cell>
          <cell r="B1042">
            <v>3</v>
          </cell>
          <cell r="C1042">
            <v>1.3520000000000001</v>
          </cell>
        </row>
        <row r="1043">
          <cell r="A1043" t="str">
            <v>ИП Рюбен Запорожская обл г.Каменка-Днепровская ул.Ленина 2 (возле парка) м-н"Роксолана"</v>
          </cell>
          <cell r="B1043">
            <v>4.5</v>
          </cell>
          <cell r="C1043">
            <v>4.1050000000000004</v>
          </cell>
        </row>
        <row r="1044">
          <cell r="A1044" t="str">
            <v>МЛ ИП Тиховский В.В Херсонская обл Верхнерогачинский р-н с.Ушкалка ул.Резниченко 79А м-н"Лидер"</v>
          </cell>
          <cell r="B1044">
            <v>1</v>
          </cell>
          <cell r="C1044">
            <v>1.36</v>
          </cell>
        </row>
        <row r="1045">
          <cell r="A1045" t="str">
            <v>Ильин Дмитрий Владимирович</v>
          </cell>
          <cell r="B1045">
            <v>3</v>
          </cell>
          <cell r="C1045">
            <v>1.3380000000000001</v>
          </cell>
        </row>
        <row r="1046">
          <cell r="A1046" t="str">
            <v>ИП Сеттаров Є.Н.Херсонская обл пгт.Ивановка ул.Соборная 21 / +79900504089</v>
          </cell>
          <cell r="B1046">
            <v>1.5</v>
          </cell>
        </row>
        <row r="1047">
          <cell r="A1047" t="str">
            <v>МЛ ИП Мельникова Запорожская обл.  пгт Приазовское ул.Фрунзе 49 маг "Продукты" +79900428098</v>
          </cell>
          <cell r="B1047">
            <v>1.5</v>
          </cell>
          <cell r="C1047">
            <v>1.3380000000000001</v>
          </cell>
        </row>
        <row r="1048">
          <cell r="A1048" t="str">
            <v>Конюшин Андрей</v>
          </cell>
          <cell r="B1048">
            <v>23.4</v>
          </cell>
          <cell r="C1048">
            <v>20.47</v>
          </cell>
        </row>
        <row r="1049">
          <cell r="A1049" t="str">
            <v>ИП Глухов А.Н.Херсонская обл г.Скадовск ул.Магубинская 150 м-н"Кокос"\ +79900348036 Валерия Павловна</v>
          </cell>
          <cell r="B1049">
            <v>9</v>
          </cell>
          <cell r="C1049">
            <v>8.19</v>
          </cell>
        </row>
        <row r="1050">
          <cell r="A1050" t="str">
            <v>ИП Деркач Мелитопольский р-н пгт.Мирное ул.Южная 12А м-н"Эконом" / +79900432189 Елена Сергеевна</v>
          </cell>
          <cell r="B1050">
            <v>2.6</v>
          </cell>
          <cell r="C1050">
            <v>2.72</v>
          </cell>
        </row>
        <row r="1051">
          <cell r="A1051" t="str">
            <v>ИП Маркобок Л.А.Херсонская обл г.Скадовск ул.Черновола 9 м-н"Амур" \ +79900471313 Лилия</v>
          </cell>
          <cell r="B1051">
            <v>3</v>
          </cell>
          <cell r="C1051">
            <v>1.3660000000000001</v>
          </cell>
        </row>
        <row r="1052">
          <cell r="A1052" t="str">
            <v>МЛ ИП Бурячок Р.Д. Херсонская обл г.Скадовск Рынок м-н"Рыба моя"(крытый павильон)</v>
          </cell>
          <cell r="B1052">
            <v>7.5</v>
          </cell>
          <cell r="C1052">
            <v>6.8280000000000003</v>
          </cell>
        </row>
        <row r="1053">
          <cell r="A1053" t="str">
            <v>МЛ ИП Ларченко Мелитопольский р-н с.Терпенье ул.Ленина 76 м-н "Бажання"</v>
          </cell>
          <cell r="B1053">
            <v>1.3</v>
          </cell>
          <cell r="C1053">
            <v>1.3660000000000001</v>
          </cell>
        </row>
        <row r="1054">
          <cell r="A1054" t="str">
            <v>Крючков Евгений Александрович</v>
          </cell>
          <cell r="B1054">
            <v>3</v>
          </cell>
          <cell r="C1054">
            <v>2.742</v>
          </cell>
        </row>
        <row r="1055">
          <cell r="A1055" t="str">
            <v>ИП Наш край Запорожская обл г.Васильевка б-р.Центральный 7 м-н"Наш край 2" / +79901207879 Юлия</v>
          </cell>
          <cell r="B1055">
            <v>3</v>
          </cell>
          <cell r="C1055">
            <v>2.742</v>
          </cell>
        </row>
        <row r="1056">
          <cell r="A1056" t="str">
            <v>Оглы Иван Русланович</v>
          </cell>
          <cell r="B1056">
            <v>24</v>
          </cell>
          <cell r="C1056">
            <v>16.332999999999998</v>
          </cell>
        </row>
        <row r="1057">
          <cell r="A1057" t="str">
            <v>(3) ИП Назаренко Л.В.Запорожская обл г.Молочанск ул.Шевченко 116 м-н"Дар" / +79900569625</v>
          </cell>
          <cell r="B1057">
            <v>9</v>
          </cell>
          <cell r="C1057">
            <v>4.1050000000000004</v>
          </cell>
        </row>
        <row r="1058">
          <cell r="A1058" t="str">
            <v>(3)ИП Матяж Запорожская обл г.Токмак ул. Шевченко 111 стар Автовокзал</v>
          </cell>
          <cell r="B1058">
            <v>1.5</v>
          </cell>
        </row>
        <row r="1059">
          <cell r="A1059" t="str">
            <v>(4) ИП Буланова И.О. Запорожская обл г.Токмак ул.Центральная (слева от входа в крытый рынок)</v>
          </cell>
          <cell r="B1059">
            <v>4.5</v>
          </cell>
          <cell r="C1059">
            <v>4.0999999999999996</v>
          </cell>
        </row>
        <row r="1060">
          <cell r="A1060" t="str">
            <v>(4) ИП Мамедова Запорожская обл г.Токмак ул.Гоголя 50/13 Рынок (справа от Ященка) м-н"Лускунчик"</v>
          </cell>
          <cell r="B1060">
            <v>3</v>
          </cell>
          <cell r="C1060">
            <v>2.71</v>
          </cell>
        </row>
        <row r="1061">
          <cell r="A1061" t="str">
            <v>(4) ИП Чечет 2 Запорожская обл г.Токмак ул.Гоголя 50   маг. "Бердянский"</v>
          </cell>
          <cell r="B1061">
            <v>3</v>
          </cell>
          <cell r="C1061">
            <v>2.7040000000000002</v>
          </cell>
        </row>
        <row r="1062">
          <cell r="A1062" t="str">
            <v>ИП Колодина О. А Запорожская обл.пгт Нововасильевка ул Коперативная 101 +79901006745 Настя</v>
          </cell>
          <cell r="B1062">
            <v>1.5</v>
          </cell>
          <cell r="C1062">
            <v>1.3540000000000001</v>
          </cell>
        </row>
        <row r="1063">
          <cell r="A1063" t="str">
            <v>ИП Соболь Запорожская обл.Приазовский р-н с.Нововасилевка ул.Кооперативная 70 м-н"На дому" /</v>
          </cell>
          <cell r="B1063">
            <v>1.5</v>
          </cell>
          <cell r="C1063">
            <v>1.36</v>
          </cell>
        </row>
        <row r="1064">
          <cell r="A1064" t="str">
            <v>Осетров Сергей Сергеевич</v>
          </cell>
          <cell r="B1064">
            <v>28</v>
          </cell>
          <cell r="C1064">
            <v>25.913</v>
          </cell>
        </row>
        <row r="1065">
          <cell r="A1065" t="str">
            <v>ИП "Наш дом" Запорожская обл г.Энергодар ул.Советская 27А \ +79900447519 Майя</v>
          </cell>
          <cell r="B1065">
            <v>4.5</v>
          </cell>
          <cell r="C1065">
            <v>4.0949999999999998</v>
          </cell>
        </row>
        <row r="1066">
          <cell r="A1066" t="str">
            <v>ИП Демянюк М.В. Запорожская обл  г.Энергодар ул.Молодежная 6а  маг."Пахомов"</v>
          </cell>
          <cell r="B1066">
            <v>6</v>
          </cell>
          <cell r="C1066">
            <v>5.4240000000000004</v>
          </cell>
        </row>
        <row r="1067">
          <cell r="A1067" t="str">
            <v>ИП Довгань Запорожская обл г Днепрорудный ул Центральная 4 " Каштан"</v>
          </cell>
          <cell r="B1067">
            <v>3</v>
          </cell>
          <cell r="C1067">
            <v>1.3560000000000001</v>
          </cell>
        </row>
        <row r="1068">
          <cell r="A1068" t="str">
            <v>ИП Довгань Запорожская обл г.Днепрорудный ул.Энтузиастов 3 м-н"Демпинг" / +79900459527</v>
          </cell>
          <cell r="B1068">
            <v>1.5</v>
          </cell>
        </row>
        <row r="1069">
          <cell r="A1069" t="str">
            <v>ИП Закитный Запорожская обл г Энергодар ул Козацкая 16В " Варус"  \ 79900652894  Инна Григорьевна</v>
          </cell>
          <cell r="B1069">
            <v>10</v>
          </cell>
          <cell r="C1069">
            <v>12.33</v>
          </cell>
        </row>
        <row r="1070">
          <cell r="A1070" t="str">
            <v>ИП Романовская Н.К. Запорожская обл Васильевский р-н с.Балки ул.Мира 195 остановка Солнышко</v>
          </cell>
          <cell r="B1070">
            <v>1.5</v>
          </cell>
          <cell r="C1070">
            <v>1.3480000000000001</v>
          </cell>
        </row>
        <row r="1071">
          <cell r="A1071" t="str">
            <v>МЛ ИП Хачатурян Э.С. Запорожская обл г.Энергодарул.Строителей 31 супермаркет "Ассоль" / +79900652319</v>
          </cell>
          <cell r="B1071">
            <v>1.5</v>
          </cell>
          <cell r="C1071">
            <v>1.36</v>
          </cell>
        </row>
        <row r="1072">
          <cell r="A1072" t="str">
            <v>Петрик Юрий Юрьевич</v>
          </cell>
          <cell r="B1072">
            <v>6.6</v>
          </cell>
          <cell r="C1072">
            <v>6.8170000000000002</v>
          </cell>
        </row>
        <row r="1073">
          <cell r="A1073" t="str">
            <v>ИП Заруба А.А. Херсонская обл пгт.Большая Лепетиха ул.Киевская 54 м-н"Доброцен"(с 8:00-17:30)</v>
          </cell>
          <cell r="B1073">
            <v>4</v>
          </cell>
          <cell r="C1073">
            <v>4.1150000000000002</v>
          </cell>
        </row>
        <row r="1074">
          <cell r="A1074" t="str">
            <v>ИП Чоботару О.Ю. Херсонская обл Чаплынский р-н с.Строгановка ул.Петренка 23А м-н"Виктория"</v>
          </cell>
          <cell r="B1074">
            <v>2.6</v>
          </cell>
          <cell r="C1074">
            <v>2.702</v>
          </cell>
        </row>
        <row r="1075">
          <cell r="A1075" t="str">
            <v>Титов Александр Игоревич</v>
          </cell>
          <cell r="B1075">
            <v>1.5</v>
          </cell>
          <cell r="C1075">
            <v>1.3560000000000001</v>
          </cell>
        </row>
        <row r="1076">
          <cell r="A1076" t="str">
            <v>ИП Голуб Ю.Н. Запорожская обл.пгт.Михайловка ул.Центральная 15а №7(первый)</v>
          </cell>
          <cell r="B1076">
            <v>1.5</v>
          </cell>
          <cell r="C1076">
            <v>1.3560000000000001</v>
          </cell>
        </row>
        <row r="1077">
          <cell r="A1077" t="str">
            <v>5708 ПОСОЛЬСКАЯ Папа может с/к в/у ОСТАНКИНО</v>
          </cell>
          <cell r="B1077">
            <v>27.9</v>
          </cell>
          <cell r="C1077">
            <v>31.364000000000001</v>
          </cell>
        </row>
        <row r="1078">
          <cell r="A1078" t="str">
            <v>Жирникова Юлия Владимировна</v>
          </cell>
          <cell r="B1078">
            <v>3.9</v>
          </cell>
          <cell r="C1078">
            <v>4.6589999999999998</v>
          </cell>
        </row>
        <row r="1079">
          <cell r="A1079" t="str">
            <v>ИП Рюбен Запорожская обл Васильевский р-н г.Каменка-Днепровская ул.Набережная 138 м-н"Причал"</v>
          </cell>
          <cell r="B1079">
            <v>0.7</v>
          </cell>
          <cell r="C1079">
            <v>0.52</v>
          </cell>
        </row>
        <row r="1080">
          <cell r="A1080" t="str">
            <v>ИП Рюбен Запорожская обл г.Каменка-Днепровская ул.Ленина 2 (возле парка) м-н"Роксолана"</v>
          </cell>
          <cell r="B1080">
            <v>3.2</v>
          </cell>
          <cell r="C1080">
            <v>4.1390000000000002</v>
          </cell>
        </row>
        <row r="1081">
          <cell r="A1081" t="str">
            <v>Ильин Дмитрий Владимирович</v>
          </cell>
          <cell r="B1081">
            <v>3.5</v>
          </cell>
          <cell r="C1081">
            <v>3.68</v>
          </cell>
        </row>
        <row r="1082">
          <cell r="A1082" t="str">
            <v>ИП Лепчишина Херсонская обл Генический р-н с.Счатливцево ул.Морская 1 м-н"Хепи Шоп"</v>
          </cell>
          <cell r="B1082">
            <v>1</v>
          </cell>
          <cell r="C1082">
            <v>1.05</v>
          </cell>
        </row>
        <row r="1083">
          <cell r="A1083" t="str">
            <v>ИП Сеттаров Є.Н.Херсонская обл пгт.Ивановка ул.Соборная 21 / +79900504089</v>
          </cell>
          <cell r="B1083">
            <v>1</v>
          </cell>
          <cell r="C1083">
            <v>1.056</v>
          </cell>
        </row>
        <row r="1084">
          <cell r="A1084" t="str">
            <v>ИП Чмырук Херсонская обл Новотроицкий р-н с.Отрадовка ул.Гагарина 109 м-н"Продукты" \ +79900339110</v>
          </cell>
          <cell r="B1084">
            <v>1</v>
          </cell>
          <cell r="C1084">
            <v>1.06</v>
          </cell>
        </row>
        <row r="1085">
          <cell r="A1085" t="str">
            <v>ИП Яценко А.Н. Запорожская обл.пгт Приазовское ул. Горького 81( центральный 1)</v>
          </cell>
          <cell r="B1085">
            <v>0.5</v>
          </cell>
          <cell r="C1085">
            <v>0.51400000000000001</v>
          </cell>
        </row>
        <row r="1086">
          <cell r="A1086" t="str">
            <v>Конюшин Андрей</v>
          </cell>
          <cell r="B1086">
            <v>6.5</v>
          </cell>
          <cell r="C1086">
            <v>8.3030000000000008</v>
          </cell>
        </row>
        <row r="1087">
          <cell r="A1087" t="str">
            <v>ИП Глухов А.Н.Херсонская обл г.Скадовск ул.Магубинская 150 м-н"Кокос"\ +79900348036 Валерия Павловна</v>
          </cell>
          <cell r="B1087">
            <v>4</v>
          </cell>
          <cell r="C1087">
            <v>5.6909999999999998</v>
          </cell>
        </row>
        <row r="1088">
          <cell r="A1088" t="str">
            <v>ИП Кузнецов В.П.Херсонская обл Скадовский р-н с.Лазурное ул.Ленина 51Д м-н"Престижстрой"</v>
          </cell>
          <cell r="B1088">
            <v>1</v>
          </cell>
          <cell r="C1088">
            <v>1.038</v>
          </cell>
        </row>
        <row r="1089">
          <cell r="A1089" t="str">
            <v>ИП Маркобок Л.А.Херсонская обл г.Скадовск ул.Черновола 9 м-н"Амур" \ +79900471313 Лилия</v>
          </cell>
          <cell r="B1089">
            <v>1</v>
          </cell>
          <cell r="C1089">
            <v>1.052</v>
          </cell>
        </row>
        <row r="1090">
          <cell r="A1090" t="str">
            <v>МЛ ИП Додон Т.Н.Херсонская облг.Скадовск ул.Комсомольская 234 м-н"Миндаль" (до 18:00) / +79900172278</v>
          </cell>
          <cell r="B1090">
            <v>0.5</v>
          </cell>
          <cell r="C1090">
            <v>0.52200000000000002</v>
          </cell>
        </row>
        <row r="1091">
          <cell r="A1091" t="str">
            <v>Лопатин Владимир Николаевич</v>
          </cell>
          <cell r="B1091">
            <v>2.5</v>
          </cell>
          <cell r="C1091">
            <v>2.66</v>
          </cell>
        </row>
        <row r="1092">
          <cell r="A1092" t="str">
            <v>ИП Пасько Запорожская обл. пгт.Пришиб ул.Центральная 33 м-н"Артемида"</v>
          </cell>
          <cell r="B1092">
            <v>2.5</v>
          </cell>
          <cell r="C1092">
            <v>2.66</v>
          </cell>
        </row>
        <row r="1093">
          <cell r="A1093" t="str">
            <v>Оглы Иван Русланович</v>
          </cell>
          <cell r="B1093">
            <v>6.5</v>
          </cell>
          <cell r="C1093">
            <v>6.7839999999999998</v>
          </cell>
        </row>
        <row r="1094">
          <cell r="A1094" t="str">
            <v>(1) ИП Компанеец Запорожская обл г.Токмак ул.Центральная м-н"Оптовичек"(заезд за рынком,работает до</v>
          </cell>
          <cell r="B1094">
            <v>2</v>
          </cell>
          <cell r="C1094">
            <v>2.0739999999999998</v>
          </cell>
        </row>
        <row r="1095">
          <cell r="A1095" t="str">
            <v>(1) ООО"Пыжик" №19 Запорожская обл г.Токмак ул.Шевченко 31 м-н "Пыжик"</v>
          </cell>
          <cell r="B1095">
            <v>1</v>
          </cell>
          <cell r="C1095">
            <v>1.0780000000000001</v>
          </cell>
        </row>
        <row r="1096">
          <cell r="A1096" t="str">
            <v>(3) ИП Назаренко Л.В.Запорожская обл г.Молочанск ул.Шевченко 116 м-н"Дар" / +79900569625</v>
          </cell>
          <cell r="B1096">
            <v>1</v>
          </cell>
          <cell r="C1096">
            <v>1.038</v>
          </cell>
        </row>
        <row r="1097">
          <cell r="A1097" t="str">
            <v>(3) ИП Халявино Запорожская обл г.Токмак ул.Ленина 58   \ + 79900862175 Александр</v>
          </cell>
          <cell r="B1097">
            <v>1</v>
          </cell>
          <cell r="C1097">
            <v>1.03</v>
          </cell>
        </row>
        <row r="1098">
          <cell r="A1098" t="str">
            <v>(4) ИП Чечет 2 Запорожская обл г.Токмак ул.Гоголя 50   маг. "Бердянский"</v>
          </cell>
          <cell r="B1098">
            <v>1</v>
          </cell>
          <cell r="C1098">
            <v>1.044</v>
          </cell>
        </row>
        <row r="1099">
          <cell r="A1099" t="str">
            <v>МЛ ИП Леговка В.И.Запорожская обл пгт Весёлое ул.Московская 21 "Эконом"(второй этаж)+79900572702</v>
          </cell>
          <cell r="B1099">
            <v>0.5</v>
          </cell>
          <cell r="C1099">
            <v>0.52</v>
          </cell>
        </row>
        <row r="1100">
          <cell r="A1100" t="str">
            <v>Осетров Сергей Сергеевич</v>
          </cell>
          <cell r="B1100">
            <v>2.5</v>
          </cell>
          <cell r="C1100">
            <v>2.6320000000000001</v>
          </cell>
        </row>
        <row r="1101">
          <cell r="A1101" t="str">
            <v>ИП Дейнега А.В.Запорожская обл,г.Днепрорудный, ул.Краснофлотская 71 (порт),Причал, +79900644843</v>
          </cell>
          <cell r="B1101">
            <v>0.5</v>
          </cell>
          <cell r="C1101">
            <v>0.51800000000000002</v>
          </cell>
        </row>
        <row r="1102">
          <cell r="A1102" t="str">
            <v>ИП Довгань Запорожская обл г.Днепрорудный ул.Энтузиастов 3 м-н"Демпинг" / +79900459527</v>
          </cell>
          <cell r="B1102">
            <v>0.5</v>
          </cell>
          <cell r="C1102">
            <v>0.51600000000000001</v>
          </cell>
        </row>
        <row r="1103">
          <cell r="A1103" t="str">
            <v>ИП Мальгинов Запорожская обл г.Днепрорудный ул.Ленина 13 м-н"Пятерочка" /+79900432059</v>
          </cell>
          <cell r="B1103">
            <v>1.5</v>
          </cell>
          <cell r="C1103">
            <v>1.5980000000000001</v>
          </cell>
        </row>
        <row r="1104">
          <cell r="A1104" t="str">
            <v>Титов Александр Игоревич</v>
          </cell>
          <cell r="B1104">
            <v>1.5</v>
          </cell>
          <cell r="C1104">
            <v>1.6060000000000001</v>
          </cell>
        </row>
        <row r="1105">
          <cell r="A1105" t="str">
            <v>(2) ИП Дюкарь В.В. Херсонская обл г.Геническ ул.Гоголя 124 м-н"Маркет" / +79900528211 Татьяна</v>
          </cell>
          <cell r="B1105">
            <v>0.5</v>
          </cell>
          <cell r="C1105">
            <v>0.52600000000000002</v>
          </cell>
        </row>
        <row r="1106">
          <cell r="A1106" t="str">
            <v>ИП Михайленко А.А. Запорожская обл Мелитопольский р-н с.Мордвиновка ул.Суворова 43 / +79900231784</v>
          </cell>
          <cell r="B1106">
            <v>1</v>
          </cell>
          <cell r="C1106">
            <v>1.08</v>
          </cell>
        </row>
        <row r="1107">
          <cell r="A1107" t="str">
            <v>Шило Богдан</v>
          </cell>
          <cell r="B1107">
            <v>1</v>
          </cell>
          <cell r="C1107">
            <v>1.04</v>
          </cell>
        </row>
        <row r="1108">
          <cell r="A1108" t="str">
            <v>ИП Тошева г.Мелитополь пр.Богдана Хмельницкого 82 маг Харчи +79900219231</v>
          </cell>
          <cell r="B1108">
            <v>1</v>
          </cell>
          <cell r="C1108">
            <v>1.04</v>
          </cell>
        </row>
        <row r="1109">
          <cell r="A1109" t="str">
            <v>5820 СЛИВОЧНЫЕ Папа может сос п/о мгс 2*2_45с   ОСТАНКИНО</v>
          </cell>
          <cell r="B1109">
            <v>190.2</v>
          </cell>
          <cell r="C1109">
            <v>146.72300000000001</v>
          </cell>
        </row>
        <row r="1110">
          <cell r="A1110" t="str">
            <v>Гриненко Дмитрий Александрович</v>
          </cell>
          <cell r="B1110">
            <v>6</v>
          </cell>
        </row>
        <row r="1111">
          <cell r="A1111" t="str">
            <v>ИП Сафронов Запорожская обл пгт.Приазовское ул.Горького 73 м-н"Квартал" / +79902340493 Марина</v>
          </cell>
          <cell r="B1111">
            <v>2</v>
          </cell>
        </row>
        <row r="1112">
          <cell r="A1112" t="str">
            <v>ИП Чобан Запорожская обл.пгт Приазовское ул Радянский проулок 34 " Продукты"\ 79900578360 Елена</v>
          </cell>
          <cell r="B1112">
            <v>4</v>
          </cell>
        </row>
        <row r="1113">
          <cell r="A1113" t="str">
            <v>Жирникова Юлия Владимировна</v>
          </cell>
          <cell r="B1113">
            <v>40</v>
          </cell>
          <cell r="C1113">
            <v>20.652999999999999</v>
          </cell>
        </row>
        <row r="1114">
          <cell r="A1114" t="str">
            <v>ИП Каратеева И.И.Запорожская обл Васильевский р-н с.Ивановка ул.Широкая 56 м-н"Теремок"</v>
          </cell>
          <cell r="B1114">
            <v>2</v>
          </cell>
        </row>
        <row r="1115">
          <cell r="A1115" t="str">
            <v>ИП Колесник Запорожская обл пгт.Великая Знаменка ул.Школьная 78А м-н"Мега"</v>
          </cell>
          <cell r="B1115">
            <v>2</v>
          </cell>
          <cell r="C1115">
            <v>2.0880000000000001</v>
          </cell>
        </row>
        <row r="1116">
          <cell r="A1116" t="str">
            <v>ИП Насруллаев А.С.Запорожская обл Васильевский р-н с.Водяное ул.Мира 244 м-н "Росток" / +79900702651</v>
          </cell>
          <cell r="B1116">
            <v>2</v>
          </cell>
        </row>
        <row r="1117">
          <cell r="A1117" t="str">
            <v>ИП Олейник Херсонская обл пгт.Верхний Рогачик напротив Рынка м-н"Хлеб"(ларёк) / +79900878531</v>
          </cell>
          <cell r="B1117">
            <v>4</v>
          </cell>
        </row>
        <row r="1118">
          <cell r="A1118" t="str">
            <v>ИП Рюбен А.В.Запорожская обл Васильевский р-н г.Каменка-Днепровская ул.Таврическая 34 м-н"Фиалка"</v>
          </cell>
          <cell r="B1118">
            <v>2</v>
          </cell>
          <cell r="C1118">
            <v>2.06</v>
          </cell>
        </row>
        <row r="1119">
          <cell r="A1119" t="str">
            <v>ИП Рюбен Запорожская обл Васильевский р-н г.Каменка-Днепровская ул.Набережная 138 м-н"Причал"</v>
          </cell>
          <cell r="B1119">
            <v>2</v>
          </cell>
        </row>
        <row r="1120">
          <cell r="A1120" t="str">
            <v>ИП Рюбен Запорожская обл г.Каменка-Днепровская ул.Ленина 2 (возле парка) м-н"Роксолана"</v>
          </cell>
          <cell r="B1120">
            <v>16</v>
          </cell>
          <cell r="C1120">
            <v>8.2210000000000001</v>
          </cell>
        </row>
        <row r="1121">
          <cell r="A1121" t="str">
            <v>ИП Сметана Херсонская обл Верхнерогачинский р-н с.Бережанка ул.Независимости 36 м-н"Продукты"</v>
          </cell>
          <cell r="B1121">
            <v>2</v>
          </cell>
          <cell r="C1121">
            <v>2.0680000000000001</v>
          </cell>
        </row>
        <row r="1122">
          <cell r="A1122" t="str">
            <v>ИП Сущенко Запорожская обл Васильевский р-н с.Водяное ул.Кирова 113А м-н"Карат" \ +79900739273</v>
          </cell>
          <cell r="B1122">
            <v>4</v>
          </cell>
          <cell r="C1122">
            <v>2.0659999999999998</v>
          </cell>
        </row>
        <row r="1123">
          <cell r="A1123" t="str">
            <v>МЛ ИП Дымченко Херсонская обл Верхнерогачинский р-н с.Ушкалка ул.Гагарина 57</v>
          </cell>
          <cell r="B1123">
            <v>2</v>
          </cell>
          <cell r="C1123">
            <v>2.0880000000000001</v>
          </cell>
        </row>
        <row r="1124">
          <cell r="A1124" t="str">
            <v>МЛ ИП Тиховский В.В Херсонская обл Верхнерогачинский р-н с.Ушкалка ул.Резниченко 79А м-н"Лидер"</v>
          </cell>
          <cell r="B1124">
            <v>2</v>
          </cell>
          <cell r="C1124">
            <v>2.0619999999999998</v>
          </cell>
        </row>
        <row r="1125">
          <cell r="A1125" t="str">
            <v>Ильин Дмитрий Владимирович</v>
          </cell>
          <cell r="B1125">
            <v>6</v>
          </cell>
          <cell r="C1125">
            <v>6.1710000000000003</v>
          </cell>
        </row>
        <row r="1126">
          <cell r="A1126" t="str">
            <v>ИП Чобан Запорожская обл.пгт Приазовское ул Радянский проулок 34 " Продукты"\ 79900578360 Елена</v>
          </cell>
          <cell r="B1126">
            <v>4</v>
          </cell>
          <cell r="C1126">
            <v>4.085</v>
          </cell>
        </row>
        <row r="1127">
          <cell r="A1127" t="str">
            <v>МЛ ИП Юрьева Н.В.Запорож. обл пгт.Приазовское ул.Центральная Рынок м-н"Колбасная лавка"/+79900248667</v>
          </cell>
          <cell r="B1127">
            <v>2</v>
          </cell>
          <cell r="C1127">
            <v>2.0859999999999999</v>
          </cell>
        </row>
        <row r="1128">
          <cell r="A1128" t="str">
            <v>Конюшин Андрей</v>
          </cell>
          <cell r="B1128">
            <v>20</v>
          </cell>
          <cell r="C1128">
            <v>22.635000000000002</v>
          </cell>
        </row>
        <row r="1129">
          <cell r="A1129" t="str">
            <v>ИП Глухов А.Н.Херсонская обл г.Скадовск ул.Магубинская 150 м-н"Кокос"\ +79900348036 Валерия Павловна</v>
          </cell>
          <cell r="B1129">
            <v>6</v>
          </cell>
          <cell r="C1129">
            <v>8.0950000000000006</v>
          </cell>
        </row>
        <row r="1130">
          <cell r="A1130" t="str">
            <v>ИП Клочко И.А.Херсонская обл г.Скадовск ул.Чапаева 199 ( с 8 до 17)</v>
          </cell>
          <cell r="B1130">
            <v>2</v>
          </cell>
          <cell r="C1130">
            <v>2.0880000000000001</v>
          </cell>
        </row>
        <row r="1131">
          <cell r="A1131" t="str">
            <v>ИП Фролова Мелитопольский р-н с.Терпенье ул.Сизова 62 м-н "Кооп Маркет" / +7990462084</v>
          </cell>
          <cell r="B1131">
            <v>4</v>
          </cell>
          <cell r="C1131">
            <v>4.1500000000000004</v>
          </cell>
        </row>
        <row r="1132">
          <cell r="A1132" t="str">
            <v>ИП Цыганок Херсонская обл г.Скадовск ул.Черновола 103 м-н"Продукты Алаказай"\+79900472305</v>
          </cell>
          <cell r="B1132">
            <v>2</v>
          </cell>
          <cell r="C1132">
            <v>2.08</v>
          </cell>
        </row>
        <row r="1133">
          <cell r="A1133" t="str">
            <v>МЛ ИП Дервоед В.С. Херсонская обл г.Скадовск ул.Советская 32 м-н"Гранд"(работают до 14.00!!!)</v>
          </cell>
          <cell r="B1133">
            <v>2</v>
          </cell>
          <cell r="C1133">
            <v>2.0699999999999998</v>
          </cell>
        </row>
        <row r="1134">
          <cell r="A1134" t="str">
            <v>МЛ ИП Захарова Мелитопольский р-н с.Терпенье ул.Сизова Торг.ряды Центр / +79900396249</v>
          </cell>
          <cell r="B1134">
            <v>2</v>
          </cell>
          <cell r="C1134">
            <v>2.0699999999999998</v>
          </cell>
        </row>
        <row r="1135">
          <cell r="A1135" t="str">
            <v>МЛ ИП Ларченко Мелитопольский р-н с.Терпенье ул.Ленина 76 м-н "Бажання"</v>
          </cell>
          <cell r="B1135">
            <v>2</v>
          </cell>
          <cell r="C1135">
            <v>2.0819999999999999</v>
          </cell>
        </row>
        <row r="1136">
          <cell r="A1136" t="str">
            <v>Крючков Евгений Александрович</v>
          </cell>
          <cell r="B1136">
            <v>16</v>
          </cell>
          <cell r="C1136">
            <v>8.266</v>
          </cell>
        </row>
        <row r="1137">
          <cell r="A1137" t="str">
            <v>ИП Гордовенко С.П.Херсонская обл Ивановский р-н  с.Фрунзе ул Садовая" Продукты "</v>
          </cell>
          <cell r="B1137">
            <v>2</v>
          </cell>
        </row>
        <row r="1138">
          <cell r="A1138" t="str">
            <v>ИП Наш край Запорожская обл г.Васильевка б-р.Центральный 7 м-н"Наш край 2" / +79901207879 Юлия</v>
          </cell>
          <cell r="B1138">
            <v>12</v>
          </cell>
          <cell r="C1138">
            <v>6.1719999999999997</v>
          </cell>
        </row>
        <row r="1139">
          <cell r="A1139" t="str">
            <v>ИП Тагиев Ш.З. Запорожская обл г.Васильевка ул.Чкалова 21 м-н"Продукты" / +79901286166 Шамиль</v>
          </cell>
          <cell r="B1139">
            <v>2</v>
          </cell>
          <cell r="C1139">
            <v>2.0939999999999999</v>
          </cell>
        </row>
        <row r="1140">
          <cell r="A1140" t="str">
            <v>Лопатин Владимир Николаевич</v>
          </cell>
          <cell r="B1140">
            <v>4</v>
          </cell>
          <cell r="C1140">
            <v>2.0739999999999998</v>
          </cell>
        </row>
        <row r="1141">
          <cell r="A1141" t="str">
            <v>ИП Индюхов О.И. Запорожская обл пгт.Михайловка ул.Святопокровская 1 м-н"Колбас Маркет"/+79900646392</v>
          </cell>
          <cell r="B1141">
            <v>2</v>
          </cell>
        </row>
        <row r="1142">
          <cell r="A1142" t="str">
            <v>ИП Шипеленко Запорожская обл.Васильевский р-н с.Любимовка ул.Дружбы 58 Фиолетовый магазин</v>
          </cell>
          <cell r="B1142">
            <v>2</v>
          </cell>
          <cell r="C1142">
            <v>2.0739999999999998</v>
          </cell>
        </row>
        <row r="1143">
          <cell r="A1143" t="str">
            <v>Оглы Иван Русланович</v>
          </cell>
          <cell r="B1143">
            <v>8</v>
          </cell>
          <cell r="C1143">
            <v>6.202</v>
          </cell>
        </row>
        <row r="1144">
          <cell r="A1144" t="str">
            <v>(3) ИП Назаренко Л.В.Запорожская обл г.Молочанск ул.Шевченко 116 м-н"Дар" / +79900569625</v>
          </cell>
          <cell r="B1144">
            <v>4</v>
          </cell>
          <cell r="C1144">
            <v>2.0699999999999998</v>
          </cell>
        </row>
        <row r="1145">
          <cell r="A1145" t="str">
            <v>(4) ИП Аракелян Запорожская обл г.Токмак ул.Центральная 42 м-н "Кега" \ +79900876312 Анна</v>
          </cell>
          <cell r="B1145">
            <v>3</v>
          </cell>
          <cell r="C1145">
            <v>2.0779999999999998</v>
          </cell>
        </row>
        <row r="1146">
          <cell r="A1146" t="str">
            <v>ИП Соболь Запорожская обл.Приазовский р-н с.Нововасилевка ул.Кооперативная 70 м-н"На дому" /</v>
          </cell>
          <cell r="B1146">
            <v>1</v>
          </cell>
          <cell r="C1146">
            <v>2.0539999999999998</v>
          </cell>
        </row>
        <row r="1147">
          <cell r="A1147" t="str">
            <v>Осетров Сергей Сергеевич</v>
          </cell>
          <cell r="B1147">
            <v>41.2</v>
          </cell>
          <cell r="C1147">
            <v>37.274999999999999</v>
          </cell>
        </row>
        <row r="1148">
          <cell r="A1148" t="str">
            <v>ИП "Наш дом" Запорожская обл г.Энергодар ул.Советская 27А \ +79900447519 Майя</v>
          </cell>
          <cell r="B1148">
            <v>4</v>
          </cell>
          <cell r="C1148">
            <v>4.125</v>
          </cell>
        </row>
        <row r="1149">
          <cell r="A1149" t="str">
            <v>ИП Битюцкий М.А. Запорожская обл.г.Днепрорудный ул.Энтузиастов 4 м-н"Апельмон" / +79901204649</v>
          </cell>
          <cell r="B1149">
            <v>4</v>
          </cell>
          <cell r="C1149">
            <v>4.1139999999999999</v>
          </cell>
        </row>
        <row r="1150">
          <cell r="A1150" t="str">
            <v>ИП Довгань В.В. Запорожская обл г.Днепрорудное ул.Энтузиастов 24 м-н"Приват" (городская площадь)</v>
          </cell>
          <cell r="B1150">
            <v>2</v>
          </cell>
          <cell r="C1150">
            <v>2.0659999999999998</v>
          </cell>
        </row>
        <row r="1151">
          <cell r="A1151" t="str">
            <v>ИП Довгань Запорожская обл г.Днепрорудный ул.Энтузиастов 3 м-н"Демпинг" / +79900459527</v>
          </cell>
          <cell r="B1151">
            <v>2</v>
          </cell>
          <cell r="C1151">
            <v>2.0299999999999998</v>
          </cell>
        </row>
        <row r="1152">
          <cell r="A1152" t="str">
            <v>ИП Закитный Запорожская обл г Энергодар ул Козацкая 16В " Варус"  \ 79900652894  Инна Григорьевна</v>
          </cell>
          <cell r="B1152">
            <v>8</v>
          </cell>
        </row>
        <row r="1153">
          <cell r="A1153" t="str">
            <v>ИП Мальгинов Запорожская обл г.Днепрорудный ул.Ленина 13 м-н"Пятерочка" /+79900432059</v>
          </cell>
          <cell r="B1153">
            <v>2</v>
          </cell>
          <cell r="C1153">
            <v>2.1680000000000001</v>
          </cell>
        </row>
        <row r="1154">
          <cell r="A1154" t="str">
            <v>ИП Ненашева Н.Н Запорожская обл г Энергодар ул Курчатова 34 ( возле Баварии)\ 79900641382 Инна</v>
          </cell>
          <cell r="B1154">
            <v>1.2</v>
          </cell>
          <cell r="C1154">
            <v>2.0579999999999998</v>
          </cell>
        </row>
        <row r="1155">
          <cell r="A1155" t="str">
            <v>ИП Ненашева Н.Н. Запорожская обл г.Энергодар, ул. Энергетиков 10А,   магазин  "Юг"</v>
          </cell>
          <cell r="B1155">
            <v>2</v>
          </cell>
          <cell r="C1155">
            <v>2.0880000000000001</v>
          </cell>
        </row>
        <row r="1156">
          <cell r="A1156" t="str">
            <v>ИП Щербаев А.Н. Запорожская обл г.Энергодар ул.Лесная 21   Маг."Спас"</v>
          </cell>
          <cell r="B1156">
            <v>2</v>
          </cell>
          <cell r="C1156">
            <v>2.0619999999999998</v>
          </cell>
        </row>
        <row r="1157">
          <cell r="A1157" t="str">
            <v>МЛ ИП Минака В.П Запорожская обл г Энергодар ул Центральная 10 А" Березка"\ 79900705571 Елена</v>
          </cell>
          <cell r="B1157">
            <v>2</v>
          </cell>
          <cell r="C1157">
            <v>2.0939999999999999</v>
          </cell>
        </row>
        <row r="1158">
          <cell r="A1158" t="str">
            <v>МЛ ИП Погореленко К.В. Запорожская обл г.Энергодар,ул.Лесная 38, маг.Пахомов, т.+79900652957</v>
          </cell>
          <cell r="B1158">
            <v>2</v>
          </cell>
          <cell r="C1158">
            <v>2.0640000000000001</v>
          </cell>
        </row>
        <row r="1159">
          <cell r="A1159" t="str">
            <v>ООО"Таврида-Дар" Запорожская обл. г.Энергодар ул.Казацкая 16В</v>
          </cell>
          <cell r="B1159">
            <v>10</v>
          </cell>
          <cell r="C1159">
            <v>12.406000000000001</v>
          </cell>
        </row>
        <row r="1160">
          <cell r="A1160" t="str">
            <v>Петрик Юрий Юрьевич</v>
          </cell>
          <cell r="B1160">
            <v>4</v>
          </cell>
        </row>
        <row r="1161">
          <cell r="A1161" t="str">
            <v>ИП Заруба А.А. Херсонская обл пгт.Большая Лепетиха ул.Киевская 54 м-н"Доброцен"(с 8:00-17:30)</v>
          </cell>
          <cell r="B1161">
            <v>4</v>
          </cell>
        </row>
        <row r="1162">
          <cell r="A1162" t="str">
            <v>Титов Александр Игоревич</v>
          </cell>
          <cell r="B1162">
            <v>34</v>
          </cell>
          <cell r="C1162">
            <v>35.189</v>
          </cell>
        </row>
        <row r="1163">
          <cell r="A1163" t="str">
            <v>ИП Голуб Ю.Н. Запорожская обл.пгт.Михайловка ул.Центральная 15а №7(первый)</v>
          </cell>
          <cell r="B1163">
            <v>4</v>
          </cell>
          <cell r="C1163">
            <v>4.1619999999999999</v>
          </cell>
        </row>
        <row r="1164">
          <cell r="A1164" t="str">
            <v>ИП Данилова В.И. Запорожская обл.Мелитопольский р-н с.Степановка-1 ул.Мартынова  м-н"Корона"</v>
          </cell>
          <cell r="B1164">
            <v>2</v>
          </cell>
          <cell r="C1164">
            <v>2.0840000000000001</v>
          </cell>
        </row>
        <row r="1165">
          <cell r="A1165" t="str">
            <v>ИП Индюхов О.И. Запорожская обл пгт.Михайловка ул.Святопокровская 1 м-н"Колбас Маркет"/+79900646392</v>
          </cell>
          <cell r="B1165">
            <v>2</v>
          </cell>
          <cell r="C1165">
            <v>2.0579999999999998</v>
          </cell>
        </row>
        <row r="1166">
          <cell r="A1166" t="str">
            <v>ИП Исаев Запорожская обл.пгт.Михайловка ул.Островского 214 возле Авто Мира</v>
          </cell>
          <cell r="B1166">
            <v>2</v>
          </cell>
          <cell r="C1166">
            <v>2.0739999999999998</v>
          </cell>
        </row>
        <row r="1167">
          <cell r="A1167" t="str">
            <v>ИП Красников Запорожская обл Михайловский р-н с.Тимошовка ул.Мира 13А м-н"Грант" / +79900710702 /+79</v>
          </cell>
          <cell r="B1167">
            <v>2</v>
          </cell>
          <cell r="C1167">
            <v>2.056</v>
          </cell>
        </row>
        <row r="1168">
          <cell r="A1168" t="str">
            <v>ИП Монин Запорожская обл.пгт.Михайловка ул.Центральная м-н"Артемида"</v>
          </cell>
          <cell r="B1168">
            <v>6</v>
          </cell>
          <cell r="C1168">
            <v>8.2370000000000001</v>
          </cell>
        </row>
        <row r="1169">
          <cell r="A1169" t="str">
            <v>ИП Перкова Запорожская обл.Приазовский р-н с.Ботьево ул.Карла Маркса 73 м-н"Продукты" \ +79900411279</v>
          </cell>
          <cell r="B1169">
            <v>4</v>
          </cell>
          <cell r="C1169">
            <v>2.0699999999999998</v>
          </cell>
        </row>
        <row r="1170">
          <cell r="A1170" t="str">
            <v>ИП Силаева Запорожская обл.пгт..Михайловка ул.Школьная 31Б / +79900660134</v>
          </cell>
          <cell r="B1170">
            <v>2</v>
          </cell>
          <cell r="C1170">
            <v>2.0619999999999998</v>
          </cell>
        </row>
        <row r="1171">
          <cell r="A1171" t="str">
            <v>ИП Чупета Запорожская обл пгт.Весёлое ул.Пушкина 30 м-н"Роял"</v>
          </cell>
          <cell r="B1171">
            <v>2</v>
          </cell>
          <cell r="C1171">
            <v>2.0680000000000001</v>
          </cell>
        </row>
        <row r="1172">
          <cell r="A1172" t="str">
            <v>ИП Шевченко Запорожская обл Весёловский р-н с.Новониколаевка ул.Молодежная 6 м-н"Шанс"</v>
          </cell>
          <cell r="B1172">
            <v>2</v>
          </cell>
          <cell r="C1172">
            <v>2.056</v>
          </cell>
        </row>
        <row r="1173">
          <cell r="A1173" t="str">
            <v>МЛ ИП Годованец Запорожская обл Весёловский р-н с.Новониколаевка ул.Дружбы 30 м-н"Пятёрочка"</v>
          </cell>
          <cell r="B1173">
            <v>2</v>
          </cell>
          <cell r="C1173">
            <v>2.0640000000000001</v>
          </cell>
        </row>
        <row r="1174">
          <cell r="A1174" t="str">
            <v>МЛ ИП Серикова Р.М.Запорожская обл Весёловский р-н с.Широкое ул.Центральная 309А</v>
          </cell>
          <cell r="B1174">
            <v>2</v>
          </cell>
          <cell r="C1174">
            <v>2.0640000000000001</v>
          </cell>
        </row>
        <row r="1175">
          <cell r="A1175" t="str">
            <v>МЛ ИП Сопина Запорожская обл пгт Весёлое ул Центральная 187А " Аляска" \ 79900423674 Галина</v>
          </cell>
          <cell r="B1175">
            <v>2</v>
          </cell>
          <cell r="C1175">
            <v>2.1339999999999999</v>
          </cell>
        </row>
        <row r="1176">
          <cell r="A1176" t="str">
            <v>Тралло Ирина Юрьевна</v>
          </cell>
          <cell r="B1176">
            <v>3</v>
          </cell>
          <cell r="C1176">
            <v>4.1340000000000003</v>
          </cell>
        </row>
        <row r="1177">
          <cell r="A1177" t="str">
            <v>(2) ИП Муртазалиева Х.Х. Запорожская обл г.Токмак ул.Куйбышева 64 м-н"Минимаркет 55" / +79901280488</v>
          </cell>
          <cell r="B1177">
            <v>1</v>
          </cell>
          <cell r="C1177">
            <v>2.0739999999999998</v>
          </cell>
        </row>
        <row r="1178">
          <cell r="A1178" t="str">
            <v>ИП Будовская Запорожская обл. Михайловский р-н с.Старобогдановка ул.Мира 31</v>
          </cell>
          <cell r="B1178">
            <v>2</v>
          </cell>
          <cell r="C1178">
            <v>2.06</v>
          </cell>
        </row>
        <row r="1179">
          <cell r="A1179" t="str">
            <v>Шило Богдан</v>
          </cell>
          <cell r="B1179">
            <v>8</v>
          </cell>
          <cell r="C1179">
            <v>4.1239999999999997</v>
          </cell>
        </row>
        <row r="1180">
          <cell r="A1180" t="str">
            <v>ИП Вечеря В.В. г.Мелитополь  ул. Интеркультурная 390/а маг. Скорпион</v>
          </cell>
          <cell r="B1180">
            <v>2</v>
          </cell>
        </row>
        <row r="1181">
          <cell r="A1181" t="str">
            <v>ИП Пятышева г Мелитополь ул.Р.Люксимбург 15 маг " Гарант" \ 79900207075 Лариса</v>
          </cell>
          <cell r="B1181">
            <v>2</v>
          </cell>
          <cell r="C1181">
            <v>2.0760000000000001</v>
          </cell>
        </row>
        <row r="1182">
          <cell r="A1182" t="str">
            <v>МЛ ИП Борисенко Н.А Запорожская обл. г.Мелитополь ул.Крупская 45 (И.Алексеева)</v>
          </cell>
          <cell r="B1182">
            <v>4</v>
          </cell>
          <cell r="C1182">
            <v>2.048</v>
          </cell>
        </row>
        <row r="1183">
          <cell r="A1183" t="str">
            <v>5851 ЭКСТРА Папа может вар п/о   ОСТАНКИНО</v>
          </cell>
          <cell r="B1183">
            <v>372.31400000000002</v>
          </cell>
          <cell r="C1183">
            <v>341.23500000000001</v>
          </cell>
        </row>
        <row r="1184">
          <cell r="A1184" t="str">
            <v>Дробаха Екатерина Владимировна</v>
          </cell>
          <cell r="B1184">
            <v>8</v>
          </cell>
          <cell r="C1184">
            <v>6.806</v>
          </cell>
        </row>
        <row r="1185">
          <cell r="A1185" t="str">
            <v>ООО "Пыжик" №1 г.Мелитополь ул. Кирова 48 м-н Пыжик</v>
          </cell>
          <cell r="B1185">
            <v>5</v>
          </cell>
          <cell r="C1185">
            <v>4.0880000000000001</v>
          </cell>
        </row>
        <row r="1186">
          <cell r="A1186" t="str">
            <v>ООО "Пыжик" №14 г.Мелитополь пр-кт .50л Победы 17/1, м-н "Пыжик"</v>
          </cell>
          <cell r="B1186">
            <v>3</v>
          </cell>
          <cell r="C1186">
            <v>2.718</v>
          </cell>
        </row>
        <row r="1187">
          <cell r="A1187" t="str">
            <v>Жирникова Юлия Владимировна</v>
          </cell>
          <cell r="B1187">
            <v>35</v>
          </cell>
          <cell r="C1187">
            <v>35.226999999999997</v>
          </cell>
        </row>
        <row r="1188">
          <cell r="A1188" t="str">
            <v>ИП Белик О.В. Запорожская обл  Васильевский р-н  г.Каменка-Днепровская ул Дружбы 114А маг."Зеленка"</v>
          </cell>
          <cell r="B1188">
            <v>4.5</v>
          </cell>
          <cell r="C1188">
            <v>4.0579999999999998</v>
          </cell>
        </row>
        <row r="1189">
          <cell r="A1189" t="str">
            <v>ИП Камовская Е.Н.Запорожская обл Каменка-Днепровская ул.Центральная 4Е м-н"КолбасМаркет"(автовокзал)</v>
          </cell>
          <cell r="B1189">
            <v>7.5</v>
          </cell>
          <cell r="C1189">
            <v>8.1300000000000008</v>
          </cell>
        </row>
        <row r="1190">
          <cell r="A1190" t="str">
            <v>ИП Мандева С.И. Запорожская обл Васильевский р-н с.Нововодяное ул.Стрельникова 1А м-н"Людмила"</v>
          </cell>
          <cell r="B1190">
            <v>1.5</v>
          </cell>
          <cell r="C1190">
            <v>1.3340000000000001</v>
          </cell>
        </row>
        <row r="1191">
          <cell r="A1191" t="str">
            <v>ИП Мудряк К.М.Запорожская обл Васильевский р-н с.Благовещенка ул.Ленина 213 м-н"Олимп"/ +79900730190</v>
          </cell>
          <cell r="B1191">
            <v>1.5</v>
          </cell>
          <cell r="C1191">
            <v>1.3540000000000001</v>
          </cell>
        </row>
        <row r="1192">
          <cell r="A1192" t="str">
            <v>ИП Насруллаев А.С.Запорожская обл Васильевский р-н с.Водяное ул.Мира 244 м-н "Росток" / +79900702651</v>
          </cell>
          <cell r="B1192">
            <v>1.5</v>
          </cell>
          <cell r="C1192">
            <v>1.3460000000000001</v>
          </cell>
        </row>
        <row r="1193">
          <cell r="A1193" t="str">
            <v>ИП Пекарская Т.Б.Запорожская обл г.Каменка-Днепровская ул.Ярослава Мудрого 101Е м-н"Чарочка" / +79</v>
          </cell>
          <cell r="B1193">
            <v>4.5</v>
          </cell>
          <cell r="C1193">
            <v>4.0510000000000002</v>
          </cell>
        </row>
        <row r="1194">
          <cell r="A1194" t="str">
            <v>ИП Сорока А.А.Запорожская обл Васильевский р-н с.Новоднепровка ул.Савушкина 71 м-н"Продукты"</v>
          </cell>
          <cell r="B1194">
            <v>6</v>
          </cell>
          <cell r="C1194">
            <v>8.157</v>
          </cell>
        </row>
        <row r="1195">
          <cell r="A1195" t="str">
            <v>ИП Юхно Е.Ю.Запорожская обл Васильевский р-н с.Новоднепровка ул.Центральная 14А м-н"Барвинок"</v>
          </cell>
          <cell r="B1195">
            <v>3</v>
          </cell>
          <cell r="C1195">
            <v>2.698</v>
          </cell>
        </row>
        <row r="1196">
          <cell r="A1196" t="str">
            <v>ООО "МЕРА"</v>
          </cell>
          <cell r="B1196">
            <v>5</v>
          </cell>
          <cell r="C1196">
            <v>4.0990000000000002</v>
          </cell>
        </row>
        <row r="1197">
          <cell r="A1197" t="str">
            <v>Ильин Дмитрий Владимирович</v>
          </cell>
          <cell r="B1197">
            <v>35</v>
          </cell>
          <cell r="C1197">
            <v>31.045000000000002</v>
          </cell>
        </row>
        <row r="1198">
          <cell r="A1198" t="str">
            <v>(1) ООО ПРОДАЛЬЯНС Херсонская обл г.Геническ ул.Курасова 4А м-н"Фемели Маркет"</v>
          </cell>
          <cell r="B1198">
            <v>5</v>
          </cell>
          <cell r="C1198">
            <v>4.0490000000000004</v>
          </cell>
        </row>
        <row r="1199">
          <cell r="A1199" t="str">
            <v>(1) ООО ПРОДАЛЬЯНС Херсонская обл г.Геническ Центральный рынок (за Парижанкой) м-н"Фемели Маркет"</v>
          </cell>
          <cell r="B1199">
            <v>1.5</v>
          </cell>
          <cell r="C1199">
            <v>1.3540000000000001</v>
          </cell>
        </row>
        <row r="1200">
          <cell r="A1200" t="str">
            <v>(2) ИП Сажнева Л.В.Херсонская обл г.Геническ ул.Парижской Коммуны 67 м-н"Продукты"(во дворе)</v>
          </cell>
          <cell r="B1200">
            <v>1.5</v>
          </cell>
          <cell r="C1200">
            <v>1.3520000000000001</v>
          </cell>
        </row>
        <row r="1201">
          <cell r="A1201" t="str">
            <v>ИП Будилко С.В. Херсонская обл пгт.Новотроицкое ул.Вишневая 1 м-н"Ритм" / +79900196452</v>
          </cell>
          <cell r="B1201">
            <v>1.5</v>
          </cell>
          <cell r="C1201">
            <v>1.3580000000000001</v>
          </cell>
        </row>
        <row r="1202">
          <cell r="A1202" t="str">
            <v>ИП Кононов Е.П.Херсонская обл пгт Н. Серогозы ул. Петровского 19А " Ветеран" \ +79900955260</v>
          </cell>
          <cell r="B1202">
            <v>3</v>
          </cell>
          <cell r="C1202">
            <v>2.6859999999999999</v>
          </cell>
        </row>
        <row r="1203">
          <cell r="A1203" t="str">
            <v>ИП Майстренко А.Н.Запорожская обл. пгт Приазовское ул.Фрунзе 3 "Крамныця" +79900465848</v>
          </cell>
          <cell r="B1203">
            <v>1.5</v>
          </cell>
          <cell r="C1203">
            <v>1.34</v>
          </cell>
        </row>
        <row r="1204">
          <cell r="A1204" t="str">
            <v>ИП Олейник Херсонская обл пгт.Нижние Серогозы ул.Банковая 38 м-н"Наш" / +79900432055</v>
          </cell>
          <cell r="B1204">
            <v>1.5</v>
          </cell>
          <cell r="C1204">
            <v>1.3360000000000001</v>
          </cell>
        </row>
        <row r="1205">
          <cell r="A1205" t="str">
            <v>ИП Сеттаров Є.Н.Херсонская обл пгт.Ивановка ул.Соборная 21 / +79900504089</v>
          </cell>
          <cell r="B1205">
            <v>3</v>
          </cell>
          <cell r="C1205">
            <v>2.718</v>
          </cell>
        </row>
        <row r="1206">
          <cell r="A1206" t="str">
            <v>ИП Ткач Херсонская обл пгт.Серогозы ул.Степная м-н"Визит" (на выезде) \ +79900727914 Виталий, Яна</v>
          </cell>
          <cell r="B1206">
            <v>3</v>
          </cell>
          <cell r="C1206">
            <v>2.714</v>
          </cell>
        </row>
        <row r="1207">
          <cell r="A1207" t="str">
            <v>ИП Трофименко Н.А.Херсонская обл пгт.Ивановка ул.Украинская 19 м-н"Рукавичка" / +79902290551</v>
          </cell>
          <cell r="B1207">
            <v>1.5</v>
          </cell>
          <cell r="C1207">
            <v>1.33</v>
          </cell>
        </row>
        <row r="1208">
          <cell r="A1208" t="str">
            <v>ИП Шляхова Херсонская обл с.Нижние Серогозы ул.Банковая 44 (с 8 до 14) / +79900560664</v>
          </cell>
          <cell r="B1208">
            <v>1.5</v>
          </cell>
          <cell r="C1208">
            <v>1.3420000000000001</v>
          </cell>
        </row>
        <row r="1209">
          <cell r="A1209" t="str">
            <v>ИП Яценко А.Н. Запорожская обл.пгт Приазовское ул. Горького 81( центральный 1)</v>
          </cell>
          <cell r="B1209">
            <v>1.5</v>
          </cell>
          <cell r="C1209">
            <v>1.3520000000000001</v>
          </cell>
        </row>
        <row r="1210">
          <cell r="A1210" t="str">
            <v>МЛ ИП Билан И.М. Запорожская обл.пгт.Приазовское ул.Центральная17 м-н"Ветеран" / +79900274851</v>
          </cell>
          <cell r="B1210">
            <v>3</v>
          </cell>
          <cell r="C1210">
            <v>2.71</v>
          </cell>
        </row>
        <row r="1211">
          <cell r="A1211" t="str">
            <v>МЛ ИП Звонникова В.В. Запорожская обл. пгт.Приазовское ул.Центральная 2А м-н"Камелот"</v>
          </cell>
          <cell r="B1211">
            <v>3</v>
          </cell>
          <cell r="C1211">
            <v>2.71</v>
          </cell>
        </row>
        <row r="1212">
          <cell r="A1212" t="str">
            <v>МЛ ИП Мельникова Запорожская обл.  пгт Приазовское ул.Фрунзе 49 маг "Продукты" +79900428098</v>
          </cell>
          <cell r="B1212">
            <v>3</v>
          </cell>
          <cell r="C1212">
            <v>2.694</v>
          </cell>
        </row>
        <row r="1213">
          <cell r="A1213" t="str">
            <v>Конюшин Андрей</v>
          </cell>
          <cell r="B1213">
            <v>44.4</v>
          </cell>
          <cell r="C1213">
            <v>31.241</v>
          </cell>
        </row>
        <row r="1214">
          <cell r="A1214" t="str">
            <v>ИП Глухов А.Н.Херсонская обл г.Скадовск ул.Магубинская 150 м-н"Кокос"\ +79900348036 Валерия Павловна</v>
          </cell>
          <cell r="B1214">
            <v>9</v>
          </cell>
          <cell r="C1214">
            <v>8.0820000000000007</v>
          </cell>
        </row>
        <row r="1215">
          <cell r="A1215" t="str">
            <v>ИП Деркач Мелитопольский р-н пгт.Мирное ул.Южная 12А м-н"Эконом" / +79900432189 Елена Сергеевна</v>
          </cell>
          <cell r="B1215">
            <v>2.6</v>
          </cell>
          <cell r="C1215">
            <v>2.74</v>
          </cell>
        </row>
        <row r="1216">
          <cell r="A1216" t="str">
            <v>ИП Крамаренко Херсонская обл. Алёшковский р-н с.Виноградово ул.Суворова 3А /+79901263407 Елена</v>
          </cell>
          <cell r="B1216">
            <v>1.5</v>
          </cell>
          <cell r="C1216">
            <v>1.3819999999999999</v>
          </cell>
        </row>
        <row r="1217">
          <cell r="A1217" t="str">
            <v>ИП Маркобок Л.А.Херсонская обл г.Скадовск ул.Черновола 9 м-н"Амур" \ +79900471313 Лилия</v>
          </cell>
          <cell r="B1217">
            <v>6</v>
          </cell>
          <cell r="C1217">
            <v>5.3819999999999997</v>
          </cell>
        </row>
        <row r="1218">
          <cell r="A1218" t="str">
            <v>ИП Фролова Мелитопольский р-н с.Терпенье ул.Сизова 62 м-н "Кооп Маркет" / +7990462084</v>
          </cell>
          <cell r="B1218">
            <v>1.3</v>
          </cell>
          <cell r="C1218">
            <v>1.3640000000000001</v>
          </cell>
        </row>
        <row r="1219">
          <cell r="A1219" t="str">
            <v>ИП Цыганок Херсонская обл г.Скадовск ул.Черновола 103 м-н"Продукты Алаказай"\+79900472305</v>
          </cell>
          <cell r="B1219">
            <v>1.5</v>
          </cell>
          <cell r="C1219">
            <v>1.3540000000000001</v>
          </cell>
        </row>
        <row r="1220">
          <cell r="A1220" t="str">
            <v>ИП Широкая Херсонская обл пгт.Большие Копани ул.Советская 41 м-н"Сова" \ +79900130434 Лена</v>
          </cell>
          <cell r="B1220">
            <v>13.5</v>
          </cell>
        </row>
        <row r="1221">
          <cell r="A1221" t="str">
            <v>МЛ ИП Бурячок Р.Д. Херсонская обл г.Скадовск Рынок м-н"Рыба моя"(крытый павильон)</v>
          </cell>
          <cell r="B1221">
            <v>3</v>
          </cell>
          <cell r="C1221">
            <v>2.72</v>
          </cell>
        </row>
        <row r="1222">
          <cell r="A1222" t="str">
            <v>МЛ ИП Нагорнюк Э.А. Херсонская обл Скадовский р-н с.Лазурное ул.Центральная 47 м-н"Суперсам" (до 18)</v>
          </cell>
          <cell r="B1222">
            <v>6</v>
          </cell>
          <cell r="C1222">
            <v>8.2170000000000005</v>
          </cell>
        </row>
        <row r="1223">
          <cell r="A1223" t="str">
            <v>Крючков Евгений Александрович</v>
          </cell>
          <cell r="B1223">
            <v>13</v>
          </cell>
          <cell r="C1223">
            <v>14.775</v>
          </cell>
        </row>
        <row r="1224">
          <cell r="A1224" t="str">
            <v>ИП Наш край Запорожская обл г.Васильевка б-р.Центральный 7 м-н"Наш край 2" / +79901207879 Юлия</v>
          </cell>
          <cell r="B1224">
            <v>3</v>
          </cell>
          <cell r="C1224">
            <v>2.6739999999999999</v>
          </cell>
        </row>
        <row r="1225">
          <cell r="A1225" t="str">
            <v>ИП Палыга Запорожская обл  г.Васильевка  рынок южный маг."Сухофрукты"  +79900701993</v>
          </cell>
          <cell r="B1225">
            <v>4</v>
          </cell>
          <cell r="C1225">
            <v>4.0490000000000004</v>
          </cell>
        </row>
        <row r="1226">
          <cell r="A1226" t="str">
            <v>ИП Тагиев Ш.З. Запорожская обл г.Васильевка ул.Чкалова 21 м-н"Продукты" / +79901286166 Шамиль</v>
          </cell>
          <cell r="B1226">
            <v>4</v>
          </cell>
          <cell r="C1226">
            <v>4.0119999999999996</v>
          </cell>
        </row>
        <row r="1227">
          <cell r="A1227" t="str">
            <v>ООО "МЕРА"</v>
          </cell>
          <cell r="B1227">
            <v>2</v>
          </cell>
          <cell r="C1227">
            <v>4.04</v>
          </cell>
        </row>
        <row r="1228">
          <cell r="A1228" t="str">
            <v>Майдебура Владислав Александрович</v>
          </cell>
          <cell r="B1228">
            <v>4</v>
          </cell>
          <cell r="C1228">
            <v>4.0780000000000003</v>
          </cell>
        </row>
        <row r="1229">
          <cell r="A1229" t="str">
            <v>(2) ИП Шарипо Херсонская обл г.Геническ  ул. Курасова, остановка "Сытая Хата" (возле Фемели Маркета)</v>
          </cell>
          <cell r="B1229">
            <v>4</v>
          </cell>
          <cell r="C1229">
            <v>4.0780000000000003</v>
          </cell>
        </row>
        <row r="1230">
          <cell r="A1230" t="str">
            <v>Оглы Иван Русланович</v>
          </cell>
          <cell r="B1230">
            <v>88.5</v>
          </cell>
          <cell r="C1230">
            <v>81.358999999999995</v>
          </cell>
        </row>
        <row r="1231">
          <cell r="A1231" t="str">
            <v>(1) ИП Компанеец Запорожская обл г.Токмак ул.Центральная м-н"Оптовичек"(заезд за рынком,работает до</v>
          </cell>
          <cell r="B1231">
            <v>3</v>
          </cell>
          <cell r="C1231">
            <v>2.73</v>
          </cell>
        </row>
        <row r="1232">
          <cell r="A1232" t="str">
            <v>(1) ООО"Пыжик" №19 Запорожская обл г.Токмак ул.Шевченко 31 м-н "Пыжик"</v>
          </cell>
          <cell r="B1232">
            <v>3</v>
          </cell>
          <cell r="C1232">
            <v>2.67</v>
          </cell>
        </row>
        <row r="1233">
          <cell r="A1233" t="str">
            <v>(2) ИП Игнатенко Запорожская обл г.Токмак ул.Владимировская 15 (бывший "Эконом",с торца здания ворот</v>
          </cell>
          <cell r="B1233">
            <v>4.5</v>
          </cell>
          <cell r="C1233">
            <v>4.0979999999999999</v>
          </cell>
        </row>
        <row r="1234">
          <cell r="A1234" t="str">
            <v>(2) ИП Расулова Запорожская обл г.Токмак ул.Советская 106 м-н"Сороковый" / +79900580162 Валентина</v>
          </cell>
          <cell r="B1234">
            <v>1.5</v>
          </cell>
          <cell r="C1234">
            <v>1.3540000000000001</v>
          </cell>
        </row>
        <row r="1235">
          <cell r="A1235" t="str">
            <v>(2) ИП Тазаева И.И. Запорожская обл г.Токмак ул.Заливная 21 м-н"Красный павильон"(возле моста)</v>
          </cell>
          <cell r="B1235">
            <v>1.5</v>
          </cell>
          <cell r="C1235">
            <v>1.36</v>
          </cell>
        </row>
        <row r="1236">
          <cell r="A1236" t="str">
            <v>(3) ИП Губенко Запорожская обл г.Токмак ул.Нансена 5 опт.м-н"Мир сладостей"</v>
          </cell>
          <cell r="B1236">
            <v>4.5</v>
          </cell>
          <cell r="C1236">
            <v>4.056</v>
          </cell>
        </row>
        <row r="1237">
          <cell r="A1237" t="str">
            <v>(3) ИП Назаренко Л.В.Запорожская обл г.Молочанск ул.Шевченко 116 м-н"Дар" / +79900569625</v>
          </cell>
          <cell r="B1237">
            <v>4.5</v>
          </cell>
          <cell r="C1237">
            <v>4.0350000000000001</v>
          </cell>
        </row>
        <row r="1238">
          <cell r="A1238" t="str">
            <v>(3) ИП Халявино Запорожская обл г.Токмак ул.Ленина 58   \ + 79900862175 Александр</v>
          </cell>
          <cell r="B1238">
            <v>3</v>
          </cell>
          <cell r="C1238">
            <v>2.72</v>
          </cell>
        </row>
        <row r="1239">
          <cell r="A1239" t="str">
            <v>(3) ИП Шило Т.В Запорожская обл г Токмак ул Володимирська 56 ( Ленина)" Люкс" \ 79900709856 Татьяна</v>
          </cell>
          <cell r="B1239">
            <v>7.5</v>
          </cell>
          <cell r="C1239">
            <v>8.1270000000000007</v>
          </cell>
        </row>
        <row r="1240">
          <cell r="A1240" t="str">
            <v>(3)ИП Матяж Запорожская обл г.Токмак ул. Шевченко 111 стар Автовокзал</v>
          </cell>
          <cell r="B1240">
            <v>1.5</v>
          </cell>
          <cell r="C1240">
            <v>1.39</v>
          </cell>
        </row>
        <row r="1241">
          <cell r="A1241" t="str">
            <v>(3)ИП Муртазалиева Х.Х.Запорожская обл г.Токмак ул.Владимирская 27А м-н"Мини Маркет 55"/+79901280488</v>
          </cell>
          <cell r="B1241">
            <v>13.5</v>
          </cell>
          <cell r="C1241">
            <v>12.221</v>
          </cell>
        </row>
        <row r="1242">
          <cell r="A1242" t="str">
            <v>(4) ИП Буланова И.О. Запорожская обл г.Токмак ул.Революционная 24 м-н"Купец"</v>
          </cell>
          <cell r="B1242">
            <v>4.5</v>
          </cell>
          <cell r="C1242">
            <v>4.0990000000000002</v>
          </cell>
        </row>
        <row r="1243">
          <cell r="A1243" t="str">
            <v>(4) ИП Буланова И.О. Запорожская обл г.Токмак ул.Центральная (слева от входа в крытый рынок)</v>
          </cell>
          <cell r="B1243">
            <v>4.5</v>
          </cell>
          <cell r="C1243">
            <v>4.0430000000000001</v>
          </cell>
        </row>
        <row r="1244">
          <cell r="A1244" t="str">
            <v>(4) ИП Компаниец Запорожская обл г.Токмак,ул.Центральная 65,маг. Вина мира с 8,00-12,00/+79902547491</v>
          </cell>
          <cell r="B1244">
            <v>4.5</v>
          </cell>
          <cell r="C1244">
            <v>4.0599999999999996</v>
          </cell>
        </row>
        <row r="1245">
          <cell r="A1245" t="str">
            <v>(4) ИП Костюк Запорожская обл г.Токмак  ул.Гоголя, 56  маг."Мир Продуктов" /+79900579201 Алёна</v>
          </cell>
          <cell r="B1245">
            <v>3</v>
          </cell>
          <cell r="C1245">
            <v>2.6920000000000002</v>
          </cell>
        </row>
        <row r="1246">
          <cell r="A1246" t="str">
            <v>(4) ИП Мамедова Запорожская обл г.Токмак ул.Гоголя 50/13 Рынок (справа от Ященка) м-н"Лускунчик"</v>
          </cell>
          <cell r="B1246">
            <v>3</v>
          </cell>
          <cell r="C1246">
            <v>2.702</v>
          </cell>
        </row>
        <row r="1247">
          <cell r="A1247" t="str">
            <v>(4) ИП Плуговая,Запорожская обл.г.Токмак ул.Б.Хмельницкого 3(бывший Грошик)+79900717250 Оля</v>
          </cell>
          <cell r="B1247">
            <v>3</v>
          </cell>
          <cell r="C1247">
            <v>2.7639999999999998</v>
          </cell>
        </row>
        <row r="1248">
          <cell r="A1248" t="str">
            <v>(4) ИП Чечет 2 Запорожская обл г.Токмак ул.Гоголя 50   маг. "Бердянский"</v>
          </cell>
          <cell r="B1248">
            <v>3</v>
          </cell>
          <cell r="C1248">
            <v>2.698</v>
          </cell>
        </row>
        <row r="1249">
          <cell r="A1249" t="str">
            <v>ИП Домрачева К.О.Запорожская обл пгт.Акимовка ул.Садовая 16 м-н"У Камилы"(питомник)</v>
          </cell>
          <cell r="B1249">
            <v>1.5</v>
          </cell>
          <cell r="C1249">
            <v>1.37</v>
          </cell>
        </row>
        <row r="1250">
          <cell r="A1250" t="str">
            <v>ИП Колодина О. А Запорожская обл.пгт Нововасильевка ул Коперативная 101 +79901006745 Настя</v>
          </cell>
          <cell r="B1250">
            <v>6</v>
          </cell>
          <cell r="C1250">
            <v>5.3840000000000003</v>
          </cell>
        </row>
        <row r="1251">
          <cell r="A1251" t="str">
            <v>ИП Попов Запорожская обл Акимовский р-н с.Радионовка  ул.Центральная 138 м-н "Господарочка"</v>
          </cell>
          <cell r="B1251">
            <v>1.5</v>
          </cell>
          <cell r="C1251">
            <v>1.3580000000000001</v>
          </cell>
        </row>
        <row r="1252">
          <cell r="A1252" t="str">
            <v>ИП Соболь Запорожская обл.Приазовский р-н с.Нововасилевка ул.Кооперативная 70 м-н"На дому" /</v>
          </cell>
          <cell r="B1252">
            <v>1.5</v>
          </cell>
          <cell r="C1252">
            <v>1.3560000000000001</v>
          </cell>
        </row>
        <row r="1253">
          <cell r="A1253" t="str">
            <v>ООО "МЕРА"</v>
          </cell>
          <cell r="B1253">
            <v>4.5</v>
          </cell>
          <cell r="C1253">
            <v>4.0720000000000001</v>
          </cell>
        </row>
        <row r="1254">
          <cell r="A1254" t="str">
            <v>Осетров Сергей Сергеевич</v>
          </cell>
          <cell r="B1254">
            <v>42</v>
          </cell>
          <cell r="C1254">
            <v>37.975000000000001</v>
          </cell>
        </row>
        <row r="1255">
          <cell r="A1255" t="str">
            <v>ИП "Наш дом" Запорожская обл г.Энергодар ул.Советская 27А \ +79900447519 Майя</v>
          </cell>
          <cell r="B1255">
            <v>4.5</v>
          </cell>
          <cell r="C1255">
            <v>4.08</v>
          </cell>
        </row>
        <row r="1256">
          <cell r="A1256" t="str">
            <v>ИП Беляева Н.Б.Запорожская обл Васильевский район, с.Балки, ул.Мира 113 Торговый центр +79900459942</v>
          </cell>
          <cell r="B1256">
            <v>3</v>
          </cell>
          <cell r="C1256">
            <v>2.71</v>
          </cell>
        </row>
        <row r="1257">
          <cell r="A1257" t="str">
            <v>ИП Битюцкий М.А. Запорожская обл.г.Днепрорудный ул.Энтузиастов 4 м-н"Апельмон" / +79901204649</v>
          </cell>
          <cell r="B1257">
            <v>4.5</v>
          </cell>
          <cell r="C1257">
            <v>4.0279999999999996</v>
          </cell>
        </row>
        <row r="1258">
          <cell r="A1258" t="str">
            <v>ИП Дейнега  О.В.Запорожская обл г Днепрорудный ул Энтузиастов 13 " Удачный " \ 79900409219</v>
          </cell>
          <cell r="B1258">
            <v>1.5</v>
          </cell>
          <cell r="C1258">
            <v>1.3420000000000001</v>
          </cell>
        </row>
        <row r="1259">
          <cell r="A1259" t="str">
            <v>ИП Дейнега А.В.Запорожская обл,г.Днепрорудный, ул.Краснофлотская 71 (порт),Причал, +79900644843</v>
          </cell>
          <cell r="B1259">
            <v>1.5</v>
          </cell>
          <cell r="C1259">
            <v>1.35</v>
          </cell>
        </row>
        <row r="1260">
          <cell r="A1260" t="str">
            <v>ИП Демянюк М.В. Запорожская обл  г.Энергодар ул.Молодежная 6а  маг."Пахомов"</v>
          </cell>
          <cell r="B1260">
            <v>1.5</v>
          </cell>
          <cell r="C1260">
            <v>1.3460000000000001</v>
          </cell>
        </row>
        <row r="1261">
          <cell r="A1261" t="str">
            <v>ИП Довгань В.В. Запорожская обл г.Днепрорудное ул.Энтузиастов 24 м-н"Приват" (городская площадь)</v>
          </cell>
          <cell r="B1261">
            <v>1.5</v>
          </cell>
          <cell r="C1261">
            <v>1.3660000000000001</v>
          </cell>
        </row>
        <row r="1262">
          <cell r="A1262" t="str">
            <v>ИП Довгань Запорожская обл г Днепрорудный ул Центральная 4 " Каштан"</v>
          </cell>
          <cell r="B1262">
            <v>1.5</v>
          </cell>
          <cell r="C1262">
            <v>1.3560000000000001</v>
          </cell>
        </row>
        <row r="1263">
          <cell r="A1263" t="str">
            <v>ИП Довгань Запорожская обл г.Днепрорудный ул.Энтузиастов 3 м-н"Демпинг" / +79900459527</v>
          </cell>
          <cell r="B1263">
            <v>3</v>
          </cell>
          <cell r="C1263">
            <v>2.7719999999999998</v>
          </cell>
        </row>
        <row r="1264">
          <cell r="A1264" t="str">
            <v>ИП Жучкова О.В.Запорожская обл г.Днепрорудный Рынок м-н"У Заюши"(доставка до 13:00) / +79900653085</v>
          </cell>
          <cell r="B1264">
            <v>4.5</v>
          </cell>
          <cell r="C1264">
            <v>4.109</v>
          </cell>
        </row>
        <row r="1265">
          <cell r="A1265" t="str">
            <v>ИП Котеленец Л.Г.Запорожская обл г.Днепрорудный ул. Набережная 14б  " Виктория" обед с 13-14</v>
          </cell>
          <cell r="B1265">
            <v>1.5</v>
          </cell>
          <cell r="C1265">
            <v>1.3580000000000001</v>
          </cell>
        </row>
        <row r="1266">
          <cell r="A1266" t="str">
            <v>ИП Мартыненко Л.В. Запорожская обл г.Энергодар,, ул.Строителей 11А, маг.Карамель, +79900565908</v>
          </cell>
          <cell r="B1266">
            <v>3</v>
          </cell>
          <cell r="C1266">
            <v>2.6920000000000002</v>
          </cell>
        </row>
        <row r="1267">
          <cell r="A1267" t="str">
            <v>ИП Ненашева Н.Н Запорожская обл г Энергодар ул Курчатова 34 ( возле Баварии)\ 79900641382 Инна</v>
          </cell>
          <cell r="B1267">
            <v>1.5</v>
          </cell>
          <cell r="C1267">
            <v>1.3580000000000001</v>
          </cell>
        </row>
        <row r="1268">
          <cell r="A1268" t="str">
            <v>ИП Омельченко Л.В.Запорожская обл пгт.Большая Белозёрка колхоз Суворова, ул.Победы 102Б +79900704276</v>
          </cell>
          <cell r="B1268">
            <v>1.5</v>
          </cell>
          <cell r="C1268">
            <v>1.3540000000000001</v>
          </cell>
        </row>
        <row r="1269">
          <cell r="A1269" t="str">
            <v>ИП Щербаев А.Н. Запорожская обл г.Энергодар ул.Лесная 21   Маг."Спас"</v>
          </cell>
          <cell r="B1269">
            <v>1.5</v>
          </cell>
          <cell r="C1269">
            <v>1.3480000000000001</v>
          </cell>
        </row>
        <row r="1270">
          <cell r="A1270" t="str">
            <v>ИП Щербина П.И. Запорожская обл г.Энергодар, ул.Энергетиков 8А, маг. Лада, +79900645864</v>
          </cell>
          <cell r="B1270">
            <v>1.5</v>
          </cell>
          <cell r="C1270">
            <v>1.3440000000000001</v>
          </cell>
        </row>
        <row r="1271">
          <cell r="A1271" t="str">
            <v>МЛ ИП Минака В.П Запорожская обл г Энергодар ул Центральная 10 А" Березка"\ 79900705571 Елена</v>
          </cell>
          <cell r="B1271">
            <v>3</v>
          </cell>
          <cell r="C1271">
            <v>2.706</v>
          </cell>
        </row>
        <row r="1272">
          <cell r="A1272" t="str">
            <v>МЛ ИП Хачатурян Э.С. Запорожская обл г.Энергодарул.Строителей 31 супермаркет "Ассоль" / +79900652319</v>
          </cell>
          <cell r="B1272">
            <v>1.5</v>
          </cell>
          <cell r="C1272">
            <v>1.3560000000000001</v>
          </cell>
        </row>
        <row r="1273">
          <cell r="A1273" t="str">
            <v>Петрик Юрий Юрьевич</v>
          </cell>
          <cell r="B1273">
            <v>12</v>
          </cell>
          <cell r="C1273">
            <v>6.83</v>
          </cell>
        </row>
        <row r="1274">
          <cell r="A1274" t="str">
            <v>ИП Винник Херсонская обл пгт.Большая Лепетиха ул.Островского 3А м-н"Островка" / +79901364098 Маша</v>
          </cell>
          <cell r="B1274">
            <v>1.6</v>
          </cell>
        </row>
        <row r="1275">
          <cell r="A1275" t="str">
            <v>ИП Заруба А.А. Херсонская обл пгт.Большая Лепетиха ул.Киевская 54 м-н"Доброцен"(с 8:00-17:30)</v>
          </cell>
          <cell r="B1275">
            <v>2.6</v>
          </cell>
          <cell r="C1275">
            <v>2.726</v>
          </cell>
        </row>
        <row r="1276">
          <cell r="A1276" t="str">
            <v>ИП Каменева Е.П. Херсонская обл пгт.Большая Лепетиха ул.Мира 47 м-н"Норма фуд"(с 8-17)+79901276435</v>
          </cell>
          <cell r="B1276">
            <v>2.6</v>
          </cell>
        </row>
        <row r="1277">
          <cell r="A1277" t="str">
            <v>ИП Никичук В.Н.Херсонская обл пгт.Большая Лепетиха ул.Островского 24 с 8:00 до 17:00 +79901470956</v>
          </cell>
          <cell r="B1277">
            <v>1.3</v>
          </cell>
        </row>
        <row r="1278">
          <cell r="A1278" t="str">
            <v>ИП Огур Н.В. (Ядчишина) Запорожская обл.Михайловский р-н с.Высокое ул.40лет Победы 44 м-н"Олимпия"</v>
          </cell>
          <cell r="B1278">
            <v>1.3</v>
          </cell>
          <cell r="C1278">
            <v>1.3660000000000001</v>
          </cell>
        </row>
        <row r="1279">
          <cell r="A1279" t="str">
            <v>ИП Чоботару О.Ю. Херсонская обл Чаплынский р-н с.Строгановка ул.Петренка 23А м-н"Виктория"</v>
          </cell>
          <cell r="B1279">
            <v>2.6</v>
          </cell>
          <cell r="C1279">
            <v>2.738</v>
          </cell>
        </row>
        <row r="1280">
          <cell r="A1280" t="str">
            <v>Рогов Дмитрий Владимирович</v>
          </cell>
          <cell r="B1280">
            <v>1</v>
          </cell>
          <cell r="C1280">
            <v>1.3540000000000001</v>
          </cell>
        </row>
        <row r="1281">
          <cell r="A1281" t="str">
            <v>МЛ ИП Королёв Херсонская обл пгт.Горностаевка ул.Ходоса 30А м-н "Дуэт"</v>
          </cell>
          <cell r="B1281">
            <v>1</v>
          </cell>
          <cell r="C1281">
            <v>1.3540000000000001</v>
          </cell>
        </row>
        <row r="1282">
          <cell r="A1282" t="str">
            <v>Титов Александр Игоревич</v>
          </cell>
          <cell r="B1282">
            <v>22.5</v>
          </cell>
          <cell r="C1282">
            <v>20.373999999999999</v>
          </cell>
        </row>
        <row r="1283">
          <cell r="A1283" t="str">
            <v>(1) ИП Белик М.Н.Херсонская обл г.Геническ ул.Махарадзе Ц.Рынок Киоск № 6 / +79900421408 Лариса</v>
          </cell>
          <cell r="B1283">
            <v>1.5</v>
          </cell>
          <cell r="C1283">
            <v>1.3480000000000001</v>
          </cell>
        </row>
        <row r="1284">
          <cell r="A1284" t="str">
            <v>(2) ИП Дюкарь В.В. Херсонская обл г.Геническ ул.Гоголя 124 м-н"Маркет" / +79900528211 Татьяна</v>
          </cell>
          <cell r="B1284">
            <v>1.5</v>
          </cell>
          <cell r="C1284">
            <v>1.3620000000000001</v>
          </cell>
        </row>
        <row r="1285">
          <cell r="A1285" t="str">
            <v>(2) ИП Сейтумирова Л.М. Херсонская обл г.Геническ, ул.Урицкого,20 маг."Продмаг 40"</v>
          </cell>
          <cell r="B1285">
            <v>1.5</v>
          </cell>
          <cell r="C1285">
            <v>1.3660000000000001</v>
          </cell>
        </row>
        <row r="1286">
          <cell r="A1286" t="str">
            <v>ИП Алиян М.М. Запорожская обл Мелитопольский р-н с.Мордвиновка ул.Молодёжная 64 м-н "Крамныця"</v>
          </cell>
          <cell r="B1286">
            <v>6</v>
          </cell>
          <cell r="C1286">
            <v>5.4320000000000004</v>
          </cell>
        </row>
        <row r="1287">
          <cell r="A1287" t="str">
            <v>ИП Голуб Ю.Н. Запорожская обл.пгт.Михайловка ул.Центральная 15а №7(первый)</v>
          </cell>
          <cell r="B1287">
            <v>1.5</v>
          </cell>
          <cell r="C1287">
            <v>1.36</v>
          </cell>
        </row>
        <row r="1288">
          <cell r="A1288" t="str">
            <v>ИП Красников Запорожская обл Михайловский р-н с.Тимошовка ул.Мира 13А м-н"Грант" / +79900710702 /+79</v>
          </cell>
          <cell r="B1288">
            <v>1.5</v>
          </cell>
          <cell r="C1288">
            <v>1.3540000000000001</v>
          </cell>
        </row>
        <row r="1289">
          <cell r="A1289" t="str">
            <v>ИП Мацейко  Запорожская обл.пгт Михайловка, улШкольная 216   маг."Продукты"   т.+79900572347</v>
          </cell>
          <cell r="B1289">
            <v>1.5</v>
          </cell>
          <cell r="C1289">
            <v>1.3620000000000001</v>
          </cell>
        </row>
        <row r="1290">
          <cell r="A1290" t="str">
            <v>ИП Силаева Запорожская обл.пгт..Михайловка ул.Школьная 31Б / +79900660134</v>
          </cell>
          <cell r="B1290">
            <v>1.5</v>
          </cell>
          <cell r="C1290">
            <v>1.3779999999999999</v>
          </cell>
        </row>
        <row r="1291">
          <cell r="A1291" t="str">
            <v>МЛ ИП Кизилова Е.А.Запорожскаяобл пгт.Весёлоеул.Центральная 204 м-н"Квартал"(на территории автомойки</v>
          </cell>
          <cell r="B1291">
            <v>1.5</v>
          </cell>
          <cell r="C1291">
            <v>1.3540000000000001</v>
          </cell>
        </row>
        <row r="1292">
          <cell r="A1292" t="str">
            <v>МЛ ИП Хлевецкая Запорожская обл пгт.Весёлое ул.Чапаева 185 м-н"Окей" / +79900498138</v>
          </cell>
          <cell r="B1292">
            <v>1.5</v>
          </cell>
          <cell r="C1292">
            <v>1.3520000000000001</v>
          </cell>
        </row>
        <row r="1293">
          <cell r="A1293" t="str">
            <v>ООО"Пыжик"№25 Херсонская обл г.Геническ ул.Махарадзе 64 Центральный рынок</v>
          </cell>
          <cell r="B1293">
            <v>3</v>
          </cell>
          <cell r="C1293">
            <v>2.706</v>
          </cell>
        </row>
        <row r="1294">
          <cell r="A1294" t="str">
            <v>Тралло Ирина Юрьевна</v>
          </cell>
          <cell r="B1294">
            <v>1.3</v>
          </cell>
          <cell r="C1294">
            <v>1.35</v>
          </cell>
        </row>
        <row r="1295">
          <cell r="A1295" t="str">
            <v>ИП Луцик Е.В.Запорожская обл Весёловский р-н с.Менчикуры ул.Леси Украинки 2  "Магазин"</v>
          </cell>
          <cell r="B1295">
            <v>1.3</v>
          </cell>
          <cell r="C1295">
            <v>1.35</v>
          </cell>
        </row>
        <row r="1296">
          <cell r="A1296" t="str">
            <v>Химич Андрей</v>
          </cell>
          <cell r="B1296">
            <v>32.314</v>
          </cell>
          <cell r="C1296">
            <v>32.314</v>
          </cell>
        </row>
        <row r="1297">
          <cell r="A1297" t="str">
            <v>Физическое лицо Патяка О.Н. Запорожская обл. г. Мелитополь, ул. Пожарского, 2В ОПТ1</v>
          </cell>
          <cell r="B1297">
            <v>32.314</v>
          </cell>
          <cell r="C1297">
            <v>32.314</v>
          </cell>
        </row>
        <row r="1298">
          <cell r="A1298" t="str">
            <v>Шило Богдан</v>
          </cell>
          <cell r="B1298">
            <v>33.299999999999997</v>
          </cell>
          <cell r="C1298">
            <v>36.506999999999998</v>
          </cell>
        </row>
        <row r="1299">
          <cell r="A1299" t="str">
            <v>ИП Вечеря В.В. г.Мелитополь  ул. Интеркультурная 390/а маг. Скорпион</v>
          </cell>
          <cell r="B1299">
            <v>3</v>
          </cell>
          <cell r="C1299">
            <v>2.6880000000000002</v>
          </cell>
        </row>
        <row r="1300">
          <cell r="A1300" t="str">
            <v>ИП Пятышева г Мелитополь ул.Р.Люксимбург 15 маг " Гарант" \ 79900207075 Лариса</v>
          </cell>
          <cell r="B1300">
            <v>1.3</v>
          </cell>
          <cell r="C1300">
            <v>1.3720000000000001</v>
          </cell>
        </row>
        <row r="1301">
          <cell r="A1301" t="str">
            <v>ООО "МЕРА"</v>
          </cell>
          <cell r="B1301">
            <v>29</v>
          </cell>
          <cell r="C1301">
            <v>32.447000000000003</v>
          </cell>
        </row>
        <row r="1302">
          <cell r="A1302" t="str">
            <v>5981 МОЛОЧНЫЕ ТРАДИЦ. сос п/о мгс 1*6_45с   ОСТАНКИНО</v>
          </cell>
          <cell r="B1302">
            <v>58</v>
          </cell>
          <cell r="C1302">
            <v>62.838999999999999</v>
          </cell>
        </row>
        <row r="1303">
          <cell r="A1303" t="str">
            <v>Жирникова Юлия Владимировна</v>
          </cell>
          <cell r="B1303">
            <v>18</v>
          </cell>
          <cell r="C1303">
            <v>19.210999999999999</v>
          </cell>
        </row>
        <row r="1304">
          <cell r="A1304" t="str">
            <v>ИП Рюбен Запорожская обл г.Каменка-Днепровская ул.Ленина 2 (возле парка) м-н"Роксолана"</v>
          </cell>
          <cell r="B1304">
            <v>14</v>
          </cell>
          <cell r="C1304">
            <v>14.869</v>
          </cell>
        </row>
        <row r="1305">
          <cell r="A1305" t="str">
            <v>ИП Цимбал Е.С.Херсонская обл Верхнерогачинский р-н с.Бережанка ул.Софиевская 2 м-н"На дому"</v>
          </cell>
          <cell r="B1305">
            <v>1</v>
          </cell>
          <cell r="C1305">
            <v>1.08</v>
          </cell>
        </row>
        <row r="1306">
          <cell r="A1306" t="str">
            <v>МЛ ИП Лаврова Н.П  Херсонская обл. Верхнерогачинский район с.Ушкалка ул.Гагарина 25  +79902194058</v>
          </cell>
          <cell r="B1306">
            <v>1</v>
          </cell>
          <cell r="C1306">
            <v>1.0820000000000001</v>
          </cell>
        </row>
        <row r="1307">
          <cell r="A1307" t="str">
            <v>МЛ ИП Тиховский В.В Херсонская обл Верхнерогачинский р-н с.Ушкалка ул.Резниченко 79А м-н"Лидер"</v>
          </cell>
          <cell r="B1307">
            <v>2</v>
          </cell>
          <cell r="C1307">
            <v>2.1800000000000002</v>
          </cell>
        </row>
        <row r="1308">
          <cell r="A1308" t="str">
            <v>Ильин Дмитрий Владимирович</v>
          </cell>
          <cell r="B1308">
            <v>4</v>
          </cell>
          <cell r="C1308">
            <v>4.3559999999999999</v>
          </cell>
        </row>
        <row r="1309">
          <cell r="A1309" t="str">
            <v>ИП Чобан Запорожская обл.пгт Приазовское ул Радянский проулок 34 " Продукты"\ 79900578360 Елена</v>
          </cell>
          <cell r="B1309">
            <v>4</v>
          </cell>
          <cell r="C1309">
            <v>4.3559999999999999</v>
          </cell>
        </row>
        <row r="1310">
          <cell r="A1310" t="str">
            <v>Конюшин Андрей</v>
          </cell>
          <cell r="B1310">
            <v>6</v>
          </cell>
          <cell r="C1310">
            <v>6.532</v>
          </cell>
        </row>
        <row r="1311">
          <cell r="A1311" t="str">
            <v>ИП Деркач Мелитопольский р-н пгт.Мирное ул.Южная 12А м-н"Эконом" / +79900432189 Елена Сергеевна</v>
          </cell>
          <cell r="B1311">
            <v>1</v>
          </cell>
          <cell r="C1311">
            <v>1.0820000000000001</v>
          </cell>
        </row>
        <row r="1312">
          <cell r="A1312" t="str">
            <v>ИП Наумова О..Ю. Херсонская обл г.Скадовск ул.Александровская 29 м-н"Маркет А"(до 20) / +79900170552</v>
          </cell>
          <cell r="B1312">
            <v>1</v>
          </cell>
          <cell r="C1312">
            <v>1.0860000000000001</v>
          </cell>
        </row>
        <row r="1313">
          <cell r="A1313" t="str">
            <v>МЛ ИП Бурячок Р.Д. Херсонская обл г.Скадовск Рынок м-н"Рыба моя"(крытый павильон)</v>
          </cell>
          <cell r="B1313">
            <v>3</v>
          </cell>
          <cell r="C1313">
            <v>3.26</v>
          </cell>
        </row>
        <row r="1314">
          <cell r="A1314" t="str">
            <v>МЛ ИП Ларченко Мелитопольский р-н с.Терпенье ул.Ленина 76 м-н "Бажання"</v>
          </cell>
          <cell r="B1314">
            <v>1</v>
          </cell>
          <cell r="C1314">
            <v>1.1040000000000001</v>
          </cell>
        </row>
        <row r="1315">
          <cell r="A1315" t="str">
            <v>Крючков Евгений Александрович</v>
          </cell>
          <cell r="B1315">
            <v>6</v>
          </cell>
          <cell r="C1315">
            <v>6.5819999999999999</v>
          </cell>
        </row>
        <row r="1316">
          <cell r="A1316" t="str">
            <v>ИП Наш край Запорожская обл г.Васильевка б-р.Центральный 7 м-н"Наш край 2" / +79901207879 Юлия</v>
          </cell>
          <cell r="B1316">
            <v>4</v>
          </cell>
          <cell r="C1316">
            <v>4.3840000000000003</v>
          </cell>
        </row>
        <row r="1317">
          <cell r="A1317" t="str">
            <v>ИП Тагиев Ш.З. Запорожская обл г.Васильевка ул.Чкалова 21 м-н"Продукты" / +79901286166 Шамиль</v>
          </cell>
          <cell r="B1317">
            <v>1</v>
          </cell>
          <cell r="C1317">
            <v>1.0980000000000001</v>
          </cell>
        </row>
        <row r="1318">
          <cell r="A1318" t="str">
            <v>ИП Тесля Л.Н. Запорожская обл г.Васильевка ул.Ленина 69  маг."Гетьман"  +79900468566</v>
          </cell>
          <cell r="B1318">
            <v>1</v>
          </cell>
          <cell r="C1318">
            <v>1.1000000000000001</v>
          </cell>
        </row>
        <row r="1319">
          <cell r="A1319" t="str">
            <v>Оглы Иван Русланович</v>
          </cell>
          <cell r="B1319">
            <v>4</v>
          </cell>
          <cell r="C1319">
            <v>4.3499999999999996</v>
          </cell>
        </row>
        <row r="1320">
          <cell r="A1320" t="str">
            <v>(3) ИП Назаренко Л.В.Запорожская обл г.Молочанск ул.Шевченко 116 м-н"Дар" / +79900569625</v>
          </cell>
          <cell r="B1320">
            <v>2</v>
          </cell>
          <cell r="C1320">
            <v>2.1779999999999999</v>
          </cell>
        </row>
        <row r="1321">
          <cell r="A1321" t="str">
            <v>(4) ИП Аракелян Запорожская обл г.Токмак ул.Центральная 42 м-н "Кега" \ +79900876312 Анна</v>
          </cell>
          <cell r="B1321">
            <v>1</v>
          </cell>
          <cell r="C1321">
            <v>1.0860000000000001</v>
          </cell>
        </row>
        <row r="1322">
          <cell r="A1322" t="str">
            <v>ИП Соболь Запорожская обл.Приазовский р-н с.Нововасилевка ул.Кооперативная 70 м-н"На дому" /</v>
          </cell>
          <cell r="B1322">
            <v>1</v>
          </cell>
          <cell r="C1322">
            <v>1.0860000000000001</v>
          </cell>
        </row>
        <row r="1323">
          <cell r="A1323" t="str">
            <v>Осетров Сергей Сергеевич</v>
          </cell>
          <cell r="B1323">
            <v>8</v>
          </cell>
          <cell r="C1323">
            <v>8.7140000000000004</v>
          </cell>
        </row>
        <row r="1324">
          <cell r="A1324" t="str">
            <v>ИП Битюцкий М.А. Запорожская обл.г.Днепрорудный ул.Энтузиастов 4 м-н"Апельмон" / +79901204649</v>
          </cell>
          <cell r="B1324">
            <v>4</v>
          </cell>
          <cell r="C1324">
            <v>4.3579999999999997</v>
          </cell>
        </row>
        <row r="1325">
          <cell r="A1325" t="str">
            <v>ИП Ненашева Н.Н. Запорожская обл г.Энергодар, ул.Набережная 26А " Альфа,", +79900446234 Вика</v>
          </cell>
          <cell r="B1325">
            <v>2</v>
          </cell>
          <cell r="C1325">
            <v>2.1720000000000002</v>
          </cell>
        </row>
        <row r="1326">
          <cell r="A1326" t="str">
            <v>ИП Щербаев А.Н. Запорожская обл г.Энергодар ул.Лесная 21   Маг."Спас"</v>
          </cell>
          <cell r="B1326">
            <v>2</v>
          </cell>
          <cell r="C1326">
            <v>2.1840000000000002</v>
          </cell>
        </row>
        <row r="1327">
          <cell r="A1327" t="str">
            <v>Титов Александр Игоревич</v>
          </cell>
          <cell r="B1327">
            <v>8</v>
          </cell>
          <cell r="C1327">
            <v>8.7219999999999995</v>
          </cell>
        </row>
        <row r="1328">
          <cell r="A1328" t="str">
            <v>ИП Голуб Ю.Н. Запорожская обл.пгт.Михайловка ул.Центральная 15а №7(первый)</v>
          </cell>
          <cell r="B1328">
            <v>2</v>
          </cell>
          <cell r="C1328">
            <v>2.1960000000000002</v>
          </cell>
        </row>
        <row r="1329">
          <cell r="A1329" t="str">
            <v>ИП Индюхов О.И. Запорожская обл пгт.Михайловка ул.Святопокровская 1 м-н"Колбас Маркет"/+79900646392</v>
          </cell>
          <cell r="B1329">
            <v>1</v>
          </cell>
          <cell r="C1329">
            <v>1.0820000000000001</v>
          </cell>
        </row>
        <row r="1330">
          <cell r="A1330" t="str">
            <v>ИП Красников Запорожская обл Михайловский р-н с.Тимошовка ул.Мира 13А м-н"Грант" / +79900710702 /+79</v>
          </cell>
          <cell r="B1330">
            <v>1</v>
          </cell>
          <cell r="C1330">
            <v>1.0940000000000001</v>
          </cell>
        </row>
        <row r="1331">
          <cell r="A1331" t="str">
            <v>ИП Мацейко  Запорожская обл.пгт Михайловка, улШкольная 216   маг."Продукты"   т.+79900572347</v>
          </cell>
          <cell r="B1331">
            <v>1</v>
          </cell>
          <cell r="C1331">
            <v>1.0960000000000001</v>
          </cell>
        </row>
        <row r="1332">
          <cell r="A1332" t="str">
            <v>ИП Чупета Запорожская обл пгт.Весёлое ул.Пушкина 30 м-н"Роял"</v>
          </cell>
          <cell r="B1332">
            <v>1</v>
          </cell>
          <cell r="C1332">
            <v>1.0840000000000001</v>
          </cell>
        </row>
        <row r="1333">
          <cell r="A1333" t="str">
            <v>МЛ ИП Кизилова Е.А.Запорожскаяобл пгт.Весёлоеул.Центральная 204 м-н"Квартал"(на территории автомойки</v>
          </cell>
          <cell r="B1333">
            <v>1</v>
          </cell>
          <cell r="C1333">
            <v>1.0820000000000001</v>
          </cell>
        </row>
        <row r="1334">
          <cell r="A1334" t="str">
            <v>МЛ ИП Сопина Запорожская обл пгт Весёлое ул Центральная 187А " Аляска" \ 79900423674 Галина</v>
          </cell>
          <cell r="B1334">
            <v>1</v>
          </cell>
          <cell r="C1334">
            <v>1.0880000000000001</v>
          </cell>
        </row>
        <row r="1335">
          <cell r="A1335" t="str">
            <v>Тралло Ирина Юрьевна</v>
          </cell>
          <cell r="B1335">
            <v>1</v>
          </cell>
          <cell r="C1335">
            <v>1.0920000000000001</v>
          </cell>
        </row>
        <row r="1336">
          <cell r="A1336" t="str">
            <v>(2) ИП Муртазалиева Х.Х. Запорожская обл г.Токмак ул.Куйбышева 64 м-н"Минимаркет 55" / +79901280488</v>
          </cell>
          <cell r="B1336">
            <v>1</v>
          </cell>
          <cell r="C1336">
            <v>1.0920000000000001</v>
          </cell>
        </row>
        <row r="1337">
          <cell r="A1337" t="str">
            <v>Шило Богдан</v>
          </cell>
          <cell r="B1337">
            <v>3</v>
          </cell>
          <cell r="C1337">
            <v>3.28</v>
          </cell>
        </row>
        <row r="1338">
          <cell r="A1338" t="str">
            <v>ИП Пятышева г Мелитополь ул.Р.Люксимбург 15 маг " Гарант" \ 79900207075 Лариса</v>
          </cell>
          <cell r="B1338">
            <v>3</v>
          </cell>
          <cell r="C1338">
            <v>3.28</v>
          </cell>
        </row>
        <row r="1339">
          <cell r="A1339" t="str">
            <v>6062 МОЛОЧНЫЕ К ЗАВТРАКУ сос п/о мгс 2*2   ОСТАНКИНО</v>
          </cell>
          <cell r="B1339">
            <v>1383.62</v>
          </cell>
          <cell r="C1339">
            <v>1474.7829999999999</v>
          </cell>
        </row>
        <row r="1340">
          <cell r="A1340" t="str">
            <v>Гриненко Дмитрий Александрович</v>
          </cell>
          <cell r="B1340">
            <v>14</v>
          </cell>
          <cell r="C1340">
            <v>14.622999999999999</v>
          </cell>
        </row>
        <row r="1341">
          <cell r="A1341" t="str">
            <v>ИП Сафронов Запорожская обл пгт.Приазовское ул.Горького 73 м-н"Квартал" / +79902340493 Марина</v>
          </cell>
          <cell r="B1341">
            <v>2</v>
          </cell>
          <cell r="C1341">
            <v>2.0920000000000001</v>
          </cell>
        </row>
        <row r="1342">
          <cell r="A1342" t="str">
            <v>ИП Царукян Запорожская обл.пгт.Приазовское ул.Горького 73 м-н"Вацак" (напротив рынка) / +79900558763</v>
          </cell>
          <cell r="B1342">
            <v>8</v>
          </cell>
          <cell r="C1342">
            <v>8.3360000000000003</v>
          </cell>
        </row>
        <row r="1343">
          <cell r="A1343" t="str">
            <v>ИП Чобан Запорожская обл.пгт Приазовское ул Радянский проулок 34 " Продукты"\ 79900578360 Елена</v>
          </cell>
          <cell r="B1343">
            <v>4</v>
          </cell>
          <cell r="C1343">
            <v>4.1950000000000003</v>
          </cell>
        </row>
        <row r="1344">
          <cell r="A1344" t="str">
            <v>Дробаха Екатерина Владимировна</v>
          </cell>
          <cell r="B1344">
            <v>146</v>
          </cell>
          <cell r="C1344">
            <v>158.761</v>
          </cell>
        </row>
        <row r="1345">
          <cell r="A1345" t="str">
            <v>ООО "Пыжик" №1 г.Мелитополь ул. Кирова 48 м-н Пыжик</v>
          </cell>
          <cell r="B1345">
            <v>4</v>
          </cell>
          <cell r="C1345">
            <v>4.3179999999999996</v>
          </cell>
        </row>
        <row r="1346">
          <cell r="A1346" t="str">
            <v>ООО "Пыжик" №2 г.Мелитополь пр.Б-Хмельницкова 48 . маг-н "Пыжик"</v>
          </cell>
          <cell r="B1346">
            <v>8</v>
          </cell>
          <cell r="C1346">
            <v>8.5790000000000006</v>
          </cell>
        </row>
        <row r="1347">
          <cell r="A1347" t="str">
            <v>ООО "Пыжик" №21 г.Мелитополь пр-кт .50л Победы д.22,м-н "Пыжик" ( Остановочный комплекс)</v>
          </cell>
          <cell r="B1347">
            <v>4</v>
          </cell>
          <cell r="C1347">
            <v>4.335</v>
          </cell>
        </row>
        <row r="1348">
          <cell r="A1348" t="str">
            <v>ООО "Пыжик" №22 г.Мелитополь ул.Фрунзе 268 ,м-н "Пыжик"</v>
          </cell>
          <cell r="B1348">
            <v>6</v>
          </cell>
          <cell r="C1348">
            <v>8.6300000000000008</v>
          </cell>
        </row>
        <row r="1349">
          <cell r="A1349" t="str">
            <v>ООО "Пыжик" №5 Запорожская обл.г.Мелитополь пер.Дарьи Дугиной 9/1 маг-н Пыжик</v>
          </cell>
          <cell r="B1349">
            <v>56</v>
          </cell>
          <cell r="C1349">
            <v>60.173000000000002</v>
          </cell>
        </row>
        <row r="1350">
          <cell r="A1350" t="str">
            <v>ООО"Пыжик" №13 г.Мелитополь, ул.50 лет Победы,36А( РИЖСКИЙ РЫНОК) м-н "Пыжик"</v>
          </cell>
          <cell r="B1350">
            <v>8</v>
          </cell>
          <cell r="C1350">
            <v>8.484</v>
          </cell>
        </row>
        <row r="1351">
          <cell r="A1351" t="str">
            <v>Физическое лицо Патяка О.Н. Запорожская обл. г. Мелитополь, ул. Пожарского, 2В ОПТ1</v>
          </cell>
          <cell r="B1351">
            <v>60</v>
          </cell>
          <cell r="C1351">
            <v>64.242000000000004</v>
          </cell>
        </row>
        <row r="1352">
          <cell r="A1352" t="str">
            <v>Жирникова Юлия Владимировна</v>
          </cell>
          <cell r="B1352">
            <v>38</v>
          </cell>
          <cell r="C1352">
            <v>44.396000000000001</v>
          </cell>
        </row>
        <row r="1353">
          <cell r="A1353" t="str">
            <v>ИП Камовская Е.Н.Запорожская обл Каменка-Днепровская ул.Центральная 4Е м-н"КолбасМаркет"(автовокзал)</v>
          </cell>
          <cell r="B1353">
            <v>15</v>
          </cell>
          <cell r="C1353">
            <v>16.423999999999999</v>
          </cell>
        </row>
        <row r="1354">
          <cell r="A1354" t="str">
            <v>ИП Лыфарь С.Б.Запорожская обл Васильевский р-н с.Водяное ул.Мира 234 м-н"Мария"</v>
          </cell>
          <cell r="B1354">
            <v>6</v>
          </cell>
          <cell r="C1354">
            <v>6.3339999999999996</v>
          </cell>
        </row>
        <row r="1355">
          <cell r="A1355" t="str">
            <v>ИП Мудряк К.М.Запорожская обл Васильевский р-н с.Благовещенка ул.Ленина 213 м-н"Олимп"/ +79900730190</v>
          </cell>
          <cell r="B1355">
            <v>2</v>
          </cell>
          <cell r="C1355">
            <v>2.1619999999999999</v>
          </cell>
        </row>
        <row r="1356">
          <cell r="A1356" t="str">
            <v>ИП Наконечная Е.Г. Запорожская обл г.Каменка-Днепровская ул.Фрунзе 1 м-н"Зоряный"</v>
          </cell>
          <cell r="B1356">
            <v>2</v>
          </cell>
          <cell r="C1356">
            <v>2.1160000000000001</v>
          </cell>
        </row>
        <row r="1357">
          <cell r="A1357" t="str">
            <v>ИП Никифоров Е.И.Запорожская обл Васильевский р-н г.Каменка-Днепровская п.Виноградный 6 м-н"Фортуна"</v>
          </cell>
          <cell r="B1357">
            <v>2</v>
          </cell>
          <cell r="C1357">
            <v>2.1819999999999999</v>
          </cell>
        </row>
        <row r="1358">
          <cell r="A1358" t="str">
            <v>ИП Рюбен А.В.Запорожская обл Васильевский р-н г.Каменка-Днепровская ул.Таврическая 34 м-н"Фиалка"</v>
          </cell>
          <cell r="B1358">
            <v>2</v>
          </cell>
          <cell r="C1358">
            <v>2.2519999999999998</v>
          </cell>
        </row>
        <row r="1359">
          <cell r="A1359" t="str">
            <v>ИП Сметана Херсонская обл Верхнерогачинский р-н с.Бережанка ул.Независимости 36 м-н"Продукты"</v>
          </cell>
          <cell r="B1359">
            <v>2</v>
          </cell>
          <cell r="C1359">
            <v>2.1339999999999999</v>
          </cell>
        </row>
        <row r="1360">
          <cell r="A1360" t="str">
            <v>ИП Сорока А.А.Запорожская обл Васильевский р-н с.Новоднепровка ул.Савушкина 71 м-н"Продукты"</v>
          </cell>
          <cell r="B1360">
            <v>2</v>
          </cell>
          <cell r="C1360">
            <v>2.1819999999999999</v>
          </cell>
        </row>
        <row r="1361">
          <cell r="A1361" t="str">
            <v>ООО "МЕРА"</v>
          </cell>
          <cell r="B1361">
            <v>5</v>
          </cell>
          <cell r="C1361">
            <v>8.61</v>
          </cell>
        </row>
        <row r="1362">
          <cell r="A1362" t="str">
            <v>Ильин Дмитрий Владимирович</v>
          </cell>
          <cell r="B1362">
            <v>106</v>
          </cell>
          <cell r="C1362">
            <v>116.673</v>
          </cell>
        </row>
        <row r="1363">
          <cell r="A1363" t="str">
            <v>(1) ООО ПРОДАЛЬЯНС Херсонская обл г.Геническ ул.Курасова 4А м-н"Фемели Маркет"</v>
          </cell>
          <cell r="B1363">
            <v>10</v>
          </cell>
          <cell r="C1363">
            <v>12.874000000000001</v>
          </cell>
        </row>
        <row r="1364">
          <cell r="A1364" t="str">
            <v>(2) ИП Герела Е.Н.Херсонская обл г.Геническ ул.Соборная 196 м-н"Уголок" /+79900310399</v>
          </cell>
          <cell r="B1364">
            <v>2</v>
          </cell>
          <cell r="C1364">
            <v>2.15</v>
          </cell>
        </row>
        <row r="1365">
          <cell r="A1365" t="str">
            <v>(2) ИП Луньгол Херсонская обл г.Геническ ул.Парижской Коммуны 74А м-н"Смак" / +79900193221</v>
          </cell>
          <cell r="B1365">
            <v>2</v>
          </cell>
          <cell r="C1365">
            <v>2.1840000000000002</v>
          </cell>
        </row>
        <row r="1366">
          <cell r="A1366" t="str">
            <v>(2) ИП Сажнева Л.В.Херсонская обл г.Геническ ул.Парижской Коммуны 67 м-н"Продукты"(во дворе)</v>
          </cell>
          <cell r="B1366">
            <v>2</v>
          </cell>
          <cell r="C1366">
            <v>2.1520000000000001</v>
          </cell>
        </row>
        <row r="1367">
          <cell r="A1367" t="str">
            <v>(2) ИП Стахиева Херсонская обл г.Геническ ул.Мира 185 м-н"Семейный " \ +79900192436</v>
          </cell>
          <cell r="B1367">
            <v>2</v>
          </cell>
          <cell r="C1367">
            <v>2.1619999999999999</v>
          </cell>
        </row>
        <row r="1368">
          <cell r="A1368" t="str">
            <v>ИП Аджибилякова Херсонская обл Генический р-н с.Счастливцево  ул.Мира 125 м-н "Продукты"+79900418226</v>
          </cell>
          <cell r="B1368">
            <v>2</v>
          </cell>
          <cell r="C1368">
            <v>2.17</v>
          </cell>
        </row>
        <row r="1369">
          <cell r="A1369" t="str">
            <v>ИП Алеко И.С.Херсонская обл Генический р-н с.Генгорка ул.Азовская 32 м-н "Алеко"</v>
          </cell>
          <cell r="B1369">
            <v>4</v>
          </cell>
          <cell r="C1369">
            <v>4.3319999999999999</v>
          </cell>
        </row>
        <row r="1370">
          <cell r="A1370" t="str">
            <v>ИП Дубинченко Херсонская обл пгт Н. Серогозы ул. Независимости 46  " Сытый Двор"\  +79900389839</v>
          </cell>
          <cell r="B1370">
            <v>2</v>
          </cell>
          <cell r="C1370">
            <v>2.1779999999999999</v>
          </cell>
        </row>
        <row r="1371">
          <cell r="A1371" t="str">
            <v>ИП Канарин Херсонская обл Генический р-н с.ГенГорка ул.Азовская 182 м-н "Аят" / +79900389788</v>
          </cell>
          <cell r="B1371">
            <v>4</v>
          </cell>
          <cell r="C1371">
            <v>4.3440000000000003</v>
          </cell>
        </row>
        <row r="1372">
          <cell r="A1372" t="str">
            <v>ИП Коваленко Херсонская обл пгт.Ивановка Рынок ларёк "Фишка" (возле Братышенко) / +79900527924</v>
          </cell>
          <cell r="B1372">
            <v>8</v>
          </cell>
          <cell r="C1372">
            <v>8.5890000000000004</v>
          </cell>
        </row>
        <row r="1373">
          <cell r="A1373" t="str">
            <v>ИП Кононов Е.П.Херсонская обл пгт Н. Серогозы ул. Петровского 19А " Ветеран" \ +79900955260</v>
          </cell>
          <cell r="B1373">
            <v>2</v>
          </cell>
          <cell r="C1373">
            <v>2.17</v>
          </cell>
        </row>
        <row r="1374">
          <cell r="A1374" t="str">
            <v>ИП Куливец С.Л. Херсонская обл пгт Новотроицкое ул.Соборная,85  маг. "Гермес"  т.+79901308300</v>
          </cell>
          <cell r="B1374">
            <v>4</v>
          </cell>
          <cell r="C1374">
            <v>4.2750000000000004</v>
          </cell>
        </row>
        <row r="1375">
          <cell r="A1375" t="str">
            <v>ИП Куприн Херсонская обл Генический р-н с.Счастливцево ул.Гагарина 77 м-н"Продукты"</v>
          </cell>
          <cell r="B1375">
            <v>2</v>
          </cell>
          <cell r="C1375">
            <v>2.1739999999999999</v>
          </cell>
        </row>
        <row r="1376">
          <cell r="A1376" t="str">
            <v>ИП Лепчишина Херсонская обл Генический р-н с.Счатливцево ул.Морская 1 м-н"Хепи Шоп"</v>
          </cell>
          <cell r="B1376">
            <v>4</v>
          </cell>
          <cell r="C1376">
            <v>4.343</v>
          </cell>
        </row>
        <row r="1377">
          <cell r="A1377" t="str">
            <v>ИП Марданова Херсонская обл Генический р-н с.Счастливцево ул.Мира 6 м-н "Продмаркет" / +79900309634</v>
          </cell>
          <cell r="B1377">
            <v>4</v>
          </cell>
          <cell r="C1377">
            <v>4.3239999999999998</v>
          </cell>
        </row>
        <row r="1378">
          <cell r="A1378" t="str">
            <v>ИП Милосердова Н.С.Херсонская обл пгт.Нижние Серогозы ул.Высочина 4 Аптека "Биотек" (с 8-13)</v>
          </cell>
          <cell r="B1378">
            <v>2</v>
          </cell>
          <cell r="C1378">
            <v>2.1640000000000001</v>
          </cell>
        </row>
        <row r="1379">
          <cell r="A1379" t="str">
            <v>ИП Москалёв Запорожская обл.пгт.Приазовье ул.Куйбышева 1А м-н"Любимый"</v>
          </cell>
          <cell r="B1379">
            <v>10</v>
          </cell>
          <cell r="C1379">
            <v>10.818</v>
          </cell>
        </row>
        <row r="1380">
          <cell r="A1380" t="str">
            <v>ИП Панасюк Херсонская обл с. Новотроицкое ул. Соборная 103а м-н Радуга +79900968743 Сергей</v>
          </cell>
          <cell r="B1380">
            <v>4</v>
          </cell>
          <cell r="C1380">
            <v>4.327</v>
          </cell>
        </row>
        <row r="1381">
          <cell r="A1381" t="str">
            <v>ИП Трофименко Н.А.Херсонская обл пгт.Ивановка ул.Украинская 19 м-н"Рукавичка" / +79902290551</v>
          </cell>
          <cell r="B1381">
            <v>2</v>
          </cell>
          <cell r="C1381">
            <v>2.1760000000000002</v>
          </cell>
        </row>
        <row r="1382">
          <cell r="A1382" t="str">
            <v>ИП Чобан Запорожская обл.пгт Приазовское ул Радянский проулок 34 " Продукты"\ 79900578360 Елена</v>
          </cell>
          <cell r="B1382">
            <v>4</v>
          </cell>
          <cell r="C1382">
            <v>4.3860000000000001</v>
          </cell>
        </row>
        <row r="1383">
          <cell r="A1383" t="str">
            <v>ИП Шевченко Запорожская обл.пгт.Приазовское ул.Центральная 2А м-н"Центральный 2" (вход в рынок)</v>
          </cell>
          <cell r="B1383">
            <v>4</v>
          </cell>
          <cell r="C1383">
            <v>4.3440000000000003</v>
          </cell>
        </row>
        <row r="1384">
          <cell r="A1384" t="str">
            <v>ИП Шляхова Херсонская обл с.Нижние Серогозы ул.Банковая 44 (с 8 до 14) / +79900560664</v>
          </cell>
          <cell r="B1384">
            <v>6</v>
          </cell>
          <cell r="C1384">
            <v>6.4749999999999996</v>
          </cell>
        </row>
        <row r="1385">
          <cell r="A1385" t="str">
            <v>ИП Яценко А.Н. Запорожская обл.пгт Приазовское ул. Горького 81( центральный 1)</v>
          </cell>
          <cell r="B1385">
            <v>2</v>
          </cell>
          <cell r="C1385">
            <v>2.17</v>
          </cell>
        </row>
        <row r="1386">
          <cell r="A1386" t="str">
            <v>МЛ ИП Грибеньков А.И. Запорожская обл.пгт.Приазовское ул.Ленина 24А (бывший Эконом)</v>
          </cell>
          <cell r="B1386">
            <v>2</v>
          </cell>
          <cell r="C1386">
            <v>2.1040000000000001</v>
          </cell>
        </row>
        <row r="1387">
          <cell r="A1387" t="str">
            <v>МЛ ИП Звонникова В.В. Запорожская обл. пгт.Приазовское ул.Центральная 2А м-н"Камелот"</v>
          </cell>
          <cell r="B1387">
            <v>6</v>
          </cell>
          <cell r="C1387">
            <v>6.4340000000000002</v>
          </cell>
        </row>
        <row r="1388">
          <cell r="A1388" t="str">
            <v>МЛ ИП Мельникова Запорожская обл.  пгт Приазовское ул.Фрунзе 49 маг "Продукты" +79900428098</v>
          </cell>
          <cell r="B1388">
            <v>4</v>
          </cell>
          <cell r="C1388">
            <v>4.3380000000000001</v>
          </cell>
        </row>
        <row r="1389">
          <cell r="A1389" t="str">
            <v>МЛ ИП Сафронов Н.Ю. Запорожская обл пгт.Приазовское ул.Горького 91А м-н"Файно" / +79900270087</v>
          </cell>
          <cell r="B1389">
            <v>2</v>
          </cell>
          <cell r="C1389">
            <v>2.16</v>
          </cell>
        </row>
        <row r="1390">
          <cell r="A1390" t="str">
            <v>МЛ ИП Юрьева Н.В.Запорож. обл пгт.Приазовское ул.Центральная Рынок м-н"Колбасная лавка"/+79900248667</v>
          </cell>
          <cell r="B1390">
            <v>4</v>
          </cell>
          <cell r="C1390">
            <v>4.3559999999999999</v>
          </cell>
        </row>
        <row r="1391">
          <cell r="A1391" t="str">
            <v>Конюшин Андрей</v>
          </cell>
          <cell r="B1391">
            <v>68</v>
          </cell>
          <cell r="C1391">
            <v>73.468999999999994</v>
          </cell>
        </row>
        <row r="1392">
          <cell r="A1392" t="str">
            <v>ИП Бунецкая Н.В. Херсонская обл пгт.Большие Копани Рынок бутик №130 (ул.Ленина,напротив мясного)</v>
          </cell>
          <cell r="B1392">
            <v>4</v>
          </cell>
          <cell r="C1392">
            <v>4.3259999999999996</v>
          </cell>
        </row>
        <row r="1393">
          <cell r="A1393" t="str">
            <v>ИП Крамаренко Херсонская обл. Алёшковский р-н с.Виноградово ул.Суворова 3А /+79901263407 Елена</v>
          </cell>
          <cell r="B1393">
            <v>4</v>
          </cell>
          <cell r="C1393">
            <v>4.3150000000000004</v>
          </cell>
        </row>
        <row r="1394">
          <cell r="A1394" t="str">
            <v>ИП Кузнецов В.П.Херсонская обл Скадовский р-н с.Лазурное ул.Ленина 51Д м-н"Престижстрой"</v>
          </cell>
          <cell r="B1394">
            <v>4</v>
          </cell>
          <cell r="C1394">
            <v>4.3049999999999997</v>
          </cell>
        </row>
        <row r="1395">
          <cell r="A1395" t="str">
            <v>ИП Маркобок Л.А.Херсонская обл г.Скадовск ул.Черновола 9 м-н"Амур" \ +79900471313 Лилия</v>
          </cell>
          <cell r="B1395">
            <v>4</v>
          </cell>
          <cell r="C1395">
            <v>4.3600000000000003</v>
          </cell>
        </row>
        <row r="1396">
          <cell r="A1396" t="str">
            <v>ИП Наумова О..Ю. Херсонская обл г.Скадовск ул.Александровская 29 м-н"Маркет А"(до 20) / +79900170552</v>
          </cell>
          <cell r="B1396">
            <v>2</v>
          </cell>
          <cell r="C1396">
            <v>2.1659999999999999</v>
          </cell>
        </row>
        <row r="1397">
          <cell r="A1397" t="str">
            <v>ИП Фролова Мелитопольский р-н с.Терпенье ул.Сизова 62 м-н "Кооп Маркет" / +7990462084</v>
          </cell>
          <cell r="B1397">
            <v>4</v>
          </cell>
          <cell r="C1397">
            <v>4.3780000000000001</v>
          </cell>
        </row>
        <row r="1398">
          <cell r="A1398" t="str">
            <v>ИП Цыганок Херсонская обл г.Скадовск ул.Черновола 103 м-н"Продукты Алаказай"\+79900472305</v>
          </cell>
          <cell r="B1398">
            <v>6</v>
          </cell>
          <cell r="C1398">
            <v>6.4640000000000004</v>
          </cell>
        </row>
        <row r="1399">
          <cell r="A1399" t="str">
            <v>ИП Шафранова И Херсонская обл г.Скадовск ул.Лазурная 36 рынок у ворот(до 14:00) +79900151435</v>
          </cell>
          <cell r="B1399">
            <v>20</v>
          </cell>
          <cell r="C1399">
            <v>21.574000000000002</v>
          </cell>
        </row>
        <row r="1400">
          <cell r="A1400" t="str">
            <v>ИП Широкая Херсонская обл пгт.Большие Копани ул.Советская 41 м-н"Сова" \ +79900130434 Лена</v>
          </cell>
          <cell r="B1400">
            <v>8</v>
          </cell>
          <cell r="C1400">
            <v>8.6229999999999993</v>
          </cell>
        </row>
        <row r="1401">
          <cell r="A1401" t="str">
            <v>МЛ ИП Нагорнюк Э.А. Херсонская обл Скадовский р-н с.Лазурное ул.Центральная 47 м-н"Суперсам" (до 18)</v>
          </cell>
          <cell r="B1401">
            <v>6</v>
          </cell>
          <cell r="C1401">
            <v>6.5019999999999998</v>
          </cell>
        </row>
        <row r="1402">
          <cell r="A1402" t="str">
            <v>МЛ ИП Яблонская Херсонская обл г.Скадовск ул.Розы Люксембург Рынок ( до 14) / +79900628208</v>
          </cell>
          <cell r="B1402">
            <v>6</v>
          </cell>
          <cell r="C1402">
            <v>6.4560000000000004</v>
          </cell>
        </row>
        <row r="1403">
          <cell r="A1403" t="str">
            <v>Крючков Евгений Александрович</v>
          </cell>
          <cell r="B1403">
            <v>22</v>
          </cell>
          <cell r="C1403">
            <v>25.484999999999999</v>
          </cell>
        </row>
        <row r="1404">
          <cell r="A1404" t="str">
            <v>ИП Литвиненко В.В.Херсонская обл пгт Ивановка ул Соборная 4 " Каприз"</v>
          </cell>
          <cell r="B1404">
            <v>6</v>
          </cell>
          <cell r="C1404">
            <v>6.2939999999999996</v>
          </cell>
        </row>
        <row r="1405">
          <cell r="A1405" t="str">
            <v>ИП Наш край Запорожская обл г.Васильевка б-р.Центральный 7 м-н"Наш край 2" / +79901207879 Юлия</v>
          </cell>
          <cell r="B1405">
            <v>12</v>
          </cell>
          <cell r="C1405">
            <v>14.875</v>
          </cell>
        </row>
        <row r="1406">
          <cell r="A1406" t="str">
            <v>ИП Рындя Херсонская обл Ивановский р-н с.Фрунзе ул.Спартака 4 м-н"Продукты"</v>
          </cell>
          <cell r="B1406">
            <v>2</v>
          </cell>
          <cell r="C1406">
            <v>2.15</v>
          </cell>
        </row>
        <row r="1407">
          <cell r="A1407" t="str">
            <v>ИП Тагиев Ш.З. Запорожская обл г.Васильевка ул.Чкалова 21 м-н"Продукты" / +79901286166 Шамиль</v>
          </cell>
          <cell r="B1407">
            <v>2</v>
          </cell>
          <cell r="C1407">
            <v>2.1659999999999999</v>
          </cell>
        </row>
        <row r="1408">
          <cell r="A1408" t="str">
            <v>Лопатин Владимир Николаевич</v>
          </cell>
          <cell r="B1408">
            <v>6</v>
          </cell>
          <cell r="C1408">
            <v>6.4630000000000001</v>
          </cell>
        </row>
        <row r="1409">
          <cell r="A1409" t="str">
            <v>ИП Индюхов О.И. Запорожская обл пгт.Михайловка ул.Святопокровская 1 м-н"Колбас Маркет"/+79900646392</v>
          </cell>
          <cell r="B1409">
            <v>2</v>
          </cell>
          <cell r="C1409">
            <v>2.1739999999999999</v>
          </cell>
        </row>
        <row r="1410">
          <cell r="A1410" t="str">
            <v>ИП Марыч Запорожская обл.пгт.Михайловка ул.Святопокровская 1А м-н"Салтовский" / +79902339505</v>
          </cell>
          <cell r="B1410">
            <v>4</v>
          </cell>
          <cell r="C1410">
            <v>4.2889999999999997</v>
          </cell>
        </row>
        <row r="1411">
          <cell r="A1411" t="str">
            <v>Майдебура Владислав Александрович</v>
          </cell>
          <cell r="B1411">
            <v>2</v>
          </cell>
          <cell r="C1411">
            <v>2.1720000000000002</v>
          </cell>
        </row>
        <row r="1412">
          <cell r="A1412" t="str">
            <v>(1) ИП Рура Д.С. Херсонская обл Генический р-н с.Фрунзе ул.Большака 78 м-н"Продукты"\ +79901026275</v>
          </cell>
          <cell r="B1412">
            <v>2</v>
          </cell>
          <cell r="C1412">
            <v>2.1720000000000002</v>
          </cell>
        </row>
        <row r="1413">
          <cell r="A1413" t="str">
            <v>Оглы Иван Русланович</v>
          </cell>
          <cell r="B1413">
            <v>146</v>
          </cell>
          <cell r="C1413">
            <v>156.68199999999999</v>
          </cell>
        </row>
        <row r="1414">
          <cell r="A1414" t="str">
            <v>(1) ИП Компанеец Запорожская обл г.Токмак ул.Центральная м-н"Оптовичек"(заезд за рынком,работает до</v>
          </cell>
          <cell r="B1414">
            <v>4</v>
          </cell>
          <cell r="C1414">
            <v>4.3360000000000003</v>
          </cell>
        </row>
        <row r="1415">
          <cell r="A1415" t="str">
            <v>(1) ООО"Пыжик" №19 Запорожская обл г.Токмак ул.Шевченко 31 м-н "Пыжик"</v>
          </cell>
          <cell r="B1415">
            <v>6</v>
          </cell>
          <cell r="C1415">
            <v>8.6270000000000007</v>
          </cell>
        </row>
        <row r="1416">
          <cell r="A1416" t="str">
            <v>(2) ИП Игнатенко Запорожская обл г.Токмак ул.Владимировская 15 (бывший "Эконом",с торца здания ворот</v>
          </cell>
          <cell r="B1416">
            <v>4</v>
          </cell>
          <cell r="C1416">
            <v>4.3310000000000004</v>
          </cell>
        </row>
        <row r="1417">
          <cell r="A1417" t="str">
            <v>(2) ИП Лисицина Н.В. Запорожская обл г.Токмак ул.Мостовая 8 м-н "Десятый"</v>
          </cell>
          <cell r="B1417">
            <v>4</v>
          </cell>
          <cell r="C1417">
            <v>4.327</v>
          </cell>
        </row>
        <row r="1418">
          <cell r="A1418" t="str">
            <v>(2) ИП Мамедов,Запорожская обл.Мелитопольский р-он, г.Токмак,ул. Советская 228 , Маг.Медова</v>
          </cell>
          <cell r="B1418">
            <v>20</v>
          </cell>
          <cell r="C1418">
            <v>21.338000000000001</v>
          </cell>
        </row>
        <row r="1419">
          <cell r="A1419" t="str">
            <v>(2) ИП Расулова Запорожская обл г.Токмак ул.Советская 106 м-н"Сороковый" / +79900580162 Валентина</v>
          </cell>
          <cell r="B1419">
            <v>2</v>
          </cell>
          <cell r="C1419">
            <v>2.15</v>
          </cell>
        </row>
        <row r="1420">
          <cell r="A1420" t="str">
            <v>(3) ИП Губенко Запорожская обл г.Токмак ул.Нансена 5 опт.м-н"Мир сладостей"</v>
          </cell>
          <cell r="B1420">
            <v>6</v>
          </cell>
        </row>
        <row r="1421">
          <cell r="A1421" t="str">
            <v>(3) ИП Дзюба Запорожская обл г.Токмак ул.Ленина 22 м-н "Улан"</v>
          </cell>
          <cell r="B1421">
            <v>2</v>
          </cell>
          <cell r="C1421">
            <v>2.1459999999999999</v>
          </cell>
        </row>
        <row r="1422">
          <cell r="A1422" t="str">
            <v>(3) ИП Назаренко Л.В.Запорожская обл г.Молочанск ул.Шевченко 116 м-н"Дар" / +79900569625</v>
          </cell>
          <cell r="B1422">
            <v>8</v>
          </cell>
          <cell r="C1422">
            <v>8.6069999999999993</v>
          </cell>
        </row>
        <row r="1423">
          <cell r="A1423" t="str">
            <v>(3) ИП Халявино Запорожская обл г.Токмак ул.Ленина 58   \ + 79900862175 Александр</v>
          </cell>
          <cell r="B1423">
            <v>4</v>
          </cell>
          <cell r="C1423">
            <v>4.3140000000000001</v>
          </cell>
        </row>
        <row r="1424">
          <cell r="A1424" t="str">
            <v>(3) ИП Шило Т.В Запорожская обл г Токмак ул Володимирська 56 ( Ленина)" Люкс" \ 79900709856 Татьяна</v>
          </cell>
          <cell r="B1424">
            <v>8</v>
          </cell>
          <cell r="C1424">
            <v>8.609</v>
          </cell>
        </row>
        <row r="1425">
          <cell r="A1425" t="str">
            <v>(3)ИП Матяж Запорожская обл г.Токмак ул. Шевченко 111 стар Автовокзал</v>
          </cell>
          <cell r="B1425">
            <v>2</v>
          </cell>
          <cell r="C1425">
            <v>2.15</v>
          </cell>
        </row>
        <row r="1426">
          <cell r="A1426" t="str">
            <v>(3)ИП Муртазалиева Х.Х.Запорожская обл г.Токмак ул.Владимирская 27А м-н"Мини Маркет 55"/+79901280488</v>
          </cell>
          <cell r="B1426">
            <v>26</v>
          </cell>
          <cell r="C1426">
            <v>29.776</v>
          </cell>
        </row>
        <row r="1427">
          <cell r="A1427" t="str">
            <v>(4) ИП Аракелян Запорожская обл г.Токмак Рынок .м-н "Колбас Маркет"</v>
          </cell>
          <cell r="B1427">
            <v>4</v>
          </cell>
          <cell r="C1427">
            <v>4.3070000000000004</v>
          </cell>
        </row>
        <row r="1428">
          <cell r="A1428" t="str">
            <v>(4) ИП Бубна Запорожская обл г.Токмак ул.Гоголя 52 Рынок база опт Восток \+79900697721</v>
          </cell>
          <cell r="B1428">
            <v>2</v>
          </cell>
          <cell r="C1428">
            <v>2.1819999999999999</v>
          </cell>
        </row>
        <row r="1429">
          <cell r="A1429" t="str">
            <v>(4) ИП Компаниец Запорожская обл г.Токмак,ул.Центральная 65,маг. Вина мира с 8,00-12,00/+79902547491</v>
          </cell>
          <cell r="B1429">
            <v>16</v>
          </cell>
          <cell r="C1429">
            <v>17.202000000000002</v>
          </cell>
        </row>
        <row r="1430">
          <cell r="A1430" t="str">
            <v>(4) ИП Мамедова Запорожская обл г.Токмак ул.Гоголя 50/13 Рынок (справа от Ященка) м-н"Лускунчик"</v>
          </cell>
          <cell r="B1430">
            <v>4</v>
          </cell>
          <cell r="C1430">
            <v>4.2930000000000001</v>
          </cell>
        </row>
        <row r="1431">
          <cell r="A1431" t="str">
            <v>(4) ИП Чечет 2 Запорожская обл г.Токмак ул.Гоголя 50   маг. "Бердянский"</v>
          </cell>
          <cell r="B1431">
            <v>6</v>
          </cell>
          <cell r="C1431">
            <v>8.6530000000000005</v>
          </cell>
        </row>
        <row r="1432">
          <cell r="A1432" t="str">
            <v>ИП Быкова Запорожская обл пгт Весёлое ул Шевченко 25 " Норма"\ 79900573403 Татьяна</v>
          </cell>
          <cell r="B1432">
            <v>2</v>
          </cell>
          <cell r="C1432">
            <v>2.1819999999999999</v>
          </cell>
        </row>
        <row r="1433">
          <cell r="A1433" t="str">
            <v>ИП Жмаев А.В Запорожская обл.Приазовский р-н пгт. Нововасильевка ул.Кооперативная 103 маг "Сельмаг"</v>
          </cell>
          <cell r="B1433">
            <v>2</v>
          </cell>
          <cell r="C1433">
            <v>2.0920000000000001</v>
          </cell>
        </row>
        <row r="1434">
          <cell r="A1434" t="str">
            <v>ИП Кальчева С.Я Запорожская обл. пгт.Нововасильевка,ул.Кооперативная,94 м-н Промтовары</v>
          </cell>
          <cell r="B1434">
            <v>2</v>
          </cell>
          <cell r="C1434">
            <v>2.0699999999999998</v>
          </cell>
        </row>
        <row r="1435">
          <cell r="A1435" t="str">
            <v>ИП Колодина О. А Запорожская обл.пгт Нововасильевка ул Коперативная 101 +79901006745 Настя</v>
          </cell>
          <cell r="B1435">
            <v>2</v>
          </cell>
          <cell r="C1435">
            <v>2.1920000000000002</v>
          </cell>
        </row>
        <row r="1436">
          <cell r="A1436" t="str">
            <v>ИП Попов Запорожская обл Акимовский р-н с.Радионовка  ул.Центральная 138 м-н "Господарочка"</v>
          </cell>
          <cell r="B1436">
            <v>2</v>
          </cell>
          <cell r="C1436">
            <v>2.1779999999999999</v>
          </cell>
        </row>
        <row r="1437">
          <cell r="A1437" t="str">
            <v>ИП Серемова Запорожская обл.пгт Нововасильвка ул. Почтовая, 23 "Продукты"</v>
          </cell>
          <cell r="B1437">
            <v>2</v>
          </cell>
          <cell r="C1437">
            <v>2.0960000000000001</v>
          </cell>
        </row>
        <row r="1438">
          <cell r="A1438" t="str">
            <v>ИП Ткачук В.Н Запорожская обл пгт Акимовка ул Мира 3 . киоск на дому\ 79900423155 Валентина</v>
          </cell>
          <cell r="B1438">
            <v>2</v>
          </cell>
          <cell r="C1438">
            <v>2.1880000000000002</v>
          </cell>
        </row>
        <row r="1439">
          <cell r="A1439" t="str">
            <v>ИП Якимнюк Запорожская обл пгт Акимовка ул.Центральная 74 киоск напротив " Хвиля" / +7990494389</v>
          </cell>
          <cell r="B1439">
            <v>2</v>
          </cell>
          <cell r="C1439">
            <v>2.1739999999999999</v>
          </cell>
        </row>
        <row r="1440">
          <cell r="A1440" t="str">
            <v>МЛ ИП Леговка В.И.Запорожская обл пгт Весёлое ул.Московская 21 "Эконом"(второй этаж)+79900572702</v>
          </cell>
          <cell r="B1440">
            <v>2</v>
          </cell>
          <cell r="C1440">
            <v>2.1619999999999999</v>
          </cell>
        </row>
        <row r="1441">
          <cell r="A1441" t="str">
            <v>Осетров Сергей Сергеевич</v>
          </cell>
          <cell r="B1441">
            <v>55</v>
          </cell>
          <cell r="C1441">
            <v>66.078000000000003</v>
          </cell>
        </row>
        <row r="1442">
          <cell r="A1442" t="str">
            <v>ИП "Наш дом" Запорожская обл г.Энергодар ул.Советская 27А \ +79900447519 Майя</v>
          </cell>
          <cell r="B1442">
            <v>6</v>
          </cell>
          <cell r="C1442">
            <v>6.3419999999999996</v>
          </cell>
        </row>
        <row r="1443">
          <cell r="A1443" t="str">
            <v>ИП Вакуленко И.А.Запорожская обл пгт.Большая Белозёрка совхоз Суворова,ул.Победы 23,+79900576377</v>
          </cell>
          <cell r="B1443">
            <v>1</v>
          </cell>
          <cell r="C1443">
            <v>2.17</v>
          </cell>
        </row>
        <row r="1444">
          <cell r="A1444" t="str">
            <v>ИП Варданян Л.Г.Запорожская обл г.Энергодар ул.Лесная 3А м-н"Червоний" / +79900649843-</v>
          </cell>
          <cell r="B1444">
            <v>2</v>
          </cell>
          <cell r="C1444">
            <v>2.1019999999999999</v>
          </cell>
        </row>
        <row r="1445">
          <cell r="A1445" t="str">
            <v>ИП Ганзин Н.А. Запорожская обл пгт.Большая Белозёрка ул.Чекистов 1 м-н"Престиж"</v>
          </cell>
          <cell r="B1445">
            <v>2</v>
          </cell>
          <cell r="C1445">
            <v>2.1579999999999999</v>
          </cell>
        </row>
        <row r="1446">
          <cell r="A1446" t="str">
            <v>ИП Довгань Запорожская обл г.Днепрорудный ул.Энтузиастов 3 м-н"Демпинг" / +79900459527</v>
          </cell>
          <cell r="B1446">
            <v>2</v>
          </cell>
          <cell r="C1446">
            <v>2.1680000000000001</v>
          </cell>
        </row>
        <row r="1447">
          <cell r="A1447" t="str">
            <v>ИП Жучкова О.В.Запорожская обл г.Днепрорудный Рынок м-н"У Заюши"(доставка до 13:00) / +79900653085</v>
          </cell>
          <cell r="B1447">
            <v>12</v>
          </cell>
          <cell r="C1447">
            <v>12.917999999999999</v>
          </cell>
        </row>
        <row r="1448">
          <cell r="A1448" t="str">
            <v>ИП Закитный Запорожская обл г Энергодар ул Козацкая 16В " Варус"  \ 79900652894  Инна Григорьевна</v>
          </cell>
          <cell r="B1448">
            <v>6</v>
          </cell>
          <cell r="C1448">
            <v>8.3539999999999992</v>
          </cell>
        </row>
        <row r="1449">
          <cell r="A1449" t="str">
            <v>ИП Мальгинов Запорожская обл г.Днепрорудный ул.Ленина 13 м-н"Пятерочка" /+79900432059</v>
          </cell>
          <cell r="B1449">
            <v>2</v>
          </cell>
          <cell r="C1449">
            <v>2.1800000000000002</v>
          </cell>
        </row>
        <row r="1450">
          <cell r="A1450" t="str">
            <v>ИП Ненашева Н.Н. Запорожская обл г.Энергодар, ул. Энергетиков 10А,   магазин  "Юг"</v>
          </cell>
          <cell r="B1450">
            <v>2</v>
          </cell>
          <cell r="C1450">
            <v>2.1779999999999999</v>
          </cell>
        </row>
        <row r="1451">
          <cell r="A1451" t="str">
            <v>ИП Ненашева Н.Н. Запорожская обл г.Энергодар, ул.Набережная 26А " Альфа,", +79900446234 Вика</v>
          </cell>
          <cell r="B1451">
            <v>4</v>
          </cell>
          <cell r="C1451">
            <v>4.2779999999999996</v>
          </cell>
        </row>
        <row r="1452">
          <cell r="A1452" t="str">
            <v>ИП Щербаев А.Н. Запорожская обл г.Энергодар ул.Лесная 21   Маг."Спас"</v>
          </cell>
          <cell r="B1452">
            <v>8</v>
          </cell>
          <cell r="C1452">
            <v>10.414999999999999</v>
          </cell>
        </row>
        <row r="1453">
          <cell r="A1453" t="str">
            <v>МЛ ИП Хачатурян Э.С. Запорожская обл г.Энергодарул.Строителей 31 супермаркет "Ассоль" / +79900652319</v>
          </cell>
          <cell r="B1453">
            <v>2</v>
          </cell>
          <cell r="C1453">
            <v>2.17</v>
          </cell>
        </row>
        <row r="1454">
          <cell r="A1454" t="str">
            <v>ООО"Таврида-Дар" Запорожская обл. г.Энергодар ул.Казацкая 16В</v>
          </cell>
          <cell r="B1454">
            <v>6</v>
          </cell>
          <cell r="C1454">
            <v>8.6449999999999996</v>
          </cell>
        </row>
        <row r="1455">
          <cell r="A1455" t="str">
            <v>Петрик Юрий Юрьевич</v>
          </cell>
          <cell r="B1455">
            <v>34</v>
          </cell>
          <cell r="C1455">
            <v>36.622999999999998</v>
          </cell>
        </row>
        <row r="1456">
          <cell r="A1456" t="str">
            <v>ИП Барановская Н.В. Херсонская обл пгт.Большая Лепетиха, ул.Пушкина 19 маг.Пахомов (рынок справа)</v>
          </cell>
          <cell r="B1456">
            <v>4</v>
          </cell>
          <cell r="C1456">
            <v>4.3179999999999996</v>
          </cell>
        </row>
        <row r="1457">
          <cell r="A1457" t="str">
            <v>ИП Винник Херсонская обл пгт.Большая Лепетиха ул.Островского 3А м-н"Островка" / +79901364098 Маша</v>
          </cell>
          <cell r="B1457">
            <v>2</v>
          </cell>
          <cell r="C1457">
            <v>2.1739999999999999</v>
          </cell>
        </row>
        <row r="1458">
          <cell r="A1458" t="str">
            <v>ИП Гондарь Херсонская обл пгт.Большая Лепетиха ул.Михайловская 9 м-н"Любимый"(7:30-17:00)+7990236453</v>
          </cell>
          <cell r="B1458">
            <v>2</v>
          </cell>
          <cell r="C1458">
            <v>2.1720000000000002</v>
          </cell>
        </row>
        <row r="1459">
          <cell r="A1459" t="str">
            <v>ИП Заруба А.А. Херсонская обл пгт.Большая Лепетиха ул.Киевская 54 м-н"Доброцен"(с 8:00-17:30)</v>
          </cell>
          <cell r="B1459">
            <v>4</v>
          </cell>
          <cell r="C1459">
            <v>4.298</v>
          </cell>
        </row>
        <row r="1460">
          <cell r="A1460" t="str">
            <v>ИП Каменева Е.П. Херсонская обл пгт.Большая Лепетиха ул.Мира 47 м-н"Норма фуд"(с 8-17)+79901276435</v>
          </cell>
          <cell r="B1460">
            <v>2</v>
          </cell>
          <cell r="C1460">
            <v>2.1480000000000001</v>
          </cell>
        </row>
        <row r="1461">
          <cell r="A1461" t="str">
            <v>ИП Курносик В.Г. Херсонская обл пгт.Большая Лепетиха ул.Мира 19 м-н"Ника" (рынок,с 8 до 16)</v>
          </cell>
          <cell r="B1461">
            <v>12</v>
          </cell>
          <cell r="C1461">
            <v>12.9</v>
          </cell>
        </row>
        <row r="1462">
          <cell r="A1462" t="str">
            <v>ИП Огур Н.В. (Ядчишина) Запорожская обл.Михайловский р-н с.Высокое ул.40лет Победы 44 м-н"Олимпия"</v>
          </cell>
          <cell r="B1462">
            <v>2</v>
          </cell>
          <cell r="C1462">
            <v>2.1619999999999999</v>
          </cell>
        </row>
        <row r="1463">
          <cell r="A1463" t="str">
            <v>ИП Петрова Херсонская обл пгт.Большая Лепетиха ул.Пушкина 6 м-н"Меркурий"(за рынком) / +79901215951</v>
          </cell>
          <cell r="B1463">
            <v>4</v>
          </cell>
          <cell r="C1463">
            <v>4.2830000000000004</v>
          </cell>
        </row>
        <row r="1464">
          <cell r="A1464" t="str">
            <v>ИП Шокина С.Г. Херсонская обл пгт.Большая Лепетиха ул.Сборная 1Б минимаркет"Перфект"(с 7-16)</v>
          </cell>
          <cell r="B1464">
            <v>2</v>
          </cell>
          <cell r="C1464">
            <v>2.1680000000000001</v>
          </cell>
        </row>
        <row r="1465">
          <cell r="A1465" t="str">
            <v>Титов Александр Игоревич</v>
          </cell>
          <cell r="B1465">
            <v>62</v>
          </cell>
          <cell r="C1465">
            <v>71.304000000000002</v>
          </cell>
        </row>
        <row r="1466">
          <cell r="A1466" t="str">
            <v>(2) ИП Дюкарь В.В. Херсонская обл г.Геническ ул.Гоголя 124 м-н"Маркет" / +79900528211 Татьяна</v>
          </cell>
          <cell r="B1466">
            <v>2</v>
          </cell>
          <cell r="C1466">
            <v>2.1819999999999999</v>
          </cell>
        </row>
        <row r="1467">
          <cell r="A1467" t="str">
            <v>ИП Алиян М.М. Запорожская обл Мелитопольский р-н с.Мордвиновка ул.Молодёжная 64 м-н "Крамныця"</v>
          </cell>
          <cell r="B1467">
            <v>2</v>
          </cell>
          <cell r="C1467">
            <v>2.0960000000000001</v>
          </cell>
        </row>
        <row r="1468">
          <cell r="A1468" t="str">
            <v>ИП Гапон Запорожская обл.Михайловка  ул. Мира, 17  магазин "Наминайка"  +38 0975212316</v>
          </cell>
          <cell r="B1468">
            <v>10</v>
          </cell>
          <cell r="C1468">
            <v>13.013</v>
          </cell>
        </row>
        <row r="1469">
          <cell r="A1469" t="str">
            <v>ИП Голуб Ю.Н. Запорожская обл.пгт.Михайловка ул.Центральная 15а №7(первый)</v>
          </cell>
          <cell r="B1469">
            <v>4</v>
          </cell>
          <cell r="C1469">
            <v>4.3140000000000001</v>
          </cell>
        </row>
        <row r="1470">
          <cell r="A1470" t="str">
            <v>ИП Иванова Запорожская обл.Приазовский р-н с.Ботьево ул.К.Маркса м-н"Оксана"</v>
          </cell>
          <cell r="B1470">
            <v>2</v>
          </cell>
          <cell r="C1470">
            <v>2.1080000000000001</v>
          </cell>
        </row>
        <row r="1471">
          <cell r="A1471" t="str">
            <v>ИП Индюхов О.И. Запорожская обл пгт.Михайловка ул.Святопокровская 1 м-н"Колбас Маркет"/+79900646392</v>
          </cell>
          <cell r="B1471">
            <v>2</v>
          </cell>
          <cell r="C1471">
            <v>2.1560000000000001</v>
          </cell>
        </row>
        <row r="1472">
          <cell r="A1472" t="str">
            <v>ИП Исаев Запорожская обл.пгт.Михайловка ул.Островского 214 возле Авто Мира</v>
          </cell>
          <cell r="B1472">
            <v>2</v>
          </cell>
          <cell r="C1472">
            <v>2.1680000000000001</v>
          </cell>
        </row>
        <row r="1473">
          <cell r="A1473" t="str">
            <v>ИП Кузнецов И.В. Запорожская обл Михайловский р-н с.Тимошовка ул.Магистральная 29 м-н"Продукты"</v>
          </cell>
          <cell r="B1473">
            <v>2</v>
          </cell>
          <cell r="C1473">
            <v>2.1659999999999999</v>
          </cell>
        </row>
        <row r="1474">
          <cell r="A1474" t="str">
            <v>ИП Мацейко  Запорожская обл.пгт Михайловка, улШкольная 216   маг."Продукты"   т.+79900572347</v>
          </cell>
          <cell r="B1474">
            <v>2</v>
          </cell>
          <cell r="C1474">
            <v>2.1619999999999999</v>
          </cell>
        </row>
        <row r="1475">
          <cell r="A1475" t="str">
            <v>ИП Меркелов В.Н. Запорожская обл.с,Садовое ул.Центральная 11 доставка до 16.00</v>
          </cell>
          <cell r="B1475">
            <v>2</v>
          </cell>
          <cell r="C1475">
            <v>2.0739999999999998</v>
          </cell>
        </row>
        <row r="1476">
          <cell r="A1476" t="str">
            <v>ИП Монин Запорожская обл.пгт.Михайловка ул.Центральная м-н"Артемида"</v>
          </cell>
          <cell r="B1476">
            <v>6</v>
          </cell>
          <cell r="C1476">
            <v>8.6449999999999996</v>
          </cell>
        </row>
        <row r="1477">
          <cell r="A1477" t="str">
            <v>ИП Оленковский Ю.Г. Запорожская обл пгт.Михайловка ул.И.Франка 12 м-н"Продукты"</v>
          </cell>
          <cell r="B1477">
            <v>2</v>
          </cell>
          <cell r="C1477">
            <v>2.1680000000000001</v>
          </cell>
        </row>
        <row r="1478">
          <cell r="A1478" t="str">
            <v>ИП Перкова Запорожская обл.Приазовский р-н с.Ботьево ул.Карла Маркса 73 м-н"Продукты" \ +79900411279</v>
          </cell>
          <cell r="B1478">
            <v>2</v>
          </cell>
          <cell r="C1478">
            <v>2.1619999999999999</v>
          </cell>
        </row>
        <row r="1479">
          <cell r="A1479" t="str">
            <v>ИП Силаева Запорожская обл.пгт..Михайловка ул.Школьная 31Б / +79900660134</v>
          </cell>
          <cell r="B1479">
            <v>4</v>
          </cell>
          <cell r="C1479">
            <v>4.33</v>
          </cell>
        </row>
        <row r="1480">
          <cell r="A1480" t="str">
            <v>ИП Шевадзе Е.А. Запорожская обл пгт Михайловка ул.И.Франка 6 "Закусочная"(при входе в рынок)</v>
          </cell>
          <cell r="B1480">
            <v>2</v>
          </cell>
          <cell r="C1480">
            <v>2.254</v>
          </cell>
        </row>
        <row r="1481">
          <cell r="A1481" t="str">
            <v>ИП Шевченко Запорожская обл Весёловский р-н с.Новониколаевка ул.Молодежная 6 м-н"Шанс"</v>
          </cell>
          <cell r="B1481">
            <v>2</v>
          </cell>
          <cell r="C1481">
            <v>2.1139999999999999</v>
          </cell>
        </row>
        <row r="1482">
          <cell r="A1482" t="str">
            <v>ИП Шеховцова О.В.Запорожская обл. пгт.Михайловка, Пер. Больничный 22 , м-н " ВИЗИТ"+7990-06_77-974</v>
          </cell>
          <cell r="B1482">
            <v>2</v>
          </cell>
          <cell r="C1482">
            <v>2.1640000000000001</v>
          </cell>
        </row>
        <row r="1483">
          <cell r="A1483" t="str">
            <v>МЛ ИП Годованец Запорожская обл Весёловский р-н с.Новониколаевка ул.Дружбы 30 м-н"Пятёрочка"</v>
          </cell>
          <cell r="B1483">
            <v>2</v>
          </cell>
          <cell r="C1483">
            <v>2.1680000000000001</v>
          </cell>
        </row>
        <row r="1484">
          <cell r="A1484" t="str">
            <v>МЛ ИП Кащук Запорожская обл пгт.Вёселое ул.Пирогова 57 м-н"Олимп"</v>
          </cell>
          <cell r="B1484">
            <v>4</v>
          </cell>
          <cell r="C1484">
            <v>4.3019999999999996</v>
          </cell>
        </row>
        <row r="1485">
          <cell r="A1485" t="str">
            <v>МЛ ИП Кизилова Е.А.Запорожскаяобл пгт.Весёлоеул.Центральная 204 м-н"Квартал"(на территории автомойки</v>
          </cell>
          <cell r="B1485">
            <v>2</v>
          </cell>
          <cell r="C1485">
            <v>2.19</v>
          </cell>
        </row>
        <row r="1486">
          <cell r="A1486" t="str">
            <v>МЛ ИП Серикова Р.М.Запорожская обл Весёловский р-н с.Широкое ул.Центральная 309А</v>
          </cell>
          <cell r="B1486">
            <v>2</v>
          </cell>
          <cell r="C1486">
            <v>2.198</v>
          </cell>
        </row>
        <row r="1487">
          <cell r="A1487" t="str">
            <v>МЛ ИП Сопина Запорожская обл пгт Весёлое ул Центральная 187А " Аляска" \ 79900423674 Галина</v>
          </cell>
          <cell r="B1487">
            <v>2</v>
          </cell>
          <cell r="C1487">
            <v>2.17</v>
          </cell>
        </row>
        <row r="1488">
          <cell r="A1488" t="str">
            <v>Тралло Ирина Юрьевна</v>
          </cell>
          <cell r="B1488">
            <v>6</v>
          </cell>
          <cell r="C1488">
            <v>6.5259999999999998</v>
          </cell>
        </row>
        <row r="1489">
          <cell r="A1489" t="str">
            <v>(2) ИП Муртазалиева Х.Х. Запорожская обл г.Токмак ул.Куйбышева 64 м-н"Минимаркет 55" / +79901280488</v>
          </cell>
          <cell r="B1489">
            <v>2</v>
          </cell>
          <cell r="C1489">
            <v>2.1779999999999999</v>
          </cell>
        </row>
        <row r="1490">
          <cell r="A1490" t="str">
            <v>ИП Будовская Запорожская обл. Михайловский р-н с.Старобогдановка ул.Мира 31</v>
          </cell>
          <cell r="B1490">
            <v>4</v>
          </cell>
          <cell r="C1490">
            <v>4.3479999999999999</v>
          </cell>
        </row>
        <row r="1491">
          <cell r="A1491" t="str">
            <v>Химич Андрей</v>
          </cell>
          <cell r="B1491">
            <v>504.62</v>
          </cell>
          <cell r="C1491">
            <v>504.62</v>
          </cell>
        </row>
        <row r="1492">
          <cell r="A1492" t="str">
            <v>Физическое лицо Патяка О.Н. Запорожская обл. г. Мелитополь, ул. Пожарского, 2В ОПТ1</v>
          </cell>
          <cell r="B1492">
            <v>504.62</v>
          </cell>
          <cell r="C1492">
            <v>504.62</v>
          </cell>
        </row>
        <row r="1493">
          <cell r="A1493" t="str">
            <v>Шило Богдан</v>
          </cell>
          <cell r="B1493">
            <v>174</v>
          </cell>
          <cell r="C1493">
            <v>190.90799999999999</v>
          </cell>
        </row>
        <row r="1494">
          <cell r="A1494" t="str">
            <v>ИП Вечеря В.В. г.Мелитополь  ул. Интеркультурная 390/а маг. Скорпион</v>
          </cell>
          <cell r="B1494">
            <v>2</v>
          </cell>
          <cell r="C1494">
            <v>2.1859999999999999</v>
          </cell>
        </row>
        <row r="1495">
          <cell r="A1495" t="str">
            <v>ИП Куртева г.Мелитополь Образцовый Рынок Продуктовая №5</v>
          </cell>
          <cell r="B1495">
            <v>8</v>
          </cell>
          <cell r="C1495">
            <v>8.6790000000000003</v>
          </cell>
        </row>
        <row r="1496">
          <cell r="A1496" t="str">
            <v>ИП Паламарчук Л.И. г.Мелитополь пр-т Б.Хмельницкого 25 м-н"Гурман"(возле Квалитета,с 9 до 16)\+79900</v>
          </cell>
          <cell r="B1496">
            <v>8</v>
          </cell>
          <cell r="C1496">
            <v>8.5980000000000008</v>
          </cell>
        </row>
        <row r="1497">
          <cell r="A1497" t="str">
            <v>ИП Попова Т.Ю. г.Мелитополь ул.Бориса Михайлова 266 / +79900212712</v>
          </cell>
          <cell r="B1497">
            <v>2</v>
          </cell>
          <cell r="C1497">
            <v>2.17</v>
          </cell>
        </row>
        <row r="1498">
          <cell r="A1498" t="str">
            <v>ИП Проскурня г.Мелитополь ул.Героев Сталинграда 1 м-н"Торты"</v>
          </cell>
          <cell r="B1498">
            <v>40</v>
          </cell>
          <cell r="C1498">
            <v>42.835999999999999</v>
          </cell>
        </row>
        <row r="1499">
          <cell r="A1499" t="str">
            <v>ИП Севодняева Г.А. г.Мелитополь ул.Полевая 1 м-н"Тавричанка"</v>
          </cell>
          <cell r="B1499">
            <v>4</v>
          </cell>
          <cell r="C1499">
            <v>4.3019999999999996</v>
          </cell>
        </row>
        <row r="1500">
          <cell r="A1500" t="str">
            <v>ИП Чупета А.А. г.Мелитополь пр.30 лет Победы 38 м-н "Фишка" / +79900290270  Виталий</v>
          </cell>
          <cell r="B1500">
            <v>2</v>
          </cell>
          <cell r="C1500">
            <v>2.202</v>
          </cell>
        </row>
        <row r="1501">
          <cell r="A1501" t="str">
            <v>ИП Чуряков г.Мелитополь пер.Малюги 63 "Бургер Хаос"(гараж 65) Маргарита</v>
          </cell>
          <cell r="B1501">
            <v>20</v>
          </cell>
          <cell r="C1501">
            <v>21.593</v>
          </cell>
        </row>
        <row r="1502">
          <cell r="A1502" t="str">
            <v>МЛ ИП Борисенко Н.А Запорожская обл. г.Мелитополь ул.Крупская 45 (И.Алексеева)</v>
          </cell>
          <cell r="B1502">
            <v>40</v>
          </cell>
          <cell r="C1502">
            <v>44.753</v>
          </cell>
        </row>
        <row r="1503">
          <cell r="A1503" t="str">
            <v>МЛ ИП Мошков Мелитополь ул Крупская 54 " Продуктовый рай"</v>
          </cell>
          <cell r="B1503">
            <v>16</v>
          </cell>
          <cell r="C1503">
            <v>17.167999999999999</v>
          </cell>
        </row>
        <row r="1504">
          <cell r="A1504" t="str">
            <v>ООО "ЗДРАВИЕ" г.Мелитополь ул. Гоголя 138 магазин "Молочная река"</v>
          </cell>
          <cell r="B1504">
            <v>6</v>
          </cell>
          <cell r="C1504">
            <v>6.3479999999999999</v>
          </cell>
        </row>
        <row r="1505">
          <cell r="A1505" t="str">
            <v>ООО Стройцентр-Запорожье г.Мелитополь ул.Екатерины Великой 172/6 "Эпицентр" Доставка до 10:00!!!</v>
          </cell>
          <cell r="B1505">
            <v>20</v>
          </cell>
          <cell r="C1505">
            <v>21.507999999999999</v>
          </cell>
        </row>
        <row r="1506">
          <cell r="A1506" t="str">
            <v>ООО"ЗДРАВИЕ" г.Мелитополь ул.Гоголя 138 м-н"Молочная река"</v>
          </cell>
          <cell r="B1506">
            <v>6</v>
          </cell>
          <cell r="C1506">
            <v>8.5649999999999995</v>
          </cell>
        </row>
        <row r="1507">
          <cell r="A1507" t="str">
            <v>6113 СОЧНЫЕ сос п/о мгс 1*6_Ашан  ОСТАНКИНО</v>
          </cell>
          <cell r="B1507">
            <v>268</v>
          </cell>
          <cell r="C1507">
            <v>289.09399999999999</v>
          </cell>
        </row>
        <row r="1508">
          <cell r="A1508" t="str">
            <v>Дробаха Екатерина Владимировна</v>
          </cell>
          <cell r="B1508">
            <v>62</v>
          </cell>
          <cell r="C1508">
            <v>63.316000000000003</v>
          </cell>
        </row>
        <row r="1509">
          <cell r="A1509" t="str">
            <v>ООО "Пыжик" №1 г.Мелитополь ул. Кирова 48 м-н Пыжик</v>
          </cell>
          <cell r="B1509">
            <v>6</v>
          </cell>
          <cell r="C1509">
            <v>6.1120000000000001</v>
          </cell>
        </row>
        <row r="1510">
          <cell r="A1510" t="str">
            <v>ООО "Пыжик" №3 г.Мелитополь  бульвар 30л. Победы 2 маг-н."Пыжик"</v>
          </cell>
          <cell r="B1510">
            <v>12</v>
          </cell>
          <cell r="C1510">
            <v>12.26</v>
          </cell>
        </row>
        <row r="1511">
          <cell r="A1511" t="str">
            <v>ООО "Пыжик" №5 Запорожская обл.г.Мелитополь пер.Дарьи Дугиной 9/1 маг-н Пыжик</v>
          </cell>
          <cell r="B1511">
            <v>30</v>
          </cell>
          <cell r="C1511">
            <v>30.626000000000001</v>
          </cell>
        </row>
        <row r="1512">
          <cell r="A1512" t="str">
            <v>ООО"Пыжик" №13 г.Мелитополь, ул.50 лет Победы,36А( РИЖСКИЙ РЫНОК) м-н "Пыжик"</v>
          </cell>
          <cell r="B1512">
            <v>6</v>
          </cell>
          <cell r="C1512">
            <v>6.1130000000000004</v>
          </cell>
        </row>
        <row r="1513">
          <cell r="A1513" t="str">
            <v>ООО"Пыжик" №27 Запорожская обл. г.Мелитополь ул.Гризодубовой 55,м-н"Пыжик"</v>
          </cell>
          <cell r="B1513">
            <v>8</v>
          </cell>
          <cell r="C1513">
            <v>8.2050000000000001</v>
          </cell>
        </row>
        <row r="1514">
          <cell r="A1514" t="str">
            <v>Жирникова Юлия Владимировна</v>
          </cell>
          <cell r="B1514">
            <v>36</v>
          </cell>
          <cell r="C1514">
            <v>41.052999999999997</v>
          </cell>
        </row>
        <row r="1515">
          <cell r="A1515" t="str">
            <v>ИП Ефименко Ю.А.Херсонская обл Верхнерогач.р-н с.Ушкалка (отгружать у Тиховского, ул.Резниченко 79А)</v>
          </cell>
          <cell r="B1515">
            <v>10</v>
          </cell>
          <cell r="C1515">
            <v>12.275</v>
          </cell>
        </row>
        <row r="1516">
          <cell r="A1516" t="str">
            <v>ИП Карамушка А.О.Херсонская обл пгт.Верхний Рогачик ул.Юбилейная 36 (возле заправки) м-н"Мальборо"</v>
          </cell>
          <cell r="B1516">
            <v>1</v>
          </cell>
          <cell r="C1516">
            <v>1.04</v>
          </cell>
        </row>
        <row r="1517">
          <cell r="A1517" t="str">
            <v>ИП Никифоров Е.И.Запорожская обл Васильевский р-н г.Каменка-Днепровская п.Виноградный 6 м-н"Фортуна"</v>
          </cell>
          <cell r="B1517">
            <v>2</v>
          </cell>
          <cell r="C1517">
            <v>2.0699999999999998</v>
          </cell>
        </row>
        <row r="1518">
          <cell r="A1518" t="str">
            <v>ИП Рюбен Запорожская обл г.Каменка-Днепровская ул.Ленина 2 (возле парка) м-н"Роксолана"</v>
          </cell>
          <cell r="B1518">
            <v>6</v>
          </cell>
          <cell r="C1518">
            <v>6.1269999999999998</v>
          </cell>
        </row>
        <row r="1519">
          <cell r="A1519" t="str">
            <v>ИП Сметана Херсонская обл Верхнерогачинский р-н с.Бережанка ул.Независимости 36 м-н"Продукты"</v>
          </cell>
          <cell r="B1519">
            <v>2</v>
          </cell>
          <cell r="C1519">
            <v>2.0699999999999998</v>
          </cell>
        </row>
        <row r="1520">
          <cell r="A1520" t="str">
            <v>МЛ ИП Виолетта Херсонская обл Верхнерогачинский р-н с.Ушкалка ул.Кирова 30 / +79900856879 звонить</v>
          </cell>
          <cell r="B1520">
            <v>3</v>
          </cell>
          <cell r="C1520">
            <v>3.1120000000000001</v>
          </cell>
        </row>
        <row r="1521">
          <cell r="A1521" t="str">
            <v>МЛ ИП Дымченко Херсонская обл Верхнерогачинский р-н с.Ушкалка ул.Гагарина 57</v>
          </cell>
          <cell r="B1521">
            <v>2</v>
          </cell>
          <cell r="C1521">
            <v>2.0760000000000001</v>
          </cell>
        </row>
        <row r="1522">
          <cell r="A1522" t="str">
            <v>ООО "МЕРА"</v>
          </cell>
          <cell r="B1522">
            <v>10</v>
          </cell>
          <cell r="C1522">
            <v>12.282999999999999</v>
          </cell>
        </row>
        <row r="1523">
          <cell r="A1523" t="str">
            <v>Ильин Дмитрий Владимирович</v>
          </cell>
          <cell r="B1523">
            <v>38</v>
          </cell>
          <cell r="C1523">
            <v>43.167000000000002</v>
          </cell>
        </row>
        <row r="1524">
          <cell r="A1524" t="str">
            <v>(1) ООО ПРОДАЛЬЯНС Херсонская обл г.Геническ ул.Курасова 4А м-н"Фемели Маркет"</v>
          </cell>
          <cell r="B1524">
            <v>20</v>
          </cell>
          <cell r="C1524">
            <v>24.536999999999999</v>
          </cell>
        </row>
        <row r="1525">
          <cell r="A1525" t="str">
            <v>ИП Алеко И.С.Херсонская обл Генический р-н с.Генгорка ул.Азовская 32 м-н "Алеко"</v>
          </cell>
          <cell r="B1525">
            <v>2</v>
          </cell>
          <cell r="C1525">
            <v>2.056</v>
          </cell>
        </row>
        <row r="1526">
          <cell r="A1526" t="str">
            <v>ИП Братыщенко Херсонская обл пгт.Ивановка ул.Соборная Рынок м-н "Фуд Маркет"</v>
          </cell>
          <cell r="B1526">
            <v>1</v>
          </cell>
          <cell r="C1526">
            <v>1.032</v>
          </cell>
        </row>
        <row r="1527">
          <cell r="A1527" t="str">
            <v>ИП Гомон Херсонская обл пгт.Нижние Серогозы ул.Садовая 4 м-н Комфорт (центр) /+79900004508</v>
          </cell>
          <cell r="B1527">
            <v>1</v>
          </cell>
          <cell r="C1527">
            <v>1.036</v>
          </cell>
        </row>
        <row r="1528">
          <cell r="A1528" t="str">
            <v>ИП Кононов Е.П.Херсонская обл пгт Н. Серогозы ул. Петровского 19А " Ветеран" \ +79900955260</v>
          </cell>
          <cell r="B1528">
            <v>2</v>
          </cell>
          <cell r="C1528">
            <v>2.0680000000000001</v>
          </cell>
        </row>
        <row r="1529">
          <cell r="A1529" t="str">
            <v>ИП Микула Херсонская обл пгт.Новотроицкое ул.Шевченко 10 м-н"Пахомов" / +79900479573 Алёна</v>
          </cell>
          <cell r="B1529">
            <v>5</v>
          </cell>
          <cell r="C1529">
            <v>5.1840000000000002</v>
          </cell>
        </row>
        <row r="1530">
          <cell r="A1530" t="str">
            <v>ИП Сеттаров Є.Н.Херсонская обл пгт.Ивановка ул.Соборная 21 / +79900504089</v>
          </cell>
          <cell r="B1530">
            <v>2</v>
          </cell>
          <cell r="C1530">
            <v>2.0760000000000001</v>
          </cell>
        </row>
        <row r="1531">
          <cell r="A1531" t="str">
            <v>МЛ ИП Билан И.М. Запорожская обл.пгт.Приазовское ул.Центральная17 м-н"Ветеран" / +79900274851</v>
          </cell>
          <cell r="B1531">
            <v>3</v>
          </cell>
          <cell r="C1531">
            <v>3.1059999999999999</v>
          </cell>
        </row>
        <row r="1532">
          <cell r="A1532" t="str">
            <v>МЛ ИП Звонникова В.В. Запорожская обл. пгт.Приазовское ул.Центральная 2А м-н"Камелот"</v>
          </cell>
          <cell r="B1532">
            <v>2</v>
          </cell>
          <cell r="C1532">
            <v>2.0720000000000001</v>
          </cell>
        </row>
        <row r="1533">
          <cell r="A1533" t="str">
            <v>Конюшин Андрей</v>
          </cell>
          <cell r="B1533">
            <v>23</v>
          </cell>
          <cell r="C1533">
            <v>23.667999999999999</v>
          </cell>
        </row>
        <row r="1534">
          <cell r="A1534" t="str">
            <v>ИП Дедикова Херсонская обл Скадовский р-н с.Лазурное ул.Металлургов 8А (до 20) / +79900153579</v>
          </cell>
          <cell r="B1534">
            <v>4</v>
          </cell>
          <cell r="C1534">
            <v>4.1159999999999997</v>
          </cell>
        </row>
        <row r="1535">
          <cell r="A1535" t="str">
            <v>ИП Деркач Мелитопольский р-н пгт.Мирное ул.Южная 12А м-н"Эконом" / +79900432189 Елена Сергеевна</v>
          </cell>
          <cell r="B1535">
            <v>1</v>
          </cell>
          <cell r="C1535">
            <v>1.04</v>
          </cell>
        </row>
        <row r="1536">
          <cell r="A1536" t="str">
            <v>ИП Кузнецов В.П.Херсонская обл Скадовский р-н с.Лазурное ул.Ленина 51Д м-н"Престижстрой"</v>
          </cell>
          <cell r="B1536">
            <v>2</v>
          </cell>
          <cell r="C1536">
            <v>2.0739999999999998</v>
          </cell>
        </row>
        <row r="1537">
          <cell r="A1537" t="str">
            <v>ИП Маркобок Л.А.Херсонская обл г.Скадовск ул.Черновола 9 м-н"Амур" \ +79900471313 Лилия</v>
          </cell>
          <cell r="B1537">
            <v>2</v>
          </cell>
          <cell r="C1537">
            <v>2.06</v>
          </cell>
        </row>
        <row r="1538">
          <cell r="A1538" t="str">
            <v>ИП Наумова О..Ю. Херсонская обл г.Скадовск ул.Александровская 29 м-н"Маркет А"(до 20) / +79900170552</v>
          </cell>
          <cell r="B1538">
            <v>1</v>
          </cell>
          <cell r="C1538">
            <v>1.036</v>
          </cell>
        </row>
        <row r="1539">
          <cell r="A1539" t="str">
            <v>ИП Цыганок Херсонская обл г.Скадовск ул.Черновола 103 м-н"Продукты Алаказай"\+79900472305</v>
          </cell>
          <cell r="B1539">
            <v>2</v>
          </cell>
          <cell r="C1539">
            <v>2.0619999999999998</v>
          </cell>
        </row>
        <row r="1540">
          <cell r="A1540" t="str">
            <v>МЛ ИП Бурячок Р.Д. Херсонская обл г.Скадовск Рынок м-н"Рыба моя"(крытый павильон)</v>
          </cell>
          <cell r="B1540">
            <v>3</v>
          </cell>
          <cell r="C1540">
            <v>3.11</v>
          </cell>
        </row>
        <row r="1541">
          <cell r="A1541" t="str">
            <v>МЛ ИП Клочко И.А.Херсонская обл г.Скадовск ул.Гуманенка 12В м-н"Джем" (с 8-17)</v>
          </cell>
          <cell r="B1541">
            <v>2</v>
          </cell>
          <cell r="C1541">
            <v>2.0680000000000001</v>
          </cell>
        </row>
        <row r="1542">
          <cell r="A1542" t="str">
            <v>МЛ ИП Нагорнюк Э.А. Херсонская обл Скадовский р-н с.Лазурное ул.Центральная 47 м-н"Суперсам" (до 18)</v>
          </cell>
          <cell r="B1542">
            <v>6</v>
          </cell>
          <cell r="C1542">
            <v>6.1020000000000003</v>
          </cell>
        </row>
        <row r="1543">
          <cell r="A1543" t="str">
            <v>Крючков Евгений Александрович</v>
          </cell>
          <cell r="B1543">
            <v>14</v>
          </cell>
          <cell r="C1543">
            <v>14.221</v>
          </cell>
        </row>
        <row r="1544">
          <cell r="A1544" t="str">
            <v>ИП Коваленко Запорожская обл пгт Акимовка ул.Молодых патриотов 7 " Маркет Гала"</v>
          </cell>
          <cell r="B1544">
            <v>1</v>
          </cell>
          <cell r="C1544">
            <v>1.034</v>
          </cell>
        </row>
        <row r="1545">
          <cell r="A1545" t="str">
            <v>ИП Тагиев Ш.З. Запорожская обл г.Васильевка ул.Чкалова 21 м-н"Продукты" / +79901286166 Шамиль</v>
          </cell>
          <cell r="B1545">
            <v>1</v>
          </cell>
          <cell r="C1545">
            <v>1.028</v>
          </cell>
        </row>
        <row r="1546">
          <cell r="A1546" t="str">
            <v>ООО "МЕРА"</v>
          </cell>
          <cell r="B1546">
            <v>12</v>
          </cell>
          <cell r="C1546">
            <v>12.159000000000001</v>
          </cell>
        </row>
        <row r="1547">
          <cell r="A1547" t="str">
            <v>Майдебура Владислав Александрович</v>
          </cell>
          <cell r="B1547">
            <v>2</v>
          </cell>
          <cell r="C1547">
            <v>2.0819999999999999</v>
          </cell>
        </row>
        <row r="1548">
          <cell r="A1548" t="str">
            <v>(2) ИП Шарипо Херсонская обл г.Геническ ул.Центральная 10 м-н"Спар" / +79900131685 Ирина</v>
          </cell>
          <cell r="B1548">
            <v>2</v>
          </cell>
          <cell r="C1548">
            <v>2.0819999999999999</v>
          </cell>
        </row>
        <row r="1549">
          <cell r="A1549" t="str">
            <v>Оглы Иван Русланович</v>
          </cell>
          <cell r="B1549">
            <v>43</v>
          </cell>
          <cell r="C1549">
            <v>48.243000000000002</v>
          </cell>
        </row>
        <row r="1550">
          <cell r="A1550" t="str">
            <v>(1) ООО"Пыжик" №19 Запорожская обл г.Токмак ул.Шевченко 31 м-н "Пыжик"</v>
          </cell>
          <cell r="B1550">
            <v>3</v>
          </cell>
          <cell r="C1550">
            <v>3.09</v>
          </cell>
        </row>
        <row r="1551">
          <cell r="A1551" t="str">
            <v>(2) ИП Мамедов,Запорожская обл.Мелитопольский р-он, г.Токмак,ул. Советская 228 , Маг.Медова</v>
          </cell>
          <cell r="B1551">
            <v>20</v>
          </cell>
          <cell r="C1551">
            <v>24.559000000000001</v>
          </cell>
        </row>
        <row r="1552">
          <cell r="A1552" t="str">
            <v>(3) ИП Губенко Запорожская обл г.Токмак ул.Нансена 5 опт.м-н"Мир сладостей"</v>
          </cell>
          <cell r="B1552">
            <v>3</v>
          </cell>
          <cell r="C1552">
            <v>3.1040000000000001</v>
          </cell>
        </row>
        <row r="1553">
          <cell r="A1553" t="str">
            <v>(3) ИП Назаренко Л.В.Запорожская обл г.Молочанск ул.Шевченко 116 м-н"Дар" / +79900569625</v>
          </cell>
          <cell r="B1553">
            <v>2</v>
          </cell>
          <cell r="C1553">
            <v>2.0680000000000001</v>
          </cell>
        </row>
        <row r="1554">
          <cell r="A1554" t="str">
            <v>(3) ИП Халявино Запорожская обл г.Токмак ул.Ленина 58   \ + 79900862175 Александр</v>
          </cell>
          <cell r="B1554">
            <v>2</v>
          </cell>
          <cell r="C1554">
            <v>2.0659999999999998</v>
          </cell>
        </row>
        <row r="1555">
          <cell r="A1555" t="str">
            <v>(4) ИП Компаниец Запорожская обл г.Токмак,ул.Центральная 65,маг. Вина мира с 8,00-12,00/+79902547491</v>
          </cell>
          <cell r="B1555">
            <v>12</v>
          </cell>
          <cell r="C1555">
            <v>12.324</v>
          </cell>
        </row>
        <row r="1556">
          <cell r="A1556" t="str">
            <v>(4) ИП Сиващенко О.В.Запорожская обл.Мелитопольский р-он.г.Токмак Ул Гоголя 85, маг.Добрыня</v>
          </cell>
          <cell r="B1556">
            <v>1</v>
          </cell>
          <cell r="C1556">
            <v>1.032</v>
          </cell>
        </row>
        <row r="1557">
          <cell r="A1557" t="str">
            <v>Осетров Сергей Сергеевич</v>
          </cell>
          <cell r="B1557">
            <v>4</v>
          </cell>
          <cell r="C1557">
            <v>4.1399999999999997</v>
          </cell>
        </row>
        <row r="1558">
          <cell r="A1558" t="str">
            <v>ИП Вакуленко И.А.Запорожская обл пгт.Большая Белозёрка совхоз Суворова,ул.Победы 23,+79900576377</v>
          </cell>
          <cell r="B1558">
            <v>1</v>
          </cell>
          <cell r="C1558">
            <v>1.036</v>
          </cell>
        </row>
        <row r="1559">
          <cell r="A1559" t="str">
            <v>ИП Варданян Л.Г.Запорожская обл г.Энергодар ул.Лесная 3А м-н"Червоний" / +79900649843-</v>
          </cell>
          <cell r="B1559">
            <v>1</v>
          </cell>
          <cell r="C1559">
            <v>1.032</v>
          </cell>
        </row>
        <row r="1560">
          <cell r="A1560" t="str">
            <v>МЛ ИП Кораблёва В.И. Запорожская обл г.Энергодар, ул.Строителей 22 "Ежачок ",  +79900270634 Виктория</v>
          </cell>
          <cell r="B1560">
            <v>2</v>
          </cell>
          <cell r="C1560">
            <v>2.0720000000000001</v>
          </cell>
        </row>
        <row r="1561">
          <cell r="A1561" t="str">
            <v>Титов Александр Игоревич</v>
          </cell>
          <cell r="B1561">
            <v>15</v>
          </cell>
          <cell r="C1561">
            <v>15.512</v>
          </cell>
        </row>
        <row r="1562">
          <cell r="A1562" t="str">
            <v>(1) ИП Белик М.Н.Херсонская обл г.Геническ ул.Махарадзе Ц.Рынок Киоск № 6 / +79900421408 Лариса</v>
          </cell>
          <cell r="B1562">
            <v>2</v>
          </cell>
          <cell r="C1562">
            <v>2.0739999999999998</v>
          </cell>
        </row>
        <row r="1563">
          <cell r="A1563" t="str">
            <v>(1) ИП Швадченко Е.Ю.Херсонская обл г.Геническ ул.Махарадзе 64 Ц.Рынок киоск  № 15 / +79900417480</v>
          </cell>
          <cell r="B1563">
            <v>2</v>
          </cell>
          <cell r="C1563">
            <v>2.0579999999999998</v>
          </cell>
        </row>
        <row r="1564">
          <cell r="A1564" t="str">
            <v>(2) ИП Сейтумирова Л.М. Херсонская обл г.Геническ, ул.Урицкого,20 маг."Продмаг 40"</v>
          </cell>
          <cell r="B1564">
            <v>1</v>
          </cell>
          <cell r="C1564">
            <v>1.038</v>
          </cell>
        </row>
        <row r="1565">
          <cell r="A1565" t="str">
            <v>ИП Голуб Ю.Н. Запорожская обл.пгт.Михайловка ул.Центральная 15а №7(первый)</v>
          </cell>
          <cell r="B1565">
            <v>2</v>
          </cell>
          <cell r="C1565">
            <v>2.0760000000000001</v>
          </cell>
        </row>
        <row r="1566">
          <cell r="A1566" t="str">
            <v>ИП Мацейко  Запорожская обл.пгт Михайловка, улШкольная 216   маг."Продукты"   т.+79900572347</v>
          </cell>
          <cell r="B1566">
            <v>2</v>
          </cell>
          <cell r="C1566">
            <v>2.0720000000000001</v>
          </cell>
        </row>
        <row r="1567">
          <cell r="A1567" t="str">
            <v>ИП Монин Запорожская обл.пгт.Михайловка ул.Центральная м-н"Артемида"</v>
          </cell>
          <cell r="B1567">
            <v>3</v>
          </cell>
          <cell r="C1567">
            <v>3.1040000000000001</v>
          </cell>
        </row>
        <row r="1568">
          <cell r="A1568" t="str">
            <v>ИП Чарелидзе Запорожская обл.Михайловский р-н с.Пришиб ул.Калина 38 м-н"Елена" / +79900705363</v>
          </cell>
          <cell r="B1568">
            <v>1</v>
          </cell>
          <cell r="C1568">
            <v>1.03</v>
          </cell>
        </row>
        <row r="1569">
          <cell r="A1569" t="str">
            <v>ООО"Пыжик"№25 Херсонская обл г.Геническ ул.Махарадзе 64 Центральный рынок</v>
          </cell>
          <cell r="B1569">
            <v>2</v>
          </cell>
          <cell r="C1569">
            <v>2.06</v>
          </cell>
        </row>
        <row r="1570">
          <cell r="A1570" t="str">
            <v>Шило Богдан</v>
          </cell>
          <cell r="B1570">
            <v>31</v>
          </cell>
          <cell r="C1570">
            <v>33.692</v>
          </cell>
        </row>
        <row r="1571">
          <cell r="A1571" t="str">
            <v>ИП Кравченко . Мелитополь ул Гвардейская 1/1 " Поляна"</v>
          </cell>
          <cell r="B1571">
            <v>1</v>
          </cell>
          <cell r="C1571">
            <v>1.032</v>
          </cell>
        </row>
        <row r="1572">
          <cell r="A1572" t="str">
            <v>ИП Севодняева Г.А. г.Мелитополь ул.Полевая 1 м-н"Тавричанка"</v>
          </cell>
          <cell r="B1572">
            <v>1</v>
          </cell>
          <cell r="C1572">
            <v>1.04</v>
          </cell>
        </row>
        <row r="1573">
          <cell r="A1573" t="str">
            <v>ИП Симонова Запорожская обл. г.Мелитополь ул.Февральская 231/1  маг"Продукты"</v>
          </cell>
          <cell r="B1573">
            <v>1</v>
          </cell>
          <cell r="C1573">
            <v>1.032</v>
          </cell>
        </row>
        <row r="1574">
          <cell r="A1574" t="str">
            <v>ООО "МЕРА"</v>
          </cell>
          <cell r="B1574">
            <v>28</v>
          </cell>
          <cell r="C1574">
            <v>30.588000000000001</v>
          </cell>
        </row>
        <row r="1575">
          <cell r="A1575" t="str">
            <v>6123 МОЛОЧНЫЕ КЛАССИЧЕСКИЕ ПМ сос п/о мгс 2*4   ОСТАНКИНО</v>
          </cell>
          <cell r="B1575">
            <v>1596.8240000000001</v>
          </cell>
          <cell r="C1575">
            <v>1652.338</v>
          </cell>
        </row>
        <row r="1576">
          <cell r="A1576" t="str">
            <v>Гриненко Дмитрий Александрович</v>
          </cell>
          <cell r="B1576">
            <v>6</v>
          </cell>
          <cell r="C1576">
            <v>6.26</v>
          </cell>
        </row>
        <row r="1577">
          <cell r="A1577" t="str">
            <v>ИП Мартынкевич С С Херсонская обл Н Серогозкий рн с Станция Сергозы ул Свободы 5а маг Светлана  +799</v>
          </cell>
          <cell r="B1577">
            <v>2</v>
          </cell>
          <cell r="C1577">
            <v>2.0939999999999999</v>
          </cell>
        </row>
        <row r="1578">
          <cell r="A1578" t="str">
            <v>ИП Чобан Запорожская обл.пгт Приазовское ул Радянский проулок 34 " Продукты"\ 79900578360 Елена</v>
          </cell>
          <cell r="B1578">
            <v>4</v>
          </cell>
          <cell r="C1578">
            <v>4.1660000000000004</v>
          </cell>
        </row>
        <row r="1579">
          <cell r="A1579" t="str">
            <v>Дробаха Екатерина Владимировна</v>
          </cell>
          <cell r="B1579">
            <v>208</v>
          </cell>
          <cell r="C1579">
            <v>213.12299999999999</v>
          </cell>
        </row>
        <row r="1580">
          <cell r="A1580" t="str">
            <v>ООО "Пыжик" №14 г.Мелитополь пр-кт .50л Победы 17/1, м-н "Пыжик"</v>
          </cell>
          <cell r="B1580">
            <v>8</v>
          </cell>
          <cell r="C1580">
            <v>8.3460000000000001</v>
          </cell>
        </row>
        <row r="1581">
          <cell r="A1581" t="str">
            <v>ООО "Пыжик" №2 г.Мелитополь пр.Б-Хмельницкова 48 . маг-н "Пыжик"</v>
          </cell>
          <cell r="B1581">
            <v>48</v>
          </cell>
          <cell r="C1581">
            <v>49.752000000000002</v>
          </cell>
        </row>
        <row r="1582">
          <cell r="A1582" t="str">
            <v>ООО "Пыжик" №21 г.Мелитополь пр-кт .50л Победы д.22,м-н "Пыжик" ( Остановочный комплекс)</v>
          </cell>
          <cell r="B1582">
            <v>8</v>
          </cell>
          <cell r="C1582">
            <v>8.4949999999999992</v>
          </cell>
        </row>
        <row r="1583">
          <cell r="A1583" t="str">
            <v>ООО "Пыжик" №22 г.Мелитополь ул.Фрунзе 268 ,м-н "Пыжик"</v>
          </cell>
          <cell r="B1583">
            <v>12</v>
          </cell>
          <cell r="C1583">
            <v>12.657999999999999</v>
          </cell>
        </row>
        <row r="1584">
          <cell r="A1584" t="str">
            <v>ООО "Пыжик" №3 г.Мелитополь  бульвар 30л. Победы 2 маг-н."Пыжик"</v>
          </cell>
          <cell r="B1584">
            <v>8</v>
          </cell>
          <cell r="C1584">
            <v>8.3699999999999992</v>
          </cell>
        </row>
        <row r="1585">
          <cell r="A1585" t="str">
            <v>ООО "Пыжик" №5 Запорожская обл.г.Мелитополь пер.Дарьи Дугиной 9/1 маг-н Пыжик</v>
          </cell>
          <cell r="B1585">
            <v>40</v>
          </cell>
          <cell r="C1585">
            <v>33.549999999999997</v>
          </cell>
        </row>
        <row r="1586">
          <cell r="A1586" t="str">
            <v>ООО"Пыжик" №12 г.Мелитополь ул.Гризодубовой 37</v>
          </cell>
          <cell r="B1586">
            <v>16</v>
          </cell>
          <cell r="C1586">
            <v>16.963999999999999</v>
          </cell>
        </row>
        <row r="1587">
          <cell r="A1587" t="str">
            <v>ООО"Пыжик" №15 г.Мелитополь ул.Гвардейская 10, Авиагородок ,м-н "Пыжик"</v>
          </cell>
          <cell r="B1587">
            <v>8</v>
          </cell>
          <cell r="C1587">
            <v>8.452</v>
          </cell>
        </row>
        <row r="1588">
          <cell r="A1588" t="str">
            <v>Физическое лицо Патяка О.Н. Запорожская обл. г. Мелитополь, ул. Пожарского, 2В ОПТ1</v>
          </cell>
          <cell r="B1588">
            <v>60</v>
          </cell>
          <cell r="C1588">
            <v>66.536000000000001</v>
          </cell>
        </row>
        <row r="1589">
          <cell r="A1589" t="str">
            <v>Жирникова Юлия Владимировна</v>
          </cell>
          <cell r="B1589">
            <v>120</v>
          </cell>
          <cell r="C1589">
            <v>121.5</v>
          </cell>
        </row>
        <row r="1590">
          <cell r="A1590" t="str">
            <v>ИП Белик О.В. Запорожская обл  Васильевский р-н  г.Каменка-Днепровская ул Дружбы 114А маг."Зеленка"</v>
          </cell>
          <cell r="B1590">
            <v>10</v>
          </cell>
          <cell r="C1590">
            <v>10.343999999999999</v>
          </cell>
        </row>
        <row r="1591">
          <cell r="A1591" t="str">
            <v>ИП Бойко С.В.Запорожская обл,Васильевский р-н,с.Нововодяное,ул.Стрельникова 4,маг.Радуга</v>
          </cell>
          <cell r="B1591">
            <v>4</v>
          </cell>
          <cell r="C1591">
            <v>4.17</v>
          </cell>
        </row>
        <row r="1592">
          <cell r="A1592" t="str">
            <v>ИП Вахула Н.В. Запорожская обл Васильевский р-н с.Благовещенка  ул.Горького 70 / +79900581286</v>
          </cell>
          <cell r="B1592">
            <v>2</v>
          </cell>
          <cell r="C1592">
            <v>2.1059999999999999</v>
          </cell>
        </row>
        <row r="1593">
          <cell r="A1593" t="str">
            <v>ИП Казеха Запорожская обл Васильевский р-н с Ивановка ул Ленина 56В " Юлия" \ 79900641549 Юлия</v>
          </cell>
          <cell r="B1593">
            <v>2</v>
          </cell>
          <cell r="C1593">
            <v>2.0859999999999999</v>
          </cell>
        </row>
        <row r="1594">
          <cell r="A1594" t="str">
            <v>ИП Камовская Е.Н.Запорожская обл Каменка-Днепровская ул.Центральная 4Е м-н"КолбасМаркет"(автовокзал)</v>
          </cell>
          <cell r="B1594">
            <v>10</v>
          </cell>
          <cell r="C1594">
            <v>8.3490000000000002</v>
          </cell>
        </row>
        <row r="1595">
          <cell r="A1595" t="str">
            <v>ИП Карамушка А.О.Херсонская обл пгт.Верхний Рогачик ул.Юбилейная 36 (возле заправки) м-н"Мальборо"</v>
          </cell>
          <cell r="B1595">
            <v>2</v>
          </cell>
          <cell r="C1595">
            <v>2.0939999999999999</v>
          </cell>
        </row>
        <row r="1596">
          <cell r="A1596" t="str">
            <v>ИП Каратеева И.И.Запорожская обл Васильевский р-н с.Ивановка ул.Широкая 56 м-н"Теремок"</v>
          </cell>
          <cell r="B1596">
            <v>2</v>
          </cell>
          <cell r="C1596">
            <v>2.09</v>
          </cell>
        </row>
        <row r="1597">
          <cell r="A1597" t="str">
            <v>ИП Косай Запорожская обл Васильевский р-н с.Нововодяное ул.Стрельникова 2В м-н"Две сестры"</v>
          </cell>
          <cell r="B1597">
            <v>2</v>
          </cell>
          <cell r="C1597">
            <v>2.13</v>
          </cell>
        </row>
        <row r="1598">
          <cell r="A1598" t="str">
            <v>ИП Наконечная Е.Г. Запорожская обл г.Каменка-Днепровская ул.Фрунзе 1 м-н"Зоряный"</v>
          </cell>
          <cell r="B1598">
            <v>4</v>
          </cell>
          <cell r="C1598">
            <v>4.1840000000000002</v>
          </cell>
        </row>
        <row r="1599">
          <cell r="A1599" t="str">
            <v>ИП Насруллаев А.С.Запорожская обл Васильевский р-н с.Водяное ул.Мира 244 м-н "Росток" / +79900702651</v>
          </cell>
          <cell r="B1599">
            <v>2</v>
          </cell>
          <cell r="C1599">
            <v>2.0880000000000001</v>
          </cell>
        </row>
        <row r="1600">
          <cell r="A1600" t="str">
            <v>ИП Нешина Н.Д.Запорожская обл Васильевский р-н пгт.Каменка-Днепровская ул.Набережная 330</v>
          </cell>
          <cell r="B1600">
            <v>2</v>
          </cell>
          <cell r="C1600">
            <v>2.1360000000000001</v>
          </cell>
        </row>
        <row r="1601">
          <cell r="A1601" t="str">
            <v>ИП Олейник Херсонская обл пгт.Верхний Рогачик напротив Рынка м-н"Хлеб"(ларёк) / +79900878531</v>
          </cell>
          <cell r="B1601">
            <v>4</v>
          </cell>
        </row>
        <row r="1602">
          <cell r="A1602" t="str">
            <v>ИП Пекарская Т.Б.Запорожская обл г.Каменка-Днепровская ул.Ярослава Мудрого 101Е м-н"Чарочка" / +79</v>
          </cell>
          <cell r="B1602">
            <v>16</v>
          </cell>
          <cell r="C1602">
            <v>18.838000000000001</v>
          </cell>
        </row>
        <row r="1603">
          <cell r="A1603" t="str">
            <v>ИП Полищук Херсонская обл пгт.Верхний Рогачик Площадь Героев 17Б м-н"Светлана"</v>
          </cell>
          <cell r="B1603">
            <v>6</v>
          </cell>
          <cell r="C1603">
            <v>6.2549999999999999</v>
          </cell>
        </row>
        <row r="1604">
          <cell r="A1604" t="str">
            <v>ИП Рюбен А.В.Запорожская обл Васильевский р-н г.Каменка-Днепровская ул.Таврическая 34 м-н"Фиалка"</v>
          </cell>
          <cell r="B1604">
            <v>4</v>
          </cell>
          <cell r="C1604">
            <v>4.2220000000000004</v>
          </cell>
        </row>
        <row r="1605">
          <cell r="A1605" t="str">
            <v>ИП Рюбен Запорожская обл Васильевский р-н г.Каменка-Днепровская ул.Набережная 138 м-н"Причал"</v>
          </cell>
          <cell r="B1605">
            <v>2</v>
          </cell>
          <cell r="C1605">
            <v>2.0979999999999999</v>
          </cell>
        </row>
        <row r="1606">
          <cell r="A1606" t="str">
            <v>ИП Рюбен Запорожская обл г.Каменка-Днепровская ул.Ленина 2 (возле парка) м-н"Роксолана"</v>
          </cell>
          <cell r="B1606">
            <v>24</v>
          </cell>
          <cell r="C1606">
            <v>25.207999999999998</v>
          </cell>
        </row>
        <row r="1607">
          <cell r="A1607" t="str">
            <v>ИП Светлая Запорожская обл Васильевский р-н с.Благовещенка ул.Пушкина 4 м-н"Номер 3"</v>
          </cell>
          <cell r="B1607">
            <v>4</v>
          </cell>
          <cell r="C1607">
            <v>4.1959999999999997</v>
          </cell>
        </row>
        <row r="1608">
          <cell r="A1608" t="str">
            <v>ИП Середа Г.В.Запорожская обл Васильевский р-н с.Водяное пер.Партизанский 34А м-н"Эконом"</v>
          </cell>
          <cell r="B1608">
            <v>2</v>
          </cell>
          <cell r="C1608">
            <v>2.14</v>
          </cell>
        </row>
        <row r="1609">
          <cell r="A1609" t="str">
            <v>ИП Сметана Херсонская обл Верхнерогачинский р-н с.Бережанка ул.Независимости 36 м-н"Продукты"</v>
          </cell>
          <cell r="B1609">
            <v>4</v>
          </cell>
          <cell r="C1609">
            <v>4.13</v>
          </cell>
        </row>
        <row r="1610">
          <cell r="A1610" t="str">
            <v>ИП Сорока А.А.Запорожская обл Васильевский р-н с.Новоднепровка ул.Савушкина 71 м-н"Продукты"</v>
          </cell>
          <cell r="B1610">
            <v>2</v>
          </cell>
          <cell r="C1610">
            <v>2.1280000000000001</v>
          </cell>
        </row>
        <row r="1611">
          <cell r="A1611" t="str">
            <v>ИП Сущенко Запорожская обл Васильевский р-н с.Водяное ул.Кирова 113А м-н"Карат" \ +79900739273</v>
          </cell>
          <cell r="B1611">
            <v>4</v>
          </cell>
          <cell r="C1611">
            <v>4.2279999999999998</v>
          </cell>
        </row>
        <row r="1612">
          <cell r="A1612" t="str">
            <v>ИП Щербина П.И.Запорожская обл,Васильевский р-н,с.Водяное,пер.Партизанский 23,маг.Монолит</v>
          </cell>
          <cell r="B1612">
            <v>4</v>
          </cell>
          <cell r="C1612">
            <v>4.1980000000000004</v>
          </cell>
        </row>
        <row r="1613">
          <cell r="A1613" t="str">
            <v>ИП Янов В.О.Запорожская обл,Васильевский р-н, г.Каменка-Днепровская, ул. Фрунзе 2А.  маг. Оазис</v>
          </cell>
          <cell r="B1613">
            <v>2</v>
          </cell>
          <cell r="C1613">
            <v>2.0819999999999999</v>
          </cell>
        </row>
        <row r="1614">
          <cell r="A1614" t="str">
            <v>Ильин Дмитрий Владимирович</v>
          </cell>
          <cell r="B1614">
            <v>74</v>
          </cell>
          <cell r="C1614">
            <v>81.477000000000004</v>
          </cell>
        </row>
        <row r="1615">
          <cell r="A1615" t="str">
            <v>(2) ИП Луньгол Херсонская обл г.Геническ ул.Парижской Коммуны 74А м-н"Смак" / +79900193221</v>
          </cell>
          <cell r="B1615">
            <v>2</v>
          </cell>
          <cell r="C1615">
            <v>2.0720000000000001</v>
          </cell>
        </row>
        <row r="1616">
          <cell r="A1616" t="str">
            <v>(2) ИП Сажнева Л.В.Херсонская обл г.Геническ ул.Парижской Коммуны 67 м-н"Продукты"(во дворе)</v>
          </cell>
          <cell r="B1616">
            <v>2</v>
          </cell>
          <cell r="C1616">
            <v>2.0779999999999998</v>
          </cell>
        </row>
        <row r="1617">
          <cell r="A1617" t="str">
            <v>ИП Аджибилякова Херсонская обл Генический р-н с.Счастливцево  ул.Мира 125 м-н "Продукты"+79900418226</v>
          </cell>
          <cell r="B1617">
            <v>2</v>
          </cell>
          <cell r="C1617">
            <v>2.0760000000000001</v>
          </cell>
        </row>
        <row r="1618">
          <cell r="A1618" t="str">
            <v>ИП Гомон Херсонская обл пгт.Нижние Серогозы ул.Садовая 4 м-н Комфорт (центр) /+79900004508</v>
          </cell>
          <cell r="B1618">
            <v>2</v>
          </cell>
          <cell r="C1618">
            <v>2.0979999999999999</v>
          </cell>
        </row>
        <row r="1619">
          <cell r="A1619" t="str">
            <v>ИП Дубинченко Херсонская обл пгт Н. Серогозы ул. Независимости 46  " Сытый Двор"\  +79900389839</v>
          </cell>
          <cell r="B1619">
            <v>2</v>
          </cell>
          <cell r="C1619">
            <v>2.1059999999999999</v>
          </cell>
        </row>
        <row r="1620">
          <cell r="A1620" t="str">
            <v>ИП Канарин Херсонская обл Генический р-н с.ГенГорка ул.Азовская 182 м-н "Аят" / +79900389788</v>
          </cell>
          <cell r="B1620">
            <v>8</v>
          </cell>
          <cell r="C1620">
            <v>8.298</v>
          </cell>
        </row>
        <row r="1621">
          <cell r="A1621" t="str">
            <v>ИП Кононов Е.П.Херсонская обл пгт Н. Серогозы ул. Петровского 19А " Ветеран" \ +79900955260</v>
          </cell>
          <cell r="B1621">
            <v>2</v>
          </cell>
          <cell r="C1621">
            <v>2.2000000000000002</v>
          </cell>
        </row>
        <row r="1622">
          <cell r="A1622" t="str">
            <v>ИП Куприн Херсонская обл Генический р-н с.Счастливцево ул.Гагарина 77 м-н"Продукты"</v>
          </cell>
          <cell r="B1622">
            <v>2</v>
          </cell>
          <cell r="C1622">
            <v>2.0920000000000001</v>
          </cell>
        </row>
        <row r="1623">
          <cell r="A1623" t="str">
            <v>ИП Лепчишина Херсонская обл Генический р-н с.Счатливцево ул.Морская 1 м-н"Хепи Шоп"</v>
          </cell>
          <cell r="B1623">
            <v>8</v>
          </cell>
          <cell r="C1623">
            <v>8.2910000000000004</v>
          </cell>
        </row>
        <row r="1624">
          <cell r="A1624" t="str">
            <v>ИП Микула Херсонская обл пгт.Новотроицкое ул.Шевченко 10 м-н"Пахомов" / +79900479573 Алёна</v>
          </cell>
          <cell r="B1624">
            <v>6</v>
          </cell>
          <cell r="C1624">
            <v>6.3</v>
          </cell>
        </row>
        <row r="1625">
          <cell r="A1625" t="str">
            <v>ИП Пономаренко Херсонская обл пгт.Нижние Серогозы  ул. Таврийская 27 м-н "Амазон" / +79900002902</v>
          </cell>
          <cell r="B1625">
            <v>2</v>
          </cell>
          <cell r="C1625">
            <v>2.0760000000000001</v>
          </cell>
        </row>
        <row r="1626">
          <cell r="A1626" t="str">
            <v>ИП Прус В.В. Херсонская обл пгт Новотроицкое  ул Советская 77 м-н "Чемпион"   79900381985</v>
          </cell>
          <cell r="B1626">
            <v>20</v>
          </cell>
          <cell r="C1626">
            <v>24.884</v>
          </cell>
        </row>
        <row r="1627">
          <cell r="A1627" t="str">
            <v>ИП Сеттаров Є.Н.Херсонская обл пгт.Ивановка ул.Соборная 21 / +79900504089</v>
          </cell>
          <cell r="B1627">
            <v>4</v>
          </cell>
          <cell r="C1627">
            <v>4.2</v>
          </cell>
        </row>
        <row r="1628">
          <cell r="A1628" t="str">
            <v>ИП Трофименко Н.А.Херсонская обл пгт.Ивановка ул.Украинская 19 м-н"Рукавичка" / +79902290551</v>
          </cell>
          <cell r="B1628">
            <v>2</v>
          </cell>
          <cell r="C1628">
            <v>2.1059999999999999</v>
          </cell>
        </row>
        <row r="1629">
          <cell r="A1629" t="str">
            <v>ИП Шевченко Запорожская обл.пгт.Приазовское ул.Центральная 2А м-н"Центральный 2" (вход в рынок)</v>
          </cell>
          <cell r="B1629">
            <v>2</v>
          </cell>
          <cell r="C1629">
            <v>2.1280000000000001</v>
          </cell>
        </row>
        <row r="1630">
          <cell r="A1630" t="str">
            <v>МЛ ИП Билан И.М. Запорожская обл.пгт.Приазовское ул.Центральная17 м-н"Ветеран" / +79900274851</v>
          </cell>
          <cell r="B1630">
            <v>4</v>
          </cell>
          <cell r="C1630">
            <v>4.2679999999999998</v>
          </cell>
        </row>
        <row r="1631">
          <cell r="A1631" t="str">
            <v>МЛ ИП Звонникова В.В. Запорожская обл. пгт.Приазовское ул.Центральная 2А м-н"Камелот"</v>
          </cell>
          <cell r="B1631">
            <v>2</v>
          </cell>
          <cell r="C1631">
            <v>2.0659999999999998</v>
          </cell>
        </row>
        <row r="1632">
          <cell r="A1632" t="str">
            <v>МЛ ИП Мельникова Запорожская обл.  пгт Приазовское ул.Фрунзе 49 маг "Продукты" +79900428098</v>
          </cell>
          <cell r="B1632">
            <v>2</v>
          </cell>
          <cell r="C1632">
            <v>2.1379999999999999</v>
          </cell>
        </row>
        <row r="1633">
          <cell r="A1633" t="str">
            <v>Конюшин Андрей</v>
          </cell>
          <cell r="B1633">
            <v>68</v>
          </cell>
          <cell r="C1633">
            <v>71.308999999999997</v>
          </cell>
        </row>
        <row r="1634">
          <cell r="A1634" t="str">
            <v>ИП Бунецкая Н.В. Херсонская обл пгт.Большие Копани Рынок бутик №130 (ул.Ленина,напротив мясного)</v>
          </cell>
          <cell r="B1634">
            <v>4</v>
          </cell>
          <cell r="C1634">
            <v>4.1959999999999997</v>
          </cell>
        </row>
        <row r="1635">
          <cell r="A1635" t="str">
            <v>ИП Глухов А.Н.Херсонская обл г.Скадовск ул.Магубинская 150 м-н"Кокос"\ +79900348036 Валерия Павловна</v>
          </cell>
          <cell r="B1635">
            <v>8</v>
          </cell>
          <cell r="C1635">
            <v>8.2530000000000001</v>
          </cell>
        </row>
        <row r="1636">
          <cell r="A1636" t="str">
            <v>ИП Дедикова Херсонская обл Скадовский р-н с.Лазурное ул.Металлургов 8А (до 20) / +79900153579</v>
          </cell>
          <cell r="B1636">
            <v>4</v>
          </cell>
          <cell r="C1636">
            <v>4.2560000000000002</v>
          </cell>
        </row>
        <row r="1637">
          <cell r="A1637" t="str">
            <v>ИП Клочко И.А.Херсонская обл г.Скадовск ул.Чапаева 199 ( с 8 до 17)</v>
          </cell>
          <cell r="B1637">
            <v>2</v>
          </cell>
          <cell r="C1637">
            <v>2.0819999999999999</v>
          </cell>
        </row>
        <row r="1638">
          <cell r="A1638" t="str">
            <v>ИП Кузнецов В.П.Херсонская обл Скадовский р-н с.Лазурное ул.Ленина 51Д м-н"Престижстрой"</v>
          </cell>
          <cell r="B1638">
            <v>4</v>
          </cell>
          <cell r="C1638">
            <v>4.2560000000000002</v>
          </cell>
        </row>
        <row r="1639">
          <cell r="A1639" t="str">
            <v>ИП Маркобок Л.А.Херсонская обл г.Скадовск ул.Черновола 9 м-н"Амур" \ +79900471313 Лилия</v>
          </cell>
          <cell r="B1639">
            <v>4</v>
          </cell>
          <cell r="C1639">
            <v>4.2359999999999998</v>
          </cell>
        </row>
        <row r="1640">
          <cell r="A1640" t="str">
            <v>ИП Фролова Мелитопольский р-н с.Терпенье ул.Сизова 62 м-н "Кооп Маркет" / +7990462084</v>
          </cell>
          <cell r="B1640">
            <v>4</v>
          </cell>
          <cell r="C1640">
            <v>4.1779999999999999</v>
          </cell>
        </row>
        <row r="1641">
          <cell r="A1641" t="str">
            <v>ИП Хлебокомбинат,Херсонская обл г.Скадовск, ул. Комсомольская 157. Работают до 15.00</v>
          </cell>
          <cell r="B1641">
            <v>4</v>
          </cell>
          <cell r="C1641">
            <v>4.1479999999999997</v>
          </cell>
        </row>
        <row r="1642">
          <cell r="A1642" t="str">
            <v>ИП Широкая Херсонская обл пгт.Большие Копани ул.Советская 41 м-н"Сова" \ +79900130434 Лена</v>
          </cell>
          <cell r="B1642">
            <v>8</v>
          </cell>
          <cell r="C1642">
            <v>8.2680000000000007</v>
          </cell>
        </row>
        <row r="1643">
          <cell r="A1643" t="str">
            <v>МЛ ИП Клочко И.А.Херсонская обл г.Скадовск ул.Гуманенка 12В м-н"Джем" (с 8-17)</v>
          </cell>
          <cell r="B1643">
            <v>6</v>
          </cell>
          <cell r="C1643">
            <v>6.31</v>
          </cell>
        </row>
        <row r="1644">
          <cell r="A1644" t="str">
            <v>МЛ ИП Коваленко Д.А.Херсонская обл г.Скадовск ул.Карла Маркса 159 ларёк во дворе (до 18)+79900368181</v>
          </cell>
          <cell r="B1644">
            <v>4</v>
          </cell>
          <cell r="C1644">
            <v>4.3179999999999996</v>
          </cell>
        </row>
        <row r="1645">
          <cell r="A1645" t="str">
            <v>МЛ ИП Нагорнюк Э.А. Херсонская обл Скадовский р-н с.Лазурное ул.Центральная 47 м-н"Суперсам" (до 18)</v>
          </cell>
          <cell r="B1645">
            <v>8</v>
          </cell>
          <cell r="C1645">
            <v>8.44</v>
          </cell>
        </row>
        <row r="1646">
          <cell r="A1646" t="str">
            <v>МЛ ИП Яблонская Херсонская обл г.Скадовск ул.Розы Люксембург Рынок ( до 14) / +79900628208</v>
          </cell>
          <cell r="B1646">
            <v>8</v>
          </cell>
          <cell r="C1646">
            <v>8.3680000000000003</v>
          </cell>
        </row>
        <row r="1647">
          <cell r="A1647" t="str">
            <v>Крючков Евгений Александрович</v>
          </cell>
          <cell r="B1647">
            <v>34</v>
          </cell>
          <cell r="C1647">
            <v>35.65</v>
          </cell>
        </row>
        <row r="1648">
          <cell r="A1648" t="str">
            <v>ИП Коваленко Запорожская обл пгт Акимовка ул.Молодых патриотов 7 " Маркет Гала"</v>
          </cell>
          <cell r="B1648">
            <v>2</v>
          </cell>
          <cell r="C1648">
            <v>2.0699999999999998</v>
          </cell>
        </row>
        <row r="1649">
          <cell r="A1649" t="str">
            <v>ИП Коваль Запорожская обл г.Васильевка ул.Ленина 9 м-н"Аврора" (доставка до 13) / +79900700827</v>
          </cell>
          <cell r="B1649">
            <v>20</v>
          </cell>
          <cell r="C1649">
            <v>20.925999999999998</v>
          </cell>
        </row>
        <row r="1650">
          <cell r="A1650" t="str">
            <v>ИП Кожевников А.А.Запорожская обл Акимовский р-н с.Атманай ул.Мира 7 / +79900048324</v>
          </cell>
          <cell r="B1650">
            <v>2</v>
          </cell>
          <cell r="C1650">
            <v>2.0760000000000001</v>
          </cell>
        </row>
        <row r="1651">
          <cell r="A1651" t="str">
            <v>ИП Наш край Запорожская обл г.Васильевка б-р.Центральный 7 м-н"Наш край 2" / +79901207879 Юлия</v>
          </cell>
          <cell r="B1651">
            <v>8</v>
          </cell>
          <cell r="C1651">
            <v>8.4459999999999997</v>
          </cell>
        </row>
        <row r="1652">
          <cell r="A1652" t="str">
            <v>ИП Тагиев Ш.З. Запорожская обл г.Васильевка ул.Чкалова 21 м-н"Продукты" / +79901286166 Шамиль</v>
          </cell>
          <cell r="B1652">
            <v>2</v>
          </cell>
          <cell r="C1652">
            <v>2.1320000000000001</v>
          </cell>
        </row>
        <row r="1653">
          <cell r="A1653" t="str">
            <v>Лопатин Владимир Николаевич</v>
          </cell>
          <cell r="B1653">
            <v>4</v>
          </cell>
          <cell r="C1653">
            <v>4.17</v>
          </cell>
        </row>
        <row r="1654">
          <cell r="A1654" t="str">
            <v>ИП Индюхов О.И. Запорожская обл пгт.Михайловка ул.Святопокровская 1 м-н"Колбас Маркет"/+79900646392</v>
          </cell>
          <cell r="B1654">
            <v>2</v>
          </cell>
          <cell r="C1654">
            <v>2.0880000000000001</v>
          </cell>
        </row>
        <row r="1655">
          <cell r="A1655" t="str">
            <v>ИП Шипеленко Запорожская обл.Васильевский р-н с.Любимовка ул.Дружбы 58 Фиолетовый магазин</v>
          </cell>
          <cell r="B1655">
            <v>2</v>
          </cell>
          <cell r="C1655">
            <v>2.0819999999999999</v>
          </cell>
        </row>
        <row r="1656">
          <cell r="A1656" t="str">
            <v>Майдебура Владислав Александрович</v>
          </cell>
          <cell r="B1656">
            <v>4</v>
          </cell>
          <cell r="C1656">
            <v>4.1639999999999997</v>
          </cell>
        </row>
        <row r="1657">
          <cell r="A1657" t="str">
            <v>(2) ИП Шарипо Херсонская обл г.Геническ ул.Центральная 10 м-н"Спар" / +79900131685 Ирина</v>
          </cell>
          <cell r="B1657">
            <v>4</v>
          </cell>
          <cell r="C1657">
            <v>4.1639999999999997</v>
          </cell>
        </row>
        <row r="1658">
          <cell r="A1658" t="str">
            <v>Оглы Иван Русланович</v>
          </cell>
          <cell r="B1658">
            <v>146</v>
          </cell>
          <cell r="C1658">
            <v>163.821</v>
          </cell>
        </row>
        <row r="1659">
          <cell r="A1659" t="str">
            <v>(1) ИП Компанеец Запорожская обл г.Токмак ул.Центральная м-н"Оптовичек"(заезд за рынком,работает до</v>
          </cell>
          <cell r="B1659">
            <v>4</v>
          </cell>
          <cell r="C1659">
            <v>4.2480000000000002</v>
          </cell>
        </row>
        <row r="1660">
          <cell r="A1660" t="str">
            <v>(1) ООО"Пыжик" №19 Запорожская обл г.Токмак ул.Шевченко 31 м-н "Пыжик"</v>
          </cell>
          <cell r="B1660">
            <v>6</v>
          </cell>
          <cell r="C1660">
            <v>8.2769999999999992</v>
          </cell>
        </row>
        <row r="1661">
          <cell r="A1661" t="str">
            <v>(2) ИП Бучила Т.В. Запорожская обл г.Токмак ул.Вокзальная 3 м-н"Хортица" / +79900711979 Марьяна</v>
          </cell>
          <cell r="B1661">
            <v>2</v>
          </cell>
          <cell r="C1661">
            <v>2.1859999999999999</v>
          </cell>
        </row>
        <row r="1662">
          <cell r="A1662" t="str">
            <v>(2) ИП Игнатенко Запорожская обл г.Токмак ул.Владимировская 15 (бывший "Эконом",с торца здания ворот</v>
          </cell>
          <cell r="B1662">
            <v>4</v>
          </cell>
          <cell r="C1662">
            <v>4.7779999999999996</v>
          </cell>
        </row>
        <row r="1663">
          <cell r="A1663" t="str">
            <v>(2) ИП Мамедов,Запорожская обл.Мелитопольский р-он, г.Токмак,ул. Советская 228 , Маг.Медова</v>
          </cell>
          <cell r="B1663">
            <v>20</v>
          </cell>
          <cell r="C1663">
            <v>24.87</v>
          </cell>
        </row>
        <row r="1664">
          <cell r="A1664" t="str">
            <v>(2) ИП Расулова Запорожская обл г.Токмак ул.Советская 106 м-н"Сороковый" / +79900580162 Валентина</v>
          </cell>
          <cell r="B1664">
            <v>2</v>
          </cell>
          <cell r="C1664">
            <v>2.0979999999999999</v>
          </cell>
        </row>
        <row r="1665">
          <cell r="A1665" t="str">
            <v>(2) ИП Тазаева И.И. Запорожская обл г.Токмак ул.Заливная 21 м-н"Красный павильон"(возле моста)</v>
          </cell>
          <cell r="B1665">
            <v>2</v>
          </cell>
          <cell r="C1665">
            <v>2.0779999999999998</v>
          </cell>
        </row>
        <row r="1666">
          <cell r="A1666" t="str">
            <v>(3) ИП Губенко Запорожская обл г.Токмак ул.Нансена 5 опт.м-н"Мир сладостей"</v>
          </cell>
          <cell r="B1666">
            <v>6</v>
          </cell>
          <cell r="C1666">
            <v>6.26</v>
          </cell>
        </row>
        <row r="1667">
          <cell r="A1667" t="str">
            <v>(3) ИП Мельник С.В. Запорожская обл г.Токмак ул.Дружбы 364А м-н"Теремок"(с 9 до 15) / +79900679310</v>
          </cell>
          <cell r="B1667">
            <v>2</v>
          </cell>
          <cell r="C1667">
            <v>2.0720000000000001</v>
          </cell>
        </row>
        <row r="1668">
          <cell r="A1668" t="str">
            <v>(3) ИП Назаренко Л.В.Запорожская обл г.Молочанск ул.Шевченко 116 м-н"Дар" / +79900569625</v>
          </cell>
          <cell r="B1668">
            <v>8</v>
          </cell>
          <cell r="C1668">
            <v>8.5060000000000002</v>
          </cell>
        </row>
        <row r="1669">
          <cell r="A1669" t="str">
            <v>(3) ИП Патчинская В.В.Запорожская обл г.Токмак ул.Володарского 680 м-н "Продукты" (до 16:00)</v>
          </cell>
          <cell r="B1669">
            <v>2</v>
          </cell>
          <cell r="C1669">
            <v>2.09</v>
          </cell>
        </row>
        <row r="1670">
          <cell r="A1670" t="str">
            <v>(3) ИП Халявино Запорожская обл г.Токмак ул.Ленина 58   \ + 79900862175 Александр</v>
          </cell>
          <cell r="B1670">
            <v>4</v>
          </cell>
          <cell r="C1670">
            <v>4.1820000000000004</v>
          </cell>
        </row>
        <row r="1671">
          <cell r="A1671" t="str">
            <v>(3)ИП Матяж Запорожская обл г.Токмак ул. Шевченко 111 стар Автовокзал</v>
          </cell>
          <cell r="B1671">
            <v>2</v>
          </cell>
          <cell r="C1671">
            <v>2.09</v>
          </cell>
        </row>
        <row r="1672">
          <cell r="A1672" t="str">
            <v>(3)ИП Муртазалиева Х.Х.Запорожская обл г.Токмак ул.Владимирская 27А м-н"Мини Маркет 55"/+79901280488</v>
          </cell>
          <cell r="B1672">
            <v>26</v>
          </cell>
          <cell r="C1672">
            <v>29.254000000000001</v>
          </cell>
        </row>
        <row r="1673">
          <cell r="A1673" t="str">
            <v>(4) ИП Аракелян Запорожская обл г.Токмак Рынок .м-н "Колбас Маркет"</v>
          </cell>
          <cell r="B1673">
            <v>4</v>
          </cell>
          <cell r="C1673">
            <v>4.1920000000000002</v>
          </cell>
        </row>
        <row r="1674">
          <cell r="A1674" t="str">
            <v>(4) ИП Аракелян Запорожская обл г.Токмак ул.Центральная 42 м-н "Кега" \ +79900876312 Анна</v>
          </cell>
          <cell r="B1674">
            <v>4</v>
          </cell>
          <cell r="C1674">
            <v>4.1879999999999997</v>
          </cell>
        </row>
        <row r="1675">
          <cell r="A1675" t="str">
            <v>(4) ИП Бубна Запорожская обл г.Токмак ул.Гоголя 52 Рынок база опт Восток \+79900697721</v>
          </cell>
          <cell r="B1675">
            <v>2</v>
          </cell>
          <cell r="C1675">
            <v>2.0840000000000001</v>
          </cell>
        </row>
        <row r="1676">
          <cell r="A1676" t="str">
            <v>(4) ИП Буланова И.О. Запорожская обл г.Токмак ул.Центральная (слева от входа в крытый рынок)</v>
          </cell>
          <cell r="B1676">
            <v>6</v>
          </cell>
          <cell r="C1676">
            <v>8.4819999999999993</v>
          </cell>
        </row>
        <row r="1677">
          <cell r="A1677" t="str">
            <v>(4) ИП Мамедова Запорожская обл г.Токмак ул.Гоголя 50/13 Рынок (справа от Ященка) м-н"Лускунчик"</v>
          </cell>
          <cell r="B1677">
            <v>4</v>
          </cell>
          <cell r="C1677">
            <v>4.1779999999999999</v>
          </cell>
        </row>
        <row r="1678">
          <cell r="A1678" t="str">
            <v>(4) ИП Храпач Запорожская обл г.Токмак ул.Центральная 65Г м-н"Пинта"(с 9 до 15) \ + 79901034732</v>
          </cell>
          <cell r="B1678">
            <v>4</v>
          </cell>
          <cell r="C1678">
            <v>4.08</v>
          </cell>
        </row>
        <row r="1679">
          <cell r="A1679" t="str">
            <v>(4) ИП Чечет 2 Запорожская обл г.Токмак ул.Гоголя 50   маг. "Бердянский"</v>
          </cell>
          <cell r="B1679">
            <v>6</v>
          </cell>
          <cell r="C1679">
            <v>6.36</v>
          </cell>
        </row>
        <row r="1680">
          <cell r="A1680" t="str">
            <v>ИП Бурдина Запорожская обл.Приазовский р-н с.Нововасилевка ул.Почтовая 54 м-н"Меркурий"\+79901168165</v>
          </cell>
          <cell r="B1680">
            <v>2</v>
          </cell>
          <cell r="C1680">
            <v>2.0720000000000001</v>
          </cell>
        </row>
        <row r="1681">
          <cell r="A1681" t="str">
            <v>ИП Быкова Запорожская обл пгт Весёлое ул Шевченко 25 " Норма"\ 79900573403 Татьяна</v>
          </cell>
          <cell r="B1681">
            <v>2</v>
          </cell>
          <cell r="C1681">
            <v>2.08</v>
          </cell>
        </row>
        <row r="1682">
          <cell r="A1682" t="str">
            <v>ИП Домрачева К.О.Запорожская обл пгт.Акимовка ул.Садовая 16 м-н"У Камилы"(питомник)</v>
          </cell>
          <cell r="B1682">
            <v>2</v>
          </cell>
          <cell r="C1682">
            <v>2.0739999999999998</v>
          </cell>
        </row>
        <row r="1683">
          <cell r="A1683" t="str">
            <v>ИП Жмаев А.В Запорожская обл.Приазовский р-н пгт. Нововасильевка ул.Кооперативная 103 маг "Сельмаг"</v>
          </cell>
          <cell r="B1683">
            <v>2</v>
          </cell>
          <cell r="C1683">
            <v>2.1760000000000002</v>
          </cell>
        </row>
        <row r="1684">
          <cell r="A1684" t="str">
            <v>ИП Кальчева С.Я Запорожская обл. пгт.Нововасильевка,ул.Кооперативная,94 м-н Промтовары</v>
          </cell>
          <cell r="B1684">
            <v>2</v>
          </cell>
          <cell r="C1684">
            <v>2.0760000000000001</v>
          </cell>
        </row>
        <row r="1685">
          <cell r="A1685" t="str">
            <v>ИП Кальчева С.Я.Запорожская обл.Приазовский р-он, с.Воскресенка ул.Школьная 34 м"Натали"/79900497242</v>
          </cell>
          <cell r="B1685">
            <v>2</v>
          </cell>
          <cell r="C1685">
            <v>2.1379999999999999</v>
          </cell>
        </row>
        <row r="1686">
          <cell r="A1686" t="str">
            <v>ИП Каплий Н.В.Запорожская обл Акимовский р-н с.Радионовка ул.Центральная 40 м-н"Каиры"</v>
          </cell>
          <cell r="B1686">
            <v>4</v>
          </cell>
          <cell r="C1686">
            <v>4.1619999999999999</v>
          </cell>
        </row>
        <row r="1687">
          <cell r="A1687" t="str">
            <v>ИП Колодина О. А Запорожская обл.пгт Нововасильевка ул Коперативная 101 +79901006745 Настя</v>
          </cell>
          <cell r="B1687">
            <v>2</v>
          </cell>
          <cell r="C1687">
            <v>2.1120000000000001</v>
          </cell>
        </row>
        <row r="1688">
          <cell r="A1688" t="str">
            <v>ИП Серемова Запорожская обл.пгт Нововасильвка ул. Почтовая, 23 "Продукты"</v>
          </cell>
          <cell r="B1688">
            <v>2</v>
          </cell>
          <cell r="C1688">
            <v>2.0779999999999998</v>
          </cell>
        </row>
        <row r="1689">
          <cell r="A1689" t="str">
            <v>ИП Скиданенко Л.А. Запорожская обл.Приазовский р-н пгт Нововасильевка ул.Бердянская 5 маг"Леон"</v>
          </cell>
          <cell r="B1689">
            <v>2</v>
          </cell>
          <cell r="C1689">
            <v>2.0760000000000001</v>
          </cell>
        </row>
        <row r="1690">
          <cell r="A1690" t="str">
            <v>ИП Соболь Запорожская обл.Приазовский р-н с.Нововасилевка ул.Кооперативная 70 м-н"На дому" /</v>
          </cell>
          <cell r="B1690">
            <v>2</v>
          </cell>
          <cell r="C1690">
            <v>2.1240000000000001</v>
          </cell>
        </row>
        <row r="1691">
          <cell r="A1691" t="str">
            <v>ИП Ткачук В.Н Запорожская обл пгт Акимовка ул Мира 3 . киоск на дому\ 79900423155 Валентина</v>
          </cell>
          <cell r="B1691">
            <v>2</v>
          </cell>
          <cell r="C1691">
            <v>2.1</v>
          </cell>
        </row>
        <row r="1692">
          <cell r="A1692" t="str">
            <v>Осетров Сергей Сергеевич</v>
          </cell>
          <cell r="B1692">
            <v>80</v>
          </cell>
          <cell r="C1692">
            <v>86.08</v>
          </cell>
        </row>
        <row r="1693">
          <cell r="A1693" t="str">
            <v>ИП "Наш дом" Запорожская обл г.Энергодар ул.Советская 27А \ +79900447519 Майя</v>
          </cell>
          <cell r="B1693">
            <v>6</v>
          </cell>
          <cell r="C1693">
            <v>6.266</v>
          </cell>
        </row>
        <row r="1694">
          <cell r="A1694" t="str">
            <v>ИП Беднова Запорожская обл г.Энергодар ул.Казацкая 9а</v>
          </cell>
          <cell r="B1694">
            <v>2</v>
          </cell>
          <cell r="C1694">
            <v>2.0779999999999998</v>
          </cell>
        </row>
        <row r="1695">
          <cell r="A1695" t="str">
            <v>ИП Беляева Н.Б.Запорожская обл Васильевский район, с.Балки, ул.Мира 113 Торговый центр +79900459942</v>
          </cell>
          <cell r="B1695">
            <v>2</v>
          </cell>
          <cell r="C1695">
            <v>2.11</v>
          </cell>
        </row>
        <row r="1696">
          <cell r="A1696" t="str">
            <v>ИП Бобылева И.А. г  Днепрорудный рынок магазин Деликатесы \+380979777929 Таня</v>
          </cell>
          <cell r="B1696">
            <v>4</v>
          </cell>
          <cell r="C1696">
            <v>4.1920000000000002</v>
          </cell>
        </row>
        <row r="1697">
          <cell r="A1697" t="str">
            <v>ИП Булгакова А.В. Запорожская обл г Энергодар ул Молодежная 2А \ 799004746931</v>
          </cell>
          <cell r="B1697">
            <v>4</v>
          </cell>
          <cell r="C1697">
            <v>4.26</v>
          </cell>
        </row>
        <row r="1698">
          <cell r="A1698" t="str">
            <v>ИП Вакуленко И.А.Запорожская обл пгт.Большая Белозёрка совхоз Суворова,ул.Победы 23,+79900576377</v>
          </cell>
          <cell r="B1698">
            <v>4</v>
          </cell>
          <cell r="C1698">
            <v>4.258</v>
          </cell>
        </row>
        <row r="1699">
          <cell r="A1699" t="str">
            <v>ИП Варданян Л.Г.Запорожская обл г.Энергодар ул.Лесная 3А м-н"Червоний" / +79900649843-</v>
          </cell>
          <cell r="B1699">
            <v>4</v>
          </cell>
          <cell r="C1699">
            <v>4.1820000000000004</v>
          </cell>
        </row>
        <row r="1700">
          <cell r="A1700" t="str">
            <v>ИП Войнаровский В.В.Запорожская обл, г. Днепрорудный, ул. Комсомольская 25,маг. Визит</v>
          </cell>
          <cell r="B1700">
            <v>1</v>
          </cell>
          <cell r="C1700">
            <v>2.0720000000000001</v>
          </cell>
        </row>
        <row r="1701">
          <cell r="A1701" t="str">
            <v>ИП Ганзин Н.А. Запорожская обл пгт.Большая Белозёрка ул.Чекистов 1 м-н"Престиж"</v>
          </cell>
          <cell r="B1701">
            <v>2</v>
          </cell>
          <cell r="C1701">
            <v>2.09</v>
          </cell>
        </row>
        <row r="1702">
          <cell r="A1702" t="str">
            <v>ИП Дейнега  О.В.Запорожская обл г Днепрорудный ул Энтузиастов 13 " Удачный " \ 79900409219</v>
          </cell>
          <cell r="B1702">
            <v>8</v>
          </cell>
          <cell r="C1702">
            <v>8.36</v>
          </cell>
        </row>
        <row r="1703">
          <cell r="A1703" t="str">
            <v>ИП Демянюк М.В. Запорожская обл  г.Энергодар ул.Молодежная 6а  маг."Пахомов"</v>
          </cell>
          <cell r="B1703">
            <v>6</v>
          </cell>
          <cell r="C1703">
            <v>6.3040000000000003</v>
          </cell>
        </row>
        <row r="1704">
          <cell r="A1704" t="str">
            <v>ИП Довгань В.В. Запорожская обл г.Днепрорудное ул.Энтузиастов 24 м-н"Приват" (городская площадь)</v>
          </cell>
          <cell r="B1704">
            <v>2</v>
          </cell>
          <cell r="C1704">
            <v>2.0859999999999999</v>
          </cell>
        </row>
        <row r="1705">
          <cell r="A1705" t="str">
            <v>ИП Довгань Запорожская обл г Днепрорудный ул Центральная 4 " Каштан"</v>
          </cell>
          <cell r="B1705">
            <v>6</v>
          </cell>
          <cell r="C1705">
            <v>6.3179999999999996</v>
          </cell>
        </row>
        <row r="1706">
          <cell r="A1706" t="str">
            <v>ИП Довгань Запорожская обл г.Днепрорудный ул.Энтузиастов 3 м-н"Демпинг" / +79900459527</v>
          </cell>
          <cell r="B1706">
            <v>2</v>
          </cell>
          <cell r="C1706">
            <v>2.0979999999999999</v>
          </cell>
        </row>
        <row r="1707">
          <cell r="A1707" t="str">
            <v>ИП Котеленец Л.Г.Запорожская обл г.Днепрорудный ул. Набережная 14б  " Виктория" обед с 13-14</v>
          </cell>
          <cell r="B1707">
            <v>2</v>
          </cell>
          <cell r="C1707">
            <v>2.0840000000000001</v>
          </cell>
        </row>
        <row r="1708">
          <cell r="A1708" t="str">
            <v>ИП Ненашева Н.Н Запорожская обл г Энергодар ул Курчатова 34 ( возле Баварии)\ 79900641382 Инна</v>
          </cell>
          <cell r="B1708">
            <v>1</v>
          </cell>
          <cell r="C1708">
            <v>2.0840000000000001</v>
          </cell>
        </row>
        <row r="1709">
          <cell r="A1709" t="str">
            <v>ИП Ненашева Н.Н. Запорожская обл г.Энергодар, ул.Набережная 26А " Альфа,", +79900446234 Вика</v>
          </cell>
          <cell r="B1709">
            <v>2</v>
          </cell>
          <cell r="C1709">
            <v>2.1379999999999999</v>
          </cell>
        </row>
        <row r="1710">
          <cell r="A1710" t="str">
            <v>ИП Романовская Н.К. Запорожская обл Васильевский р-н с.Балки ул.Мира 195 остановка Солнышко</v>
          </cell>
          <cell r="B1710">
            <v>4</v>
          </cell>
          <cell r="C1710">
            <v>4.16</v>
          </cell>
        </row>
        <row r="1711">
          <cell r="A1711" t="str">
            <v>ИП Романько Запорожская обл г Днепрорудный ул Энтузиастов 13 ( возле компьют. всесвит)</v>
          </cell>
          <cell r="B1711">
            <v>4</v>
          </cell>
          <cell r="C1711">
            <v>4.1779999999999999</v>
          </cell>
        </row>
        <row r="1712">
          <cell r="A1712" t="str">
            <v>ИП Щербина П.И. Запорожская обл г.Энергодар, ул.Энергетиков 8А, маг. Лада, +79900645864</v>
          </cell>
          <cell r="B1712">
            <v>4</v>
          </cell>
          <cell r="C1712">
            <v>4.2359999999999998</v>
          </cell>
        </row>
        <row r="1713">
          <cell r="A1713" t="str">
            <v>МЛ ИП Минака В.П Запорожская обл г Энергодар ул Центральная 10 А" Березка"\ 79900705571 Елена</v>
          </cell>
          <cell r="B1713">
            <v>2</v>
          </cell>
          <cell r="C1713">
            <v>2.1339999999999999</v>
          </cell>
        </row>
        <row r="1714">
          <cell r="A1714" t="str">
            <v>МЛ ИП Погореленко К.В. Запорожская обл г.Энергодар,ул.Лесная 38, маг.Пахомов, т.+79900652957</v>
          </cell>
          <cell r="B1714">
            <v>6</v>
          </cell>
          <cell r="C1714">
            <v>6.3179999999999996</v>
          </cell>
        </row>
        <row r="1715">
          <cell r="A1715" t="str">
            <v>МЛ ИП Хачатурян Э.С. Запорожская обл г.Энергодарул.Строителей 31 супермаркет "Ассоль" / +79900652319</v>
          </cell>
          <cell r="B1715">
            <v>2</v>
          </cell>
          <cell r="C1715">
            <v>2.0739999999999998</v>
          </cell>
        </row>
        <row r="1716">
          <cell r="A1716" t="str">
            <v>Петрик Юрий Юрьевич</v>
          </cell>
          <cell r="B1716">
            <v>18</v>
          </cell>
          <cell r="C1716">
            <v>18.891999999999999</v>
          </cell>
        </row>
        <row r="1717">
          <cell r="A1717" t="str">
            <v>ИП Гондарь Херсонская обл пгт.Большая Лепетиха ул.Михайловская 9 м-н"Любимый"(7:30-17:00)+7990236453</v>
          </cell>
          <cell r="B1717">
            <v>2</v>
          </cell>
          <cell r="C1717">
            <v>2.0920000000000001</v>
          </cell>
        </row>
        <row r="1718">
          <cell r="A1718" t="str">
            <v>ИП Заруба А.А. Херсонская обл пгт.Большая Лепетиха ул.Киевская 54 м-н"Доброцен"(с 8:00-17:30)</v>
          </cell>
          <cell r="B1718">
            <v>4</v>
          </cell>
          <cell r="C1718">
            <v>4.2039999999999997</v>
          </cell>
        </row>
        <row r="1719">
          <cell r="A1719" t="str">
            <v>ИП Каменева Е.П. Херсонская обл пгт.Большая Лепетиха ул.Мира 47 м-н"Норма фуд"(с 8-17)+79901276435</v>
          </cell>
          <cell r="B1719">
            <v>2</v>
          </cell>
          <cell r="C1719">
            <v>2.09</v>
          </cell>
        </row>
        <row r="1720">
          <cell r="A1720" t="str">
            <v>ИП Никичук В.Н.Херсонская обл пгт.Большая Лепетиха ул.Островского 24 с 8:00 до 17:00 +79901470956</v>
          </cell>
          <cell r="B1720">
            <v>2</v>
          </cell>
          <cell r="C1720">
            <v>2.0779999999999998</v>
          </cell>
        </row>
        <row r="1721">
          <cell r="A1721" t="str">
            <v>ИП Оганян Л.О.Херсонская обл пгт.Чаплынка ул.Грушевского 24 Б / +79900490957 Наталья</v>
          </cell>
          <cell r="B1721">
            <v>2</v>
          </cell>
          <cell r="C1721">
            <v>2.0760000000000001</v>
          </cell>
        </row>
        <row r="1722">
          <cell r="A1722" t="str">
            <v>ИП Огур Н.В. (Ядчишина) Запорожская обл.Михайловский р-н с.Высокое ул.40лет Победы 44 м-н"Олимпия"</v>
          </cell>
          <cell r="B1722">
            <v>2</v>
          </cell>
          <cell r="C1722">
            <v>2.0819999999999999</v>
          </cell>
        </row>
        <row r="1723">
          <cell r="A1723" t="str">
            <v>ИП Полищук Т.Н. Херсонская обл пгт.Большая Лепетиха ул.Ленина 150(возле элеватора) м-н №13</v>
          </cell>
          <cell r="B1723">
            <v>2</v>
          </cell>
          <cell r="C1723">
            <v>2.0859999999999999</v>
          </cell>
        </row>
        <row r="1724">
          <cell r="A1724" t="str">
            <v>ИП Шокина С.Г. Херсонская обл пгт.Большая Лепетиха ул.Сборная 1Б минимаркет"Перфект"(с 7-16)</v>
          </cell>
          <cell r="B1724">
            <v>2</v>
          </cell>
          <cell r="C1724">
            <v>2.1840000000000002</v>
          </cell>
        </row>
        <row r="1725">
          <cell r="A1725" t="str">
            <v>Рогов Дмитрий Владимирович</v>
          </cell>
          <cell r="B1725">
            <v>20</v>
          </cell>
          <cell r="C1725">
            <v>20.9</v>
          </cell>
        </row>
        <row r="1726">
          <cell r="A1726" t="str">
            <v>(1) ИП Козлова Запорожская обл г.Токмак Рынок (павильон находиться с лева по пути на фантазию)</v>
          </cell>
          <cell r="B1726">
            <v>16</v>
          </cell>
          <cell r="C1726">
            <v>16.742000000000001</v>
          </cell>
        </row>
        <row r="1727">
          <cell r="A1727" t="str">
            <v>МЛ ИП Королёв Херсонская обл пгт.Горностаевка ул.Ходоса 30А м-н "Дуэт"</v>
          </cell>
          <cell r="B1727">
            <v>4</v>
          </cell>
          <cell r="C1727">
            <v>4.1580000000000004</v>
          </cell>
        </row>
        <row r="1728">
          <cell r="A1728" t="str">
            <v>Титов Александр Игоревич</v>
          </cell>
          <cell r="B1728">
            <v>64</v>
          </cell>
          <cell r="C1728">
            <v>69.305000000000007</v>
          </cell>
        </row>
        <row r="1729">
          <cell r="A1729" t="str">
            <v>(2) ИП Сейтумирова Л.М. Херсонская обл г.Геническ, ул.Курасова,10 маг."Затишек"  тел.+79900192805</v>
          </cell>
          <cell r="B1729">
            <v>2</v>
          </cell>
          <cell r="C1729">
            <v>2.08</v>
          </cell>
        </row>
        <row r="1730">
          <cell r="A1730" t="str">
            <v>ИП Алиян М.М. Запорожская обл Мелитопольский р-н с.Мордвиновка ул.Молодёжная 64 м-н "Крамныця"</v>
          </cell>
          <cell r="B1730">
            <v>6</v>
          </cell>
          <cell r="C1730">
            <v>6.36</v>
          </cell>
        </row>
        <row r="1731">
          <cell r="A1731" t="str">
            <v>ИП Голуб Ю.Н. Запорожская обл.пгт.Михайловка ул.Центральная 15а №7(первый)</v>
          </cell>
          <cell r="B1731">
            <v>4</v>
          </cell>
          <cell r="C1731">
            <v>4.1719999999999997</v>
          </cell>
        </row>
        <row r="1732">
          <cell r="A1732" t="str">
            <v>ИП Красников Запорожская обл Михайловский р-н с.Тимошовка ул.Мира 13А м-н"Грант" / +79900710702 /+79</v>
          </cell>
          <cell r="B1732">
            <v>2</v>
          </cell>
          <cell r="C1732">
            <v>2.1339999999999999</v>
          </cell>
        </row>
        <row r="1733">
          <cell r="A1733" t="str">
            <v>ИП Кривохижа Запорожская обл пгт.Михайловка ул.Мичурина 186 м-н"Буревестник" / +79900247358</v>
          </cell>
          <cell r="B1733">
            <v>2</v>
          </cell>
          <cell r="C1733">
            <v>2.0760000000000001</v>
          </cell>
        </row>
        <row r="1734">
          <cell r="A1734" t="str">
            <v>ИП Кузнецов И.В. Запорожская обл Михайловский р-н с.Тимошовка ул.Магистральная 29 м-н"Продукты"</v>
          </cell>
          <cell r="B1734">
            <v>2</v>
          </cell>
          <cell r="C1734">
            <v>2.1579999999999999</v>
          </cell>
        </row>
        <row r="1735">
          <cell r="A1735" t="str">
            <v>ИП Мацейко  Запорожская обл.пгт Михайловка, улШкольная 216   маг."Продукты"   т.+79900572347</v>
          </cell>
          <cell r="B1735">
            <v>2</v>
          </cell>
          <cell r="C1735">
            <v>2.0939999999999999</v>
          </cell>
        </row>
        <row r="1736">
          <cell r="A1736" t="str">
            <v>ИП Монин Запорожская обл.пгт.Михайловка ул.Центральная м-н"Артемида"</v>
          </cell>
          <cell r="B1736">
            <v>6</v>
          </cell>
          <cell r="C1736">
            <v>8.4320000000000004</v>
          </cell>
        </row>
        <row r="1737">
          <cell r="A1737" t="str">
            <v>ИП Оленковский Ю.Г. Запорожская обл пгт.Михайловка ул.И.Франка 12 м-н"Продукты"</v>
          </cell>
          <cell r="B1737">
            <v>2</v>
          </cell>
          <cell r="C1737">
            <v>2.1480000000000001</v>
          </cell>
        </row>
        <row r="1738">
          <cell r="A1738" t="str">
            <v>ИП Перкова Запорожская обл.Приазовский р-н с.Ботьево ул.Карла Маркса 73 м-н"Продукты" \ +79900411279</v>
          </cell>
          <cell r="B1738">
            <v>4</v>
          </cell>
          <cell r="C1738">
            <v>4.24</v>
          </cell>
        </row>
        <row r="1739">
          <cell r="A1739" t="str">
            <v>ИП Романенко Запорожская обл.пгт. Михайловка, ул. Маяковского 71, маг."Мираж" +79900</v>
          </cell>
          <cell r="B1739">
            <v>4</v>
          </cell>
          <cell r="C1739">
            <v>4.1760000000000002</v>
          </cell>
        </row>
        <row r="1740">
          <cell r="A1740" t="str">
            <v>ИП Силаева Запорожская обл.пгт..Михайловка ул.Школьная 31Б / +79900660134</v>
          </cell>
          <cell r="B1740">
            <v>4</v>
          </cell>
          <cell r="C1740">
            <v>4.2560000000000002</v>
          </cell>
        </row>
        <row r="1741">
          <cell r="A1741" t="str">
            <v>ИП Чарелидзе Запорожская обл.Михайловский р-н с.Пришиб ул.Калина 38 м-н"Елена" / +79900705363</v>
          </cell>
          <cell r="B1741">
            <v>2</v>
          </cell>
          <cell r="C1741">
            <v>2.1019999999999999</v>
          </cell>
        </row>
        <row r="1742">
          <cell r="A1742" t="str">
            <v>ИП Чупета Запорожская обл пгт.Весёлое ул.Пушкина 30 м-н"Роял"</v>
          </cell>
          <cell r="B1742">
            <v>2</v>
          </cell>
          <cell r="C1742">
            <v>2.0819999999999999</v>
          </cell>
        </row>
        <row r="1743">
          <cell r="A1743" t="str">
            <v>ИП Яковенко Г.А.Херсонская обл Генический р-н с Догмаровка ул Ленина 7 маг на дому</v>
          </cell>
          <cell r="B1743">
            <v>2</v>
          </cell>
          <cell r="C1743">
            <v>2.0640000000000001</v>
          </cell>
        </row>
        <row r="1744">
          <cell r="A1744" t="str">
            <v>МЛ ИП Годованец Запорожская обл Весёловский р-н с.Новониколаевка ул.Дружбы 30 м-н"Пятёрочка"</v>
          </cell>
          <cell r="B1744">
            <v>2</v>
          </cell>
          <cell r="C1744">
            <v>2.0840000000000001</v>
          </cell>
        </row>
        <row r="1745">
          <cell r="A1745" t="str">
            <v>МЛ ИП Серикова Р.М.Запорожская обл Весёловский р-н с.Широкое ул.Центральная 309А</v>
          </cell>
          <cell r="B1745">
            <v>2</v>
          </cell>
          <cell r="C1745">
            <v>2.0840000000000001</v>
          </cell>
        </row>
        <row r="1746">
          <cell r="A1746" t="str">
            <v>МЛ ИП Сидоренко Запорожская обл Весёловский р-н с.Таврия ул.Мира 3 м-н \ +79900428832 Светлана</v>
          </cell>
          <cell r="B1746">
            <v>6</v>
          </cell>
          <cell r="C1746">
            <v>6.2249999999999996</v>
          </cell>
        </row>
        <row r="1747">
          <cell r="A1747" t="str">
            <v>МЛ ИП Хлевецкая Запорожская обл пгт.Весёлое ул.Чапаева 185 м-н"Окей" / +79900498138</v>
          </cell>
          <cell r="B1747">
            <v>2</v>
          </cell>
          <cell r="C1747">
            <v>2.0819999999999999</v>
          </cell>
        </row>
        <row r="1748">
          <cell r="A1748" t="str">
            <v>МЛ ИП Хлевицкий С.В. Запорожская обл, пгт Весёлое, ул. Белорецкая(Продольная), 127, маг. "Окей"</v>
          </cell>
          <cell r="B1748">
            <v>2</v>
          </cell>
          <cell r="C1748">
            <v>2.0859999999999999</v>
          </cell>
        </row>
        <row r="1749">
          <cell r="A1749" t="str">
            <v>ООО"Пыжик"№25 Херсонская обл г.Геническ ул.Махарадзе 64 Центральный рынок</v>
          </cell>
          <cell r="B1749">
            <v>4</v>
          </cell>
          <cell r="C1749">
            <v>4.17</v>
          </cell>
        </row>
        <row r="1750">
          <cell r="A1750" t="str">
            <v>Тралло Ирина Юрьевна</v>
          </cell>
          <cell r="B1750">
            <v>26</v>
          </cell>
          <cell r="C1750">
            <v>27.204000000000001</v>
          </cell>
        </row>
        <row r="1751">
          <cell r="A1751" t="str">
            <v>(2) ИП Валовая Н.А. Запорожская обл г.Токмак ул.Мостовая 8 м-н"Десятый"</v>
          </cell>
          <cell r="B1751">
            <v>4</v>
          </cell>
          <cell r="C1751">
            <v>4.18</v>
          </cell>
        </row>
        <row r="1752">
          <cell r="A1752" t="str">
            <v>(2) ИП Левченко Л.И. Запорожская обл г.Токмак ул.Огородняя 100 м-н "Мариетта"</v>
          </cell>
          <cell r="B1752">
            <v>8</v>
          </cell>
          <cell r="C1752">
            <v>8.3580000000000005</v>
          </cell>
        </row>
        <row r="1753">
          <cell r="A1753" t="str">
            <v>(2) ИП Муртазалиева Х.Х. Запорожская обл г.Токмак ул.Куйбышева 64 м-н"Минимаркет 55" / +79901280488</v>
          </cell>
          <cell r="B1753">
            <v>2</v>
          </cell>
          <cell r="C1753">
            <v>2.0819999999999999</v>
          </cell>
        </row>
        <row r="1754">
          <cell r="A1754" t="str">
            <v>(3) ИП Дука Запорожская обл г.Молочанск ул Вокзальная 113 А " Крамничка" с 7 до 13</v>
          </cell>
          <cell r="B1754">
            <v>2</v>
          </cell>
          <cell r="C1754">
            <v>2.0840000000000001</v>
          </cell>
        </row>
        <row r="1755">
          <cell r="A1755" t="str">
            <v>ИП Будовская Запорожская обл. Михайловский р-н с.Старобогдановка ул.Мира 31</v>
          </cell>
          <cell r="B1755">
            <v>4</v>
          </cell>
          <cell r="C1755">
            <v>4.1500000000000004</v>
          </cell>
        </row>
        <row r="1756">
          <cell r="A1756" t="str">
            <v>ИП Гейман Запорожская обл пгт.Нововасильевка ул.Копоративная 76 м-н"Талисман"/ +79900495713 Кристина</v>
          </cell>
          <cell r="B1756">
            <v>2</v>
          </cell>
          <cell r="C1756">
            <v>2.1259999999999999</v>
          </cell>
        </row>
        <row r="1757">
          <cell r="A1757" t="str">
            <v>ИП Кинчевская Л.А. Запорожская обл.Приморский р-н с.Петровка ул.Центральная 34а маг " Ветерок" \</v>
          </cell>
          <cell r="B1757">
            <v>4</v>
          </cell>
          <cell r="C1757">
            <v>4.2240000000000002</v>
          </cell>
        </row>
        <row r="1758">
          <cell r="A1758" t="str">
            <v>Химич Андрей</v>
          </cell>
          <cell r="B1758">
            <v>694.82399999999996</v>
          </cell>
          <cell r="C1758">
            <v>694.82399999999996</v>
          </cell>
        </row>
        <row r="1759">
          <cell r="A1759" t="str">
            <v>Физическое лицо Патяка О.Н. Запорожская обл. г. Мелитополь, ул. Пожарского, 2В ОПТ1</v>
          </cell>
          <cell r="B1759">
            <v>694.82399999999996</v>
          </cell>
          <cell r="C1759">
            <v>694.82399999999996</v>
          </cell>
        </row>
        <row r="1760">
          <cell r="A1760" t="str">
            <v>Шило Богдан</v>
          </cell>
          <cell r="B1760">
            <v>30</v>
          </cell>
          <cell r="C1760">
            <v>33.658999999999999</v>
          </cell>
        </row>
        <row r="1761">
          <cell r="A1761" t="str">
            <v>ИП Балабанова Мелитополь ул. Казарцева 2 маг. " Рябинушка"</v>
          </cell>
          <cell r="B1761">
            <v>2</v>
          </cell>
          <cell r="C1761">
            <v>2.0880000000000001</v>
          </cell>
        </row>
        <row r="1762">
          <cell r="A1762" t="str">
            <v>ИП Бежанян г.Мелитополь ул.Ивана Франко 49 м-н"Продукты"</v>
          </cell>
          <cell r="B1762">
            <v>2</v>
          </cell>
          <cell r="C1762">
            <v>2.052</v>
          </cell>
        </row>
        <row r="1763">
          <cell r="A1763" t="str">
            <v>ИП Кобец О.М. г Мелитополь ул Ушакова 88А " Бажання" \ 79900337137 Татьяна</v>
          </cell>
          <cell r="B1763">
            <v>2</v>
          </cell>
          <cell r="C1763">
            <v>2.0659999999999998</v>
          </cell>
        </row>
        <row r="1764">
          <cell r="A1764" t="str">
            <v>ИП Пятышева г Мелитополь ул.Р.Люксимбург 15 маг " Гарант" \ 79900207075 Лариса</v>
          </cell>
          <cell r="B1764">
            <v>2</v>
          </cell>
          <cell r="C1764">
            <v>2.0979999999999999</v>
          </cell>
        </row>
        <row r="1765">
          <cell r="A1765" t="str">
            <v>ИП Родина Запорожская обл. г.Мелитополь ул.Молодежная 64 маг. "Продукты"</v>
          </cell>
          <cell r="B1765">
            <v>4</v>
          </cell>
          <cell r="C1765">
            <v>4.2240000000000002</v>
          </cell>
        </row>
        <row r="1766">
          <cell r="A1766" t="str">
            <v>ИП Цыбульник г Мелитополь  Б Хмельницкого 3 напротив Водоканала бывшие кассы</v>
          </cell>
          <cell r="B1766">
            <v>4</v>
          </cell>
          <cell r="C1766">
            <v>4.2859999999999996</v>
          </cell>
        </row>
        <row r="1767">
          <cell r="A1767" t="str">
            <v>ИП Чупета А.А. г.Мелитополь пр.30 лет Победы 38 м-н "Фишка" / +79900290270  Виталий</v>
          </cell>
          <cell r="B1767">
            <v>2</v>
          </cell>
          <cell r="C1767">
            <v>2.0619999999999998</v>
          </cell>
        </row>
        <row r="1768">
          <cell r="A1768" t="str">
            <v>ООО"ЗДРАВИЕ" г.Мелитополь пр.Богдана Хмельницкого 87 м-н"Чёрный гастроном"</v>
          </cell>
          <cell r="B1768">
            <v>12</v>
          </cell>
          <cell r="C1768">
            <v>14.782999999999999</v>
          </cell>
        </row>
        <row r="1769">
          <cell r="A1769" t="str">
            <v>6159 ВРЕМЯ ОЛИВЬЕ Папа может вар п/о  Останкино</v>
          </cell>
          <cell r="B1769">
            <v>46.3</v>
          </cell>
          <cell r="C1769">
            <v>42.947000000000003</v>
          </cell>
        </row>
        <row r="1770">
          <cell r="A1770" t="str">
            <v>Жирникова Юлия Владимировна</v>
          </cell>
          <cell r="B1770">
            <v>3</v>
          </cell>
          <cell r="C1770">
            <v>2.6880000000000002</v>
          </cell>
        </row>
        <row r="1771">
          <cell r="A1771" t="str">
            <v>ИП Рюбен Запорожская обл г.Каменка-Днепровская ул.Ленина 2 (возле парка) м-н"Роксолана"</v>
          </cell>
          <cell r="B1771">
            <v>3</v>
          </cell>
          <cell r="C1771">
            <v>2.6880000000000002</v>
          </cell>
        </row>
        <row r="1772">
          <cell r="A1772" t="str">
            <v>Конюшин Андрей</v>
          </cell>
          <cell r="B1772">
            <v>4.3</v>
          </cell>
          <cell r="C1772">
            <v>4.0439999999999996</v>
          </cell>
        </row>
        <row r="1773">
          <cell r="A1773" t="str">
            <v>ИП Антонов А.В. Херсонская обл г.Скадовск  ул.Свердлова 32 / +79900347748</v>
          </cell>
          <cell r="B1773">
            <v>1.3</v>
          </cell>
          <cell r="C1773">
            <v>1.3480000000000001</v>
          </cell>
        </row>
        <row r="1774">
          <cell r="A1774" t="str">
            <v>ИП Хлебокомбинат,Херсонская обл г.Скадовск, ул. Комсомольская 157. Работают до 15.00</v>
          </cell>
          <cell r="B1774">
            <v>1.5</v>
          </cell>
          <cell r="C1774">
            <v>1.3480000000000001</v>
          </cell>
        </row>
        <row r="1775">
          <cell r="A1775" t="str">
            <v>ИП Шафранова И Херсонская обл г.Скадовск ул.Лазурная 36 рынок у ворот(до 14:00) +79900151435</v>
          </cell>
          <cell r="B1775">
            <v>1.5</v>
          </cell>
          <cell r="C1775">
            <v>1.3480000000000001</v>
          </cell>
        </row>
        <row r="1776">
          <cell r="A1776" t="str">
            <v>Оглы Иван Русланович</v>
          </cell>
          <cell r="B1776">
            <v>6</v>
          </cell>
          <cell r="C1776">
            <v>5.4080000000000004</v>
          </cell>
        </row>
        <row r="1777">
          <cell r="A1777" t="str">
            <v>(3) ИП Назаренко Л.В.Запорожская обл г.Молочанск ул.Шевченко 116 м-н"Дар" / +79900569625</v>
          </cell>
          <cell r="B1777">
            <v>3</v>
          </cell>
          <cell r="C1777">
            <v>2.7</v>
          </cell>
        </row>
        <row r="1778">
          <cell r="A1778" t="str">
            <v>(4) ИП Чечет 2 Запорожская обл г.Токмак ул.Гоголя 50   маг. "Бердянский"</v>
          </cell>
          <cell r="B1778">
            <v>3</v>
          </cell>
          <cell r="C1778">
            <v>2.7080000000000002</v>
          </cell>
        </row>
        <row r="1779">
          <cell r="A1779" t="str">
            <v>Осетров Сергей Сергеевич</v>
          </cell>
          <cell r="B1779">
            <v>9</v>
          </cell>
          <cell r="C1779">
            <v>9.3870000000000005</v>
          </cell>
        </row>
        <row r="1780">
          <cell r="A1780" t="str">
            <v>ИП "Наш дом" Запорожская обл г.Энергодар ул.Советская 27А \ +79900447519 Майя</v>
          </cell>
          <cell r="B1780">
            <v>4.5</v>
          </cell>
          <cell r="C1780">
            <v>5.3730000000000002</v>
          </cell>
        </row>
        <row r="1781">
          <cell r="A1781" t="str">
            <v>ИП Демянюк М.В. Запорожская обл  г.Энергодар ул.Молодежная 6а  маг."Пахомов"</v>
          </cell>
          <cell r="B1781">
            <v>1.5</v>
          </cell>
          <cell r="C1781">
            <v>1.33</v>
          </cell>
        </row>
        <row r="1782">
          <cell r="A1782" t="str">
            <v>ИП Довгань Запорожская обл г.Днепрорудный ул.Энтузиастов 3 м-н"Демпинг" / +79900459527</v>
          </cell>
          <cell r="B1782">
            <v>3</v>
          </cell>
          <cell r="C1782">
            <v>2.6840000000000002</v>
          </cell>
        </row>
        <row r="1783">
          <cell r="A1783" t="str">
            <v>Титов Александр Игоревич</v>
          </cell>
          <cell r="B1783">
            <v>24</v>
          </cell>
          <cell r="C1783">
            <v>21.42</v>
          </cell>
        </row>
        <row r="1784">
          <cell r="A1784" t="str">
            <v>ИП Барановская ,Запорожская облПриазовский р-н,Мироновка,ул.Приморская 76 маг.Продукты /+79902215123</v>
          </cell>
          <cell r="B1784">
            <v>1.5</v>
          </cell>
          <cell r="C1784">
            <v>1.3460000000000001</v>
          </cell>
        </row>
        <row r="1785">
          <cell r="A1785" t="str">
            <v>ИП Голуб Ю.Н. Запорожская обл.пгт.Михайловка ул.Центральная 15а №7(первый)</v>
          </cell>
          <cell r="B1785">
            <v>1.5</v>
          </cell>
          <cell r="C1785">
            <v>1.3420000000000001</v>
          </cell>
        </row>
        <row r="1786">
          <cell r="A1786" t="str">
            <v>ИП Данилова В.И. Запорожская обл.Мелитопольский р-н с.Степановка-1 ул.Мартынова  м-н"Корона"</v>
          </cell>
          <cell r="B1786">
            <v>3</v>
          </cell>
          <cell r="C1786">
            <v>2.5920000000000001</v>
          </cell>
        </row>
        <row r="1787">
          <cell r="A1787" t="str">
            <v>ИП Исаев Запорожская обл.пгт.Михайловка ул.Островского 214 возле Авто Мира</v>
          </cell>
          <cell r="B1787">
            <v>1.5</v>
          </cell>
          <cell r="C1787">
            <v>1.33</v>
          </cell>
        </row>
        <row r="1788">
          <cell r="A1788" t="str">
            <v>ИП Кошель А.Е Запорожская обл.Приазовский р с.Новоконстантиновка ул.Приморская 139 м 2Алина" с 6-21</v>
          </cell>
          <cell r="B1788">
            <v>1.5</v>
          </cell>
          <cell r="C1788">
            <v>1.3440000000000001</v>
          </cell>
        </row>
        <row r="1789">
          <cell r="A1789" t="str">
            <v>ИП Красников Запорожская обл Михайловский р-н с.Тимошовка ул.Мира 13А м-н"Грант" / +79900710702 /+79</v>
          </cell>
          <cell r="B1789">
            <v>1.5</v>
          </cell>
          <cell r="C1789">
            <v>1.3460000000000001</v>
          </cell>
        </row>
        <row r="1790">
          <cell r="A1790" t="str">
            <v>ИП Кузнецов И.В. Запорожская обл Михайловский р-н с.Тимошовка ул.Магистральная 29 м-н"Продукты"</v>
          </cell>
          <cell r="B1790">
            <v>1.5</v>
          </cell>
          <cell r="C1790">
            <v>1.35</v>
          </cell>
        </row>
        <row r="1791">
          <cell r="A1791" t="str">
            <v>ИП Мацейко  Запорожская обл.пгт Михайловка, улШкольная 216   маг."Продукты"   т.+79900572347</v>
          </cell>
          <cell r="B1791">
            <v>1.5</v>
          </cell>
          <cell r="C1791">
            <v>1.3380000000000001</v>
          </cell>
        </row>
        <row r="1792">
          <cell r="A1792" t="str">
            <v>ИП Шевадзе Е.А. Запорожская обл пгт Михайловка ул.И.Франка 6 "Закусочная"(при входе в рынок)</v>
          </cell>
          <cell r="B1792">
            <v>1.5</v>
          </cell>
          <cell r="C1792">
            <v>1.3620000000000001</v>
          </cell>
        </row>
        <row r="1793">
          <cell r="A1793" t="str">
            <v>ИП Шевченко Запорожская обл Весёловский р-н с.Новониколаевка ул.Молодежная 6 м-н"Шанс"</v>
          </cell>
          <cell r="B1793">
            <v>1.5</v>
          </cell>
          <cell r="C1793">
            <v>1.3420000000000001</v>
          </cell>
        </row>
        <row r="1794">
          <cell r="A1794" t="str">
            <v>МЛ ИП Годованец Запорожская обл Весёловский р-н с.Новониколаевка ул.Дружбы 30 м-н"Пятёрочка"</v>
          </cell>
          <cell r="B1794">
            <v>1.5</v>
          </cell>
          <cell r="C1794">
            <v>1.3320000000000001</v>
          </cell>
        </row>
        <row r="1795">
          <cell r="A1795" t="str">
            <v>МЛ ИП Кизилова Е.А.Запорожскаяобл пгт.Весёлоеул.Центральная 204 м-н"Квартал"(на территории автомойки</v>
          </cell>
          <cell r="B1795">
            <v>1.5</v>
          </cell>
          <cell r="C1795">
            <v>1.3440000000000001</v>
          </cell>
        </row>
        <row r="1796">
          <cell r="A1796" t="str">
            <v>МЛ ИП Тивешевская Запорожская обл,пгт Весёлое,ул.Южная 135,маг.Смак,+79900583049</v>
          </cell>
          <cell r="B1796">
            <v>1.5</v>
          </cell>
          <cell r="C1796">
            <v>1.3540000000000001</v>
          </cell>
        </row>
        <row r="1797">
          <cell r="A1797" t="str">
            <v>МЛ ИП Фролова Т.А.Запорожская обл Весёловский р-н с.Трудовое ул.Центральная 17 м-н"Кооп Маркет"</v>
          </cell>
          <cell r="B1797">
            <v>1.5</v>
          </cell>
          <cell r="C1797">
            <v>1.3440000000000001</v>
          </cell>
        </row>
        <row r="1798">
          <cell r="A1798" t="str">
            <v>МЛ ИП Хлевецкая Запорожская обл пгт.Весёлое ул.Чапаева 185 м-н"Окей" / +79900498138</v>
          </cell>
          <cell r="B1798">
            <v>1.5</v>
          </cell>
          <cell r="C1798">
            <v>1.3540000000000001</v>
          </cell>
        </row>
        <row r="1799">
          <cell r="A1799" t="str">
            <v>6220 ГОВЯЖЬЯ папа может вар п/о  Останкино</v>
          </cell>
          <cell r="B1799">
            <v>51</v>
          </cell>
          <cell r="C1799">
            <v>45.347999999999999</v>
          </cell>
        </row>
        <row r="1800">
          <cell r="A1800" t="str">
            <v>Дробаха Екатерина Владимировна</v>
          </cell>
          <cell r="B1800">
            <v>8</v>
          </cell>
          <cell r="C1800">
            <v>6.673</v>
          </cell>
        </row>
        <row r="1801">
          <cell r="A1801" t="str">
            <v>ООО "Пыжик" №21 г.Мелитополь пр-кт .50л Победы д.22,м-н "Пыжик" ( Остановочный комплекс)</v>
          </cell>
          <cell r="B1801">
            <v>3</v>
          </cell>
          <cell r="C1801">
            <v>2.6680000000000001</v>
          </cell>
        </row>
        <row r="1802">
          <cell r="A1802" t="str">
            <v>ООО "Пыжик" №3 г.Мелитополь  бульвар 30л. Победы 2 маг-н."Пыжик"</v>
          </cell>
          <cell r="B1802">
            <v>5</v>
          </cell>
          <cell r="C1802">
            <v>4.0049999999999999</v>
          </cell>
        </row>
        <row r="1803">
          <cell r="A1803" t="str">
            <v>Жирникова Юлия Владимировна</v>
          </cell>
          <cell r="B1803">
            <v>4</v>
          </cell>
          <cell r="C1803">
            <v>4.0019999999999998</v>
          </cell>
        </row>
        <row r="1804">
          <cell r="A1804" t="str">
            <v>ИП Борисенко А.С.Запорожская обл Васильевский р-н,с.Днепровка,ул.Центральная 452 А,маг.Кит</v>
          </cell>
          <cell r="B1804">
            <v>1</v>
          </cell>
          <cell r="C1804">
            <v>1.3380000000000001</v>
          </cell>
        </row>
        <row r="1805">
          <cell r="A1805" t="str">
            <v>ИП Рюбен Запорожская обл г.Каменка-Днепровская ул.Ленина 2 (возле парка) м-н"Роксолана"</v>
          </cell>
          <cell r="B1805">
            <v>3</v>
          </cell>
          <cell r="C1805">
            <v>2.6640000000000001</v>
          </cell>
        </row>
        <row r="1806">
          <cell r="A1806" t="str">
            <v>Конюшин Андрей</v>
          </cell>
          <cell r="B1806">
            <v>15</v>
          </cell>
          <cell r="C1806">
            <v>13.32</v>
          </cell>
        </row>
        <row r="1807">
          <cell r="A1807" t="str">
            <v>ИП Хлебокомбинат,Херсонская обл г.Скадовск, ул. Комсомольская 157. Работают до 15.00</v>
          </cell>
          <cell r="B1807">
            <v>1.5</v>
          </cell>
          <cell r="C1807">
            <v>1.34</v>
          </cell>
        </row>
        <row r="1808">
          <cell r="A1808" t="str">
            <v>ИП Цыганок Херсонская обл г.Скадовск ул.Черновола 103 м-н"Продукты Алаказай"\+79900472305</v>
          </cell>
          <cell r="B1808">
            <v>3</v>
          </cell>
          <cell r="C1808">
            <v>2.6760000000000002</v>
          </cell>
        </row>
        <row r="1809">
          <cell r="A1809" t="str">
            <v>ИП Шафранова И Херсонская обл г.Скадовск ул.Лазурная 36 рынок у ворот(до 14:00) +79900151435</v>
          </cell>
          <cell r="B1809">
            <v>1.5</v>
          </cell>
          <cell r="C1809">
            <v>1.306</v>
          </cell>
        </row>
        <row r="1810">
          <cell r="A1810" t="str">
            <v>МЛ ИП Бурячок Р.Д. Херсонская обл г.Скадовск Рынок м-н"Рыба моя"(крытый павильон)</v>
          </cell>
          <cell r="B1810">
            <v>1.5</v>
          </cell>
          <cell r="C1810">
            <v>1.3340000000000001</v>
          </cell>
        </row>
        <row r="1811">
          <cell r="A1811" t="str">
            <v>МЛ ИП Додон Т.Н.Херсонская облг.Скадовск ул.Комсомольская 234 м-н"Миндаль" (до 18:00) / +79900172278</v>
          </cell>
          <cell r="B1811">
            <v>3</v>
          </cell>
          <cell r="C1811">
            <v>2.6579999999999999</v>
          </cell>
        </row>
        <row r="1812">
          <cell r="A1812" t="str">
            <v>МЛ ИП Клочко И.А.Херсонская обл г.Скадовск ул.Гуманенка 12В м-н"Джем" (с 8-17)</v>
          </cell>
          <cell r="B1812">
            <v>1.5</v>
          </cell>
          <cell r="C1812">
            <v>1.3260000000000001</v>
          </cell>
        </row>
        <row r="1813">
          <cell r="A1813" t="str">
            <v>МЛ ИП Коваленко Д.А.Херсонская обл г.Скадовск ул.Карла Маркса 159 ларёк во дворе (до 18)+79900368181</v>
          </cell>
          <cell r="B1813">
            <v>3</v>
          </cell>
          <cell r="C1813">
            <v>2.68</v>
          </cell>
        </row>
        <row r="1814">
          <cell r="A1814" t="str">
            <v>Оглы Иван Русланович</v>
          </cell>
          <cell r="B1814">
            <v>10.5</v>
          </cell>
          <cell r="C1814">
            <v>9.3420000000000005</v>
          </cell>
        </row>
        <row r="1815">
          <cell r="A1815" t="str">
            <v>(3) ИП Назаренко Л.В.Запорожская обл г.Молочанск ул.Шевченко 116 м-н"Дар" / +79900569625</v>
          </cell>
          <cell r="B1815">
            <v>3</v>
          </cell>
          <cell r="C1815">
            <v>2.6659999999999999</v>
          </cell>
        </row>
        <row r="1816">
          <cell r="A1816" t="str">
            <v>(4) ИП Компаниец Запорожская обл г.Токмак,ул.Центральная 65,маг. Вина мира с 8,00-12,00/+79902547491</v>
          </cell>
          <cell r="B1816">
            <v>4.5</v>
          </cell>
          <cell r="C1816">
            <v>3.9980000000000002</v>
          </cell>
        </row>
        <row r="1817">
          <cell r="A1817" t="str">
            <v>(4) ИП Чечет 2 Запорожская обл г.Токмак ул.Гоголя 50   маг. "Бердянский"</v>
          </cell>
          <cell r="B1817">
            <v>3</v>
          </cell>
          <cell r="C1817">
            <v>2.6779999999999999</v>
          </cell>
        </row>
        <row r="1818">
          <cell r="A1818" t="str">
            <v>Осетров Сергей Сергеевич</v>
          </cell>
          <cell r="B1818">
            <v>9</v>
          </cell>
          <cell r="C1818">
            <v>8.0030000000000001</v>
          </cell>
        </row>
        <row r="1819">
          <cell r="A1819" t="str">
            <v>ИП "Наш дом" Запорожская обл г.Энергодар ул.Советская 27А \ +79900447519 Майя</v>
          </cell>
          <cell r="B1819">
            <v>4.5</v>
          </cell>
          <cell r="C1819">
            <v>3.9889999999999999</v>
          </cell>
        </row>
        <row r="1820">
          <cell r="A1820" t="str">
            <v>ИП Довгань В.В. Запорожская обл г.Днепрорудное ул.Энтузиастов 24 м-н"Приват" (городская площадь)</v>
          </cell>
          <cell r="B1820">
            <v>1.5</v>
          </cell>
          <cell r="C1820">
            <v>1.3360000000000001</v>
          </cell>
        </row>
        <row r="1821">
          <cell r="A1821" t="str">
            <v>ИП Довгань Запорожская обл г.Днепрорудный ул.Энтузиастов 3 м-н"Демпинг" / +79900459527</v>
          </cell>
          <cell r="B1821">
            <v>1.5</v>
          </cell>
          <cell r="C1821">
            <v>1.3360000000000001</v>
          </cell>
        </row>
        <row r="1822">
          <cell r="A1822" t="str">
            <v>ИП Щербаев А.Н. Запорожская обл г.Энергодар ул.Лесная 21   Маг."Спас"</v>
          </cell>
          <cell r="B1822">
            <v>1.5</v>
          </cell>
          <cell r="C1822">
            <v>1.3420000000000001</v>
          </cell>
        </row>
        <row r="1823">
          <cell r="A1823" t="str">
            <v>Титов Александр Игоревич</v>
          </cell>
          <cell r="B1823">
            <v>4.5</v>
          </cell>
          <cell r="C1823">
            <v>4.008</v>
          </cell>
        </row>
        <row r="1824">
          <cell r="A1824" t="str">
            <v>МЛ ИП Кизилова Е.А.Запорожскаяобл пгт.Весёлоеул.Центральная 204 м-н"Квартал"(на территории автомойки</v>
          </cell>
          <cell r="B1824">
            <v>1.5</v>
          </cell>
          <cell r="C1824">
            <v>1.3360000000000001</v>
          </cell>
        </row>
        <row r="1825">
          <cell r="A1825" t="str">
            <v>МЛ ИП Тивешевская Запорожская обл,пгт Весёлое,ул.Южная 135,маг.Смак,+79900583049</v>
          </cell>
          <cell r="B1825">
            <v>1.5</v>
          </cell>
          <cell r="C1825">
            <v>1.3360000000000001</v>
          </cell>
        </row>
        <row r="1826">
          <cell r="A1826" t="str">
            <v>МЛ ИП Фролова Т.А.Запорожская обл Весёловский р-н с.Трудовое ул.Центральная 17 м-н"Кооп Маркет"</v>
          </cell>
          <cell r="B1826">
            <v>1.5</v>
          </cell>
          <cell r="C1826">
            <v>1.3360000000000001</v>
          </cell>
        </row>
        <row r="1827">
          <cell r="A1827" t="str">
            <v>6308 С ИНДЕЙКОЙ ПМ сар б/о мгс 1*3_СНГ  Останкино</v>
          </cell>
          <cell r="B1827">
            <v>61</v>
          </cell>
          <cell r="C1827">
            <v>35.875999999999998</v>
          </cell>
        </row>
        <row r="1828">
          <cell r="A1828" t="str">
            <v>Жирникова Юлия Владимировна</v>
          </cell>
          <cell r="B1828">
            <v>5</v>
          </cell>
          <cell r="C1828">
            <v>3.0379999999999998</v>
          </cell>
        </row>
        <row r="1829">
          <cell r="A1829" t="str">
            <v>ИП Каратеева И.И.Запорожская обл Васильевский р-н с.Ивановка ул.Широкая 56 м-н"Теремок"</v>
          </cell>
          <cell r="B1829">
            <v>2</v>
          </cell>
        </row>
        <row r="1830">
          <cell r="A1830" t="str">
            <v>ИП Насруллаев А.С.Запорожская обл Васильевский р-н с.Водяное ул.Мира 244 м-н "Росток" / +79900702651</v>
          </cell>
          <cell r="B1830">
            <v>2</v>
          </cell>
          <cell r="C1830">
            <v>2.0379999999999998</v>
          </cell>
        </row>
        <row r="1831">
          <cell r="A1831" t="str">
            <v>ИП Рюбен Запорожская обл Васильевский р-н г.Каменка-Днепровская ул.Набережная 138 м-н"Причал"</v>
          </cell>
          <cell r="B1831">
            <v>1</v>
          </cell>
          <cell r="C1831">
            <v>1</v>
          </cell>
        </row>
        <row r="1832">
          <cell r="A1832" t="str">
            <v>Ильин Дмитрий Владимирович</v>
          </cell>
          <cell r="B1832">
            <v>11</v>
          </cell>
          <cell r="C1832">
            <v>3.992</v>
          </cell>
        </row>
        <row r="1833">
          <cell r="A1833" t="str">
            <v>ИП Кононов Е.П.Херсонская обл пгт Н. Серогозы ул. Петровского 19А " Ветеран" \ +79900955260</v>
          </cell>
          <cell r="B1833">
            <v>2</v>
          </cell>
        </row>
        <row r="1834">
          <cell r="A1834" t="str">
            <v>ИП Пономаренко Херсонская обл пгт.Нижние Серогозы  ул. Таврийская 27 м-н "Амазон" / +79900002902</v>
          </cell>
          <cell r="B1834">
            <v>1</v>
          </cell>
        </row>
        <row r="1835">
          <cell r="A1835" t="str">
            <v>ИП Сеттаров Є.Н.Херсонская обл пгт.Ивановка ул.Соборная 21 / +79900504089</v>
          </cell>
          <cell r="B1835">
            <v>2</v>
          </cell>
        </row>
        <row r="1836">
          <cell r="A1836" t="str">
            <v>ИП Трофименко Н.А.Херсонская обл пгт.Ивановка ул.Украинская 19 м-н"Рукавичка" / +79902290551</v>
          </cell>
          <cell r="B1836">
            <v>1</v>
          </cell>
        </row>
        <row r="1837">
          <cell r="A1837" t="str">
            <v>ИП Шляхова Херсонская обл с.Нижние Серогозы ул.Банковая 44 (с 8 до 14) / +79900560664</v>
          </cell>
          <cell r="B1837">
            <v>1</v>
          </cell>
        </row>
        <row r="1838">
          <cell r="A1838" t="str">
            <v>МЛ ИП Билан И.М. Запорожская обл.пгт.Приазовское ул.Центральная17 м-н"Ветеран" / +79900274851</v>
          </cell>
          <cell r="B1838">
            <v>2</v>
          </cell>
          <cell r="C1838">
            <v>1.978</v>
          </cell>
        </row>
        <row r="1839">
          <cell r="A1839" t="str">
            <v>МЛ ИП Грибеньков А.И. Запорожская обл.пгт.Приазовское ул.Ленина 24А (бывший Эконом)</v>
          </cell>
          <cell r="B1839">
            <v>1</v>
          </cell>
          <cell r="C1839">
            <v>1</v>
          </cell>
        </row>
        <row r="1840">
          <cell r="A1840" t="str">
            <v>МЛ ИП Звонникова В.В. Запорожская обл. пгт.Приазовское ул.Центральная 2А м-н"Камелот"</v>
          </cell>
          <cell r="B1840">
            <v>1</v>
          </cell>
          <cell r="C1840">
            <v>1.014</v>
          </cell>
        </row>
        <row r="1841">
          <cell r="A1841" t="str">
            <v>Конюшин Андрей</v>
          </cell>
          <cell r="B1841">
            <v>14</v>
          </cell>
          <cell r="C1841">
            <v>13.882999999999999</v>
          </cell>
        </row>
        <row r="1842">
          <cell r="A1842" t="str">
            <v>ИП Глухов А.Н.Херсонская обл г.Скадовск ул.Магубинская 150 м-н"Кокос"\ +79900348036 Валерия Павловна</v>
          </cell>
          <cell r="B1842">
            <v>6</v>
          </cell>
          <cell r="C1842">
            <v>5.9450000000000003</v>
          </cell>
        </row>
        <row r="1843">
          <cell r="A1843" t="str">
            <v>ИП Маркобок Л.А.Херсонская обл г.Скадовск ул.Черновола 9 м-н"Амур" \ +79900471313 Лилия</v>
          </cell>
          <cell r="B1843">
            <v>1</v>
          </cell>
          <cell r="C1843">
            <v>1.014</v>
          </cell>
        </row>
        <row r="1844">
          <cell r="A1844" t="str">
            <v>МЛ ИП Бурячок Р.Д. Херсонская обл г.Скадовск Рынок м-н"Рыба моя"(крытый павильон)</v>
          </cell>
          <cell r="B1844">
            <v>3</v>
          </cell>
          <cell r="C1844">
            <v>2.956</v>
          </cell>
        </row>
        <row r="1845">
          <cell r="A1845" t="str">
            <v>МЛ ИП Клочко И.А.Херсонская обл г.Скадовск ул.Гуманенка 12В м-н"Джем" (с 8-17)</v>
          </cell>
          <cell r="B1845">
            <v>1</v>
          </cell>
          <cell r="C1845">
            <v>0.99</v>
          </cell>
        </row>
        <row r="1846">
          <cell r="A1846" t="str">
            <v>МЛ ИП Нагорнюк Э.А. Херсонская обл Скадовский р-н с.Лазурное ул.Центральная 47 м-н"Суперсам" (до 18)</v>
          </cell>
          <cell r="B1846">
            <v>3</v>
          </cell>
          <cell r="C1846">
            <v>2.9780000000000002</v>
          </cell>
        </row>
        <row r="1847">
          <cell r="A1847" t="str">
            <v>Оглы Иван Русланович</v>
          </cell>
          <cell r="B1847">
            <v>8</v>
          </cell>
          <cell r="C1847">
            <v>5.0199999999999996</v>
          </cell>
        </row>
        <row r="1848">
          <cell r="A1848" t="str">
            <v>(3) ИП Назаренко Л.В.Запорожская обл г.Молочанск ул.Шевченко 116 м-н"Дар" / +79900569625</v>
          </cell>
          <cell r="B1848">
            <v>3</v>
          </cell>
        </row>
        <row r="1849">
          <cell r="A1849" t="str">
            <v>ИП Колодина О. А Запорожская обл.пгт Нововасильевка ул Коперативная 101 +79901006745 Настя</v>
          </cell>
          <cell r="B1849">
            <v>2</v>
          </cell>
          <cell r="C1849">
            <v>2.0299999999999998</v>
          </cell>
        </row>
        <row r="1850">
          <cell r="A1850" t="str">
            <v>ИП Серемова Запорожская обл.пгт Нововасильвка ул. Почтовая, 23 "Продукты"</v>
          </cell>
          <cell r="B1850">
            <v>1</v>
          </cell>
          <cell r="C1850">
            <v>1.014</v>
          </cell>
        </row>
        <row r="1851">
          <cell r="A1851" t="str">
            <v>ИП Соболь Запорожская обл.Приазовский р-н с.Нововасилевка ул.Кооперативная 70 м-н"На дому" /</v>
          </cell>
          <cell r="B1851">
            <v>2</v>
          </cell>
          <cell r="C1851">
            <v>1.976</v>
          </cell>
        </row>
        <row r="1852">
          <cell r="A1852" t="str">
            <v>Осетров Сергей Сергеевич</v>
          </cell>
          <cell r="B1852">
            <v>12</v>
          </cell>
          <cell r="C1852">
            <v>5.9669999999999996</v>
          </cell>
        </row>
        <row r="1853">
          <cell r="A1853" t="str">
            <v>ИП Варданян Л.Г.Запорожская обл г.Энергодар ул.Лесная 3А м-н"Червоний" / +79900649843-</v>
          </cell>
          <cell r="B1853">
            <v>1</v>
          </cell>
          <cell r="C1853">
            <v>1.008</v>
          </cell>
        </row>
        <row r="1854">
          <cell r="A1854" t="str">
            <v>ИП Войнаровский В.В.Запорожская обл, г. Днепрорудный, ул. Комсомольская 25,маг. Визит</v>
          </cell>
          <cell r="B1854">
            <v>1</v>
          </cell>
        </row>
        <row r="1855">
          <cell r="A1855" t="str">
            <v>ИП Дейнега А.В.Запорожская обл,г.Днепрорудный, ул.Краснофлотская 71 (порт),Причал, +79900644843</v>
          </cell>
          <cell r="B1855">
            <v>1</v>
          </cell>
        </row>
        <row r="1856">
          <cell r="A1856" t="str">
            <v>ИП Довгань Запорожская обл г.Днепрорудный ул.Энтузиастов 3 м-н"Демпинг" / +79900459527</v>
          </cell>
          <cell r="B1856">
            <v>1</v>
          </cell>
        </row>
        <row r="1857">
          <cell r="A1857" t="str">
            <v>ИП Клочков А.С. Запорожская обл г.Энергодар,ул.Лесная 3,маг.Петрыкивка</v>
          </cell>
          <cell r="B1857">
            <v>3</v>
          </cell>
          <cell r="C1857">
            <v>2.9729999999999999</v>
          </cell>
        </row>
        <row r="1858">
          <cell r="A1858" t="str">
            <v>ИП Котеленец Л.Г.Запорожская обл г.Днепрорудный ул. Набережная 14б  " Виктория" обед с 13-14</v>
          </cell>
          <cell r="B1858">
            <v>2</v>
          </cell>
        </row>
        <row r="1859">
          <cell r="A1859" t="str">
            <v>ИП Мальгинов Запорожская обл г.Днепрорудный ул.Ленина 13 м-н"Пятерочка" /+79900432059</v>
          </cell>
          <cell r="B1859">
            <v>1</v>
          </cell>
        </row>
        <row r="1860">
          <cell r="A1860" t="str">
            <v>ИП Щербаев А.Н. Запорожская обл г.Энергодар ул.Лесная 21   Маг."Спас"</v>
          </cell>
          <cell r="B1860">
            <v>1</v>
          </cell>
          <cell r="C1860">
            <v>0.98199999999999998</v>
          </cell>
        </row>
        <row r="1861">
          <cell r="A1861" t="str">
            <v>МЛ ИП Хачатурян Э.С. Запорожская обл г.Энергодарул.Строителей 31 супермаркет "Ассоль" / +79900652319</v>
          </cell>
          <cell r="B1861">
            <v>1</v>
          </cell>
          <cell r="C1861">
            <v>1.004</v>
          </cell>
        </row>
        <row r="1862">
          <cell r="A1862" t="str">
            <v>Петрик Юрий Юрьевич</v>
          </cell>
          <cell r="B1862">
            <v>3</v>
          </cell>
        </row>
        <row r="1863">
          <cell r="A1863" t="str">
            <v>ИП Заруба А.А. Херсонская обл пгт.Большая Лепетиха ул.Киевская 54 м-н"Доброцен"(с 8:00-17:30)</v>
          </cell>
          <cell r="B1863">
            <v>2</v>
          </cell>
        </row>
        <row r="1864">
          <cell r="A1864" t="str">
            <v>ИП Шокина С.Г. Херсонская обл пгт.Большая Лепетиха ул.Сборная 1Б минимаркет"Перфект"(с 7-16)</v>
          </cell>
          <cell r="B1864">
            <v>1</v>
          </cell>
        </row>
        <row r="1865">
          <cell r="A1865" t="str">
            <v>Титов Александр Игоревич</v>
          </cell>
          <cell r="B1865">
            <v>6</v>
          </cell>
          <cell r="C1865">
            <v>2.9860000000000002</v>
          </cell>
        </row>
        <row r="1866">
          <cell r="A1866" t="str">
            <v>ИП Кошель А.Е Запорожская обл.Приазовский р с.Новоконстантиновка ул.Приморская 139 м 2Алина" с 6-21</v>
          </cell>
          <cell r="B1866">
            <v>2</v>
          </cell>
          <cell r="C1866">
            <v>2.016</v>
          </cell>
        </row>
        <row r="1867">
          <cell r="A1867" t="str">
            <v>ИП Мацейко  Запорожская обл.пгт Михайловка, улШкольная 216   маг."Продукты"   т.+79900572347</v>
          </cell>
          <cell r="B1867">
            <v>1</v>
          </cell>
        </row>
        <row r="1868">
          <cell r="A1868" t="str">
            <v>ИП Тодорова Н.Ф.Запорожская обл. Приазовский р-н с.Строгоновка ул. Балановского 53 (с 7.00 до 16.00)</v>
          </cell>
          <cell r="B1868">
            <v>1</v>
          </cell>
          <cell r="C1868">
            <v>0.97</v>
          </cell>
        </row>
        <row r="1869">
          <cell r="A1869" t="str">
            <v>ИП Чарелидзе Запорожская обл.Михайловский р-н с.Пришиб ул.Калина 38 м-н"Елена" / +79900705363</v>
          </cell>
          <cell r="B1869">
            <v>1</v>
          </cell>
        </row>
        <row r="1870">
          <cell r="A1870" t="str">
            <v>ИП Шеховцова О.В.Запорожская обл. пгт.Михайловка, Пер. Больничный 22 , м-н " ВИЗИТ"+7990-06_77-974</v>
          </cell>
          <cell r="B1870">
            <v>1</v>
          </cell>
        </row>
        <row r="1871">
          <cell r="A1871" t="str">
            <v>Шило Богдан</v>
          </cell>
          <cell r="B1871">
            <v>2</v>
          </cell>
          <cell r="C1871">
            <v>0.99</v>
          </cell>
        </row>
        <row r="1872">
          <cell r="A1872" t="str">
            <v>ИП Кохоновская А.В. г.Мелитополь ул.Котовского 60 м-н"Удача"</v>
          </cell>
          <cell r="B1872">
            <v>1</v>
          </cell>
        </row>
        <row r="1873">
          <cell r="A1873" t="str">
            <v>ИП Пятышева г Мелитополь ул.Р.Люксимбург 15 маг " Гарант" \ 79900207075 Лариса</v>
          </cell>
          <cell r="B1873">
            <v>1</v>
          </cell>
          <cell r="C1873">
            <v>0.99</v>
          </cell>
        </row>
        <row r="1874">
          <cell r="A1874" t="str">
            <v>6498 МОЛОЧНАЯ Папа может вар п/о  ОСТАНКИНО</v>
          </cell>
          <cell r="B1874">
            <v>108.7</v>
          </cell>
          <cell r="C1874">
            <v>121.46599999999999</v>
          </cell>
        </row>
        <row r="1875">
          <cell r="A1875" t="str">
            <v>Жирникова Юлия Владимировна</v>
          </cell>
          <cell r="B1875">
            <v>36.5</v>
          </cell>
          <cell r="C1875">
            <v>39.151000000000003</v>
          </cell>
        </row>
        <row r="1876">
          <cell r="A1876" t="str">
            <v>ИП Белик О.В. Запорожская обл  Васильевский р-н  г.Каменка-Днепровская ул Дружбы 114А маг."Зеленка"</v>
          </cell>
          <cell r="B1876">
            <v>3</v>
          </cell>
          <cell r="C1876">
            <v>3.008</v>
          </cell>
        </row>
        <row r="1877">
          <cell r="A1877" t="str">
            <v>ИП Ефименко Ю.А.Херсонская обл Верхнерогач.р-н с.Ушкалка (отгружать у Тиховского, ул.Резниченко 79А)</v>
          </cell>
          <cell r="B1877">
            <v>10</v>
          </cell>
          <cell r="C1877">
            <v>12.05</v>
          </cell>
        </row>
        <row r="1878">
          <cell r="A1878" t="str">
            <v>ИП Камовская Е.Н.Запорожская обл Каменка-Днепровская ул.Центральная 4Е м-н"КолбасМаркет"(автовокзал)</v>
          </cell>
          <cell r="B1878">
            <v>5</v>
          </cell>
          <cell r="C1878">
            <v>4.0140000000000002</v>
          </cell>
        </row>
        <row r="1879">
          <cell r="A1879" t="str">
            <v>ИП Колесник  А.А. Запорожская обл пгт.Великая Знаменка ул.Украинская 80  м-н " Тося"  \ 79900703873</v>
          </cell>
          <cell r="B1879">
            <v>1.5</v>
          </cell>
          <cell r="C1879">
            <v>2.016</v>
          </cell>
        </row>
        <row r="1880">
          <cell r="A1880" t="str">
            <v>ИП Овчатов Запорожская обл Васильевский р-н с.Водяное пер.Партизанский 32 м-н"Поляна"</v>
          </cell>
          <cell r="B1880">
            <v>2</v>
          </cell>
          <cell r="C1880">
            <v>1.992</v>
          </cell>
        </row>
        <row r="1881">
          <cell r="A1881" t="str">
            <v>ИП Пекарская Т.Б.Запорожская обл г.Каменка-Днепровская ул.Ярослава Мудрого 101Е м-н"Чарочка" / +79</v>
          </cell>
          <cell r="B1881">
            <v>3</v>
          </cell>
          <cell r="C1881">
            <v>4.0129999999999999</v>
          </cell>
        </row>
        <row r="1882">
          <cell r="A1882" t="str">
            <v>ИП Рюбен А.В.Запорожская обл Васильевский р-н г.Каменка-Днепровская ул.Таврическая 34 м-н"Фиалка"</v>
          </cell>
          <cell r="B1882">
            <v>1</v>
          </cell>
          <cell r="C1882">
            <v>1.008</v>
          </cell>
        </row>
        <row r="1883">
          <cell r="A1883" t="str">
            <v>ИП Рюбен Запорожская обл г.Каменка-Днепровская ул.Ленина 2 (возле парка) м-н"Роксолана"</v>
          </cell>
          <cell r="B1883">
            <v>5</v>
          </cell>
          <cell r="C1883">
            <v>5.0140000000000002</v>
          </cell>
        </row>
        <row r="1884">
          <cell r="A1884" t="str">
            <v>ИП Щербина П.И.Запорожская обл,Васильевский р-н,с.Водяное,пер.Партизанский 23,маг.Монолит</v>
          </cell>
          <cell r="B1884">
            <v>2</v>
          </cell>
          <cell r="C1884">
            <v>2.016</v>
          </cell>
        </row>
        <row r="1885">
          <cell r="A1885" t="str">
            <v>ИП Янов В.О.Запорожская обл,Васильевский р-н, г.Каменка-Днепровская, ул. Фрунзе 2А.  маг. Оазис</v>
          </cell>
          <cell r="B1885">
            <v>2</v>
          </cell>
          <cell r="C1885">
            <v>2.0059999999999998</v>
          </cell>
        </row>
        <row r="1886">
          <cell r="A1886" t="str">
            <v>МЛ ИП Тиховский В.В Херсонская обл Верхнерогачинский р-н с.Ушкалка ул.Резниченко 79А м-н"Лидер"</v>
          </cell>
          <cell r="B1886">
            <v>2</v>
          </cell>
          <cell r="C1886">
            <v>2.0139999999999998</v>
          </cell>
        </row>
        <row r="1887">
          <cell r="A1887" t="str">
            <v>Конюшин Андрей</v>
          </cell>
          <cell r="B1887">
            <v>6</v>
          </cell>
          <cell r="C1887">
            <v>6.0129999999999999</v>
          </cell>
        </row>
        <row r="1888">
          <cell r="A1888" t="str">
            <v>ИП Деркач Мелитопольский р-н пгт.Мирное ул.Южная 12А м-н"Эконом" / +79900432189 Елена Сергеевна</v>
          </cell>
          <cell r="B1888">
            <v>6</v>
          </cell>
          <cell r="C1888">
            <v>6.0129999999999999</v>
          </cell>
        </row>
        <row r="1889">
          <cell r="A1889" t="str">
            <v>Крючков Евгений Александрович</v>
          </cell>
          <cell r="B1889">
            <v>5</v>
          </cell>
          <cell r="C1889">
            <v>8.0220000000000002</v>
          </cell>
        </row>
        <row r="1890">
          <cell r="A1890" t="str">
            <v>ИП Наш край Запорожская обл г.Васильевка б-р.Центральный 7 м-н"Наш край 2" / +79901207879 Юлия</v>
          </cell>
          <cell r="B1890">
            <v>3</v>
          </cell>
          <cell r="C1890">
            <v>4.0090000000000003</v>
          </cell>
        </row>
        <row r="1891">
          <cell r="A1891" t="str">
            <v>ООО "МЕРА"</v>
          </cell>
          <cell r="B1891">
            <v>2</v>
          </cell>
          <cell r="C1891">
            <v>4.0129999999999999</v>
          </cell>
        </row>
        <row r="1892">
          <cell r="A1892" t="str">
            <v>Майдебура Владислав Александрович</v>
          </cell>
          <cell r="B1892">
            <v>6.6</v>
          </cell>
          <cell r="C1892">
            <v>7.0389999999999997</v>
          </cell>
        </row>
        <row r="1893">
          <cell r="A1893" t="str">
            <v>(2) ИП Шарипо Херсонская обл г.Геническ  ул. Курасова, остановка "Сытая Хата" (возле Фемели Маркета)</v>
          </cell>
          <cell r="B1893">
            <v>4</v>
          </cell>
          <cell r="C1893">
            <v>4.0270000000000001</v>
          </cell>
        </row>
        <row r="1894">
          <cell r="A1894" t="str">
            <v>(2) ИП Шарипо Херсонская обл г.Геническ ул.Центральная 10 м-н"Спар" / +79900131685 Ирина</v>
          </cell>
          <cell r="B1894">
            <v>2.6</v>
          </cell>
          <cell r="C1894">
            <v>3.012</v>
          </cell>
        </row>
        <row r="1895">
          <cell r="A1895" t="str">
            <v>Оглы Иван Русланович</v>
          </cell>
          <cell r="B1895">
            <v>14</v>
          </cell>
          <cell r="C1895">
            <v>16.068000000000001</v>
          </cell>
        </row>
        <row r="1896">
          <cell r="A1896" t="str">
            <v>(2) ИП Лисицина Н.В. Запорожская обл г.Токмак ул.Мостовая 8 м-н "Десятый"</v>
          </cell>
          <cell r="B1896">
            <v>2</v>
          </cell>
          <cell r="C1896">
            <v>2.02</v>
          </cell>
        </row>
        <row r="1897">
          <cell r="A1897" t="str">
            <v>(3) ИП Назаренко Л.В.Запорожская обл г.Молочанск ул.Шевченко 116 м-н"Дар" / +79900569625</v>
          </cell>
          <cell r="B1897">
            <v>2</v>
          </cell>
          <cell r="C1897">
            <v>2.012</v>
          </cell>
        </row>
        <row r="1898">
          <cell r="A1898" t="str">
            <v>(3)ИП Муртазалиева Х.Х.Запорожская обл г.Токмак ул.Владимирская 27А м-н"Мини Маркет 55"/+79901280488</v>
          </cell>
          <cell r="B1898">
            <v>6</v>
          </cell>
          <cell r="C1898">
            <v>8.0120000000000005</v>
          </cell>
        </row>
        <row r="1899">
          <cell r="A1899" t="str">
            <v>(4) ИП Мамедова Запорожская обл г.Токмак ул.Гоголя 50/13 Рынок (справа от Ященка) м-н"Лускунчик"</v>
          </cell>
          <cell r="B1899">
            <v>2</v>
          </cell>
          <cell r="C1899">
            <v>2.008</v>
          </cell>
        </row>
        <row r="1900">
          <cell r="A1900" t="str">
            <v>(4) ИП Чечет 2 Запорожская обл г.Токмак ул.Гоголя 50   маг. "Бердянский"</v>
          </cell>
          <cell r="B1900">
            <v>2</v>
          </cell>
          <cell r="C1900">
            <v>2.016</v>
          </cell>
        </row>
        <row r="1901">
          <cell r="A1901" t="str">
            <v>Осетров Сергей Сергеевич</v>
          </cell>
          <cell r="B1901">
            <v>18</v>
          </cell>
          <cell r="C1901">
            <v>18.096</v>
          </cell>
        </row>
        <row r="1902">
          <cell r="A1902" t="str">
            <v>ИП "Наш дом" Запорожская обл г.Энергодар ул.Советская 27А \ +79900447519 Майя</v>
          </cell>
          <cell r="B1902">
            <v>3</v>
          </cell>
          <cell r="C1902">
            <v>3.0259999999999998</v>
          </cell>
        </row>
        <row r="1903">
          <cell r="A1903" t="str">
            <v>ИП Беднова Запорожская обл г.Энергодар ул.Казацкая 9а</v>
          </cell>
          <cell r="B1903">
            <v>1</v>
          </cell>
          <cell r="C1903">
            <v>1.002</v>
          </cell>
        </row>
        <row r="1904">
          <cell r="A1904" t="str">
            <v>ИП Беляева Н.Б.Запорожская обл Васильевский район, с.Балки, ул.Мира 113 Торговый центр +79900459942</v>
          </cell>
          <cell r="B1904">
            <v>2</v>
          </cell>
          <cell r="C1904">
            <v>2</v>
          </cell>
        </row>
        <row r="1905">
          <cell r="A1905" t="str">
            <v>ИП Бендова М.В Запорожская обл г.Энергодар ул.Строителей 43 м-н"Твои любимые колбаски"(с 8 до 16)</v>
          </cell>
          <cell r="B1905">
            <v>2</v>
          </cell>
          <cell r="C1905">
            <v>2.016</v>
          </cell>
        </row>
        <row r="1906">
          <cell r="A1906" t="str">
            <v>ИП Довгань В.В. Запорожская обл г.Днепрорудное ул.Энтузиастов 24 м-н"Приват" (городская площадь)</v>
          </cell>
          <cell r="B1906">
            <v>1</v>
          </cell>
          <cell r="C1906">
            <v>1.008</v>
          </cell>
        </row>
        <row r="1907">
          <cell r="A1907" t="str">
            <v>ИП Довгань Запорожская обл г Днепрорудный ул Центральная 4 " Каштан"</v>
          </cell>
          <cell r="B1907">
            <v>2</v>
          </cell>
          <cell r="C1907">
            <v>2.0019999999999998</v>
          </cell>
        </row>
        <row r="1908">
          <cell r="A1908" t="str">
            <v>ИП Ненашева Н.Н Запорожская обл г Энергодар ул Курчатова 34 ( возле Баварии)\ 79900641382 Инна</v>
          </cell>
          <cell r="B1908">
            <v>1</v>
          </cell>
          <cell r="C1908">
            <v>0.998</v>
          </cell>
        </row>
        <row r="1909">
          <cell r="A1909" t="str">
            <v>ИП Щербина П.И. Запорожская обл г.Энергодар, ул.Энергетиков 8А, маг. Лада, +79900645864</v>
          </cell>
          <cell r="B1909">
            <v>2</v>
          </cell>
          <cell r="C1909">
            <v>2.0139999999999998</v>
          </cell>
        </row>
        <row r="1910">
          <cell r="A1910" t="str">
            <v>МЛ ИП Минака В.П Запорожская обл г Энергодар ул Центральная 10 А" Березка"\ 79900705571 Елена</v>
          </cell>
          <cell r="B1910">
            <v>2</v>
          </cell>
          <cell r="C1910">
            <v>2.0179999999999998</v>
          </cell>
        </row>
        <row r="1911">
          <cell r="A1911" t="str">
            <v>МЛ ИП Хачатурян Э.С. Запорожская обл г.Энергодарул.Строителей 31 супермаркет "Ассоль" / +79900652319</v>
          </cell>
          <cell r="B1911">
            <v>2</v>
          </cell>
          <cell r="C1911">
            <v>2.012</v>
          </cell>
        </row>
        <row r="1912">
          <cell r="A1912" t="str">
            <v>Титов Александр Игоревич</v>
          </cell>
          <cell r="B1912">
            <v>9</v>
          </cell>
          <cell r="C1912">
            <v>11.048</v>
          </cell>
        </row>
        <row r="1913">
          <cell r="A1913" t="str">
            <v>ИП Голуб Ю.Н. Запорожская обл.пгт.Михайловка ул.Центральная 15а №7(первый)</v>
          </cell>
          <cell r="B1913">
            <v>1.5</v>
          </cell>
          <cell r="C1913">
            <v>2.0139999999999998</v>
          </cell>
        </row>
        <row r="1914">
          <cell r="A1914" t="str">
            <v>ИП Исаев Запорожская обл.пгт.Михайловка ул.Островского 214 возле Авто Мира</v>
          </cell>
          <cell r="B1914">
            <v>1.5</v>
          </cell>
          <cell r="C1914">
            <v>2.0019999999999998</v>
          </cell>
        </row>
        <row r="1915">
          <cell r="A1915" t="str">
            <v>ИП Мацейко  Запорожская обл.пгт Михайловка, улШкольная 216   маг."Продукты"   т.+79900572347</v>
          </cell>
          <cell r="B1915">
            <v>1.5</v>
          </cell>
          <cell r="C1915">
            <v>2.016</v>
          </cell>
        </row>
        <row r="1916">
          <cell r="A1916" t="str">
            <v>МЛ ИП Акимова Запорожская обл пгт.Весёлое ул.Чапаева 114 м-н"Оксалина" / +79900498390</v>
          </cell>
          <cell r="B1916">
            <v>1.5</v>
          </cell>
          <cell r="C1916">
            <v>2.008</v>
          </cell>
        </row>
        <row r="1917">
          <cell r="A1917" t="str">
            <v>МЛ ИП Кизилова Е.А.Запорожскаяобл пгт.Весёлоеул.Центральная 204 м-н"Квартал"(на территории автомойки</v>
          </cell>
          <cell r="B1917">
            <v>3</v>
          </cell>
          <cell r="C1917">
            <v>3.008</v>
          </cell>
        </row>
        <row r="1918">
          <cell r="A1918" t="str">
            <v>Тралло Ирина Юрьевна</v>
          </cell>
          <cell r="B1918">
            <v>2.6</v>
          </cell>
          <cell r="C1918">
            <v>3.016</v>
          </cell>
        </row>
        <row r="1919">
          <cell r="A1919" t="str">
            <v>ИП Луцик Е.В.Запорожская обл Весёловский р-н с.Менчикуры ул.Леси Украинки 2  "Магазин"</v>
          </cell>
          <cell r="B1919">
            <v>2.6</v>
          </cell>
          <cell r="C1919">
            <v>3.016</v>
          </cell>
        </row>
        <row r="1920">
          <cell r="A1920" t="str">
            <v>Шило Богдан</v>
          </cell>
          <cell r="B1920">
            <v>11</v>
          </cell>
          <cell r="C1920">
            <v>13.013</v>
          </cell>
        </row>
        <row r="1921">
          <cell r="A1921" t="str">
            <v>ИП Пятышева г Мелитополь ул.Р.Люксимбург 15 маг " Гарант" \ 79900207075 Лариса</v>
          </cell>
          <cell r="B1921">
            <v>1</v>
          </cell>
          <cell r="C1921">
            <v>1</v>
          </cell>
        </row>
        <row r="1922">
          <cell r="A1922" t="str">
            <v>ООО "МЕРА"</v>
          </cell>
          <cell r="B1922">
            <v>10</v>
          </cell>
          <cell r="C1922">
            <v>12.013</v>
          </cell>
        </row>
        <row r="1923">
          <cell r="A1923" t="str">
            <v>6527 ШПИКАЧКИ СОЧНЫЕ ПМ сар б/о мгс 1*3 45с ОСТАНКИНО</v>
          </cell>
          <cell r="B1923">
            <v>197</v>
          </cell>
          <cell r="C1923">
            <v>201.65</v>
          </cell>
        </row>
        <row r="1924">
          <cell r="A1924" t="str">
            <v>Дробаха Екатерина Владимировна</v>
          </cell>
          <cell r="B1924">
            <v>19</v>
          </cell>
          <cell r="C1924">
            <v>18.832999999999998</v>
          </cell>
        </row>
        <row r="1925">
          <cell r="A1925" t="str">
            <v>ООО "Пыжик" №14 г.Мелитополь пр-кт .50л Победы 17/1, м-н "Пыжик"</v>
          </cell>
          <cell r="B1925">
            <v>3</v>
          </cell>
          <cell r="C1925">
            <v>3.0030000000000001</v>
          </cell>
        </row>
        <row r="1926">
          <cell r="A1926" t="str">
            <v>ООО "Пыжик" №2 г.Мелитополь пр.Б-Хмельницкова 48 . маг-н "Пыжик"</v>
          </cell>
          <cell r="B1926">
            <v>12</v>
          </cell>
          <cell r="C1926">
            <v>11.867000000000001</v>
          </cell>
        </row>
        <row r="1927">
          <cell r="A1927" t="str">
            <v>ООО"Пыжик" №27 Запорожская обл. г.Мелитополь ул.Гризодубовой 55,м-н"Пыжик"</v>
          </cell>
          <cell r="B1927">
            <v>1</v>
          </cell>
          <cell r="C1927">
            <v>1.03</v>
          </cell>
        </row>
        <row r="1928">
          <cell r="A1928" t="str">
            <v>ООО"Пыжик" №4 Запорожская обл. г.Мелитополь, ул.30 лет победы, 42 В</v>
          </cell>
          <cell r="B1928">
            <v>3</v>
          </cell>
          <cell r="C1928">
            <v>2.9329999999999998</v>
          </cell>
        </row>
        <row r="1929">
          <cell r="A1929" t="str">
            <v>Жирникова Юлия Владимировна</v>
          </cell>
          <cell r="B1929">
            <v>30</v>
          </cell>
          <cell r="C1929">
            <v>33.026000000000003</v>
          </cell>
        </row>
        <row r="1930">
          <cell r="A1930" t="str">
            <v>ИП Борисенко А.С.Запорожская обл Васильевский р-н,с.Днепровка,ул.Центральная 452 А,маг.Кит</v>
          </cell>
          <cell r="B1930">
            <v>1</v>
          </cell>
          <cell r="C1930">
            <v>1.012</v>
          </cell>
        </row>
        <row r="1931">
          <cell r="A1931" t="str">
            <v>ИП Кондратенко Херсонская обл Верхнерогачинский р-н с.Бережанка ул.Независимости 14 м-н"Продукты"</v>
          </cell>
          <cell r="B1931">
            <v>1</v>
          </cell>
          <cell r="C1931">
            <v>1.022</v>
          </cell>
        </row>
        <row r="1932">
          <cell r="A1932" t="str">
            <v>ИП Рюбен А.В.Запорожская обл Васильевский р-н г.Каменка-Днепровская ул.Таврическая 34 м-н"Фиалка"</v>
          </cell>
          <cell r="B1932">
            <v>2</v>
          </cell>
          <cell r="C1932">
            <v>2.0219999999999998</v>
          </cell>
        </row>
        <row r="1933">
          <cell r="A1933" t="str">
            <v>ИП Рюбен Запорожская обл г.Каменка-Днепровская ул.Ленина 2 (возле парка) м-н"Роксолана"</v>
          </cell>
          <cell r="B1933">
            <v>5</v>
          </cell>
          <cell r="C1933">
            <v>6.0229999999999997</v>
          </cell>
        </row>
        <row r="1934">
          <cell r="A1934" t="str">
            <v>ИП Сметана Херсонская обл Верхнерогачинский р-н с.Бережанка ул.Независимости 36 м-н"Продукты"</v>
          </cell>
          <cell r="B1934">
            <v>4</v>
          </cell>
          <cell r="C1934">
            <v>4</v>
          </cell>
        </row>
        <row r="1935">
          <cell r="A1935" t="str">
            <v>ИП Сущенко Запорожская обл Васильевский р-н с.Водяное ул.Кирова 113А м-н"Карат" \ +79900739273</v>
          </cell>
          <cell r="B1935">
            <v>1</v>
          </cell>
          <cell r="C1935">
            <v>1.026</v>
          </cell>
        </row>
        <row r="1936">
          <cell r="A1936" t="str">
            <v>ИП Цимбал Е.С.Херсонская обл Верхнерогачинский р-н с.Бережанка ул.Софиевская 2 м-н"На дому"</v>
          </cell>
          <cell r="B1936">
            <v>2</v>
          </cell>
          <cell r="C1936">
            <v>2.028</v>
          </cell>
        </row>
        <row r="1937">
          <cell r="A1937" t="str">
            <v>МЛ ИП Виолетта Херсонская обл Верхнерогачинский р-н с.Ушкалка ул.Кирова 30 / +79900856879 звонить</v>
          </cell>
          <cell r="B1937">
            <v>10</v>
          </cell>
          <cell r="C1937">
            <v>11.891999999999999</v>
          </cell>
        </row>
        <row r="1938">
          <cell r="A1938" t="str">
            <v>МЛ ИП Лаврова Н.П  Херсонская обл. Верхнерогачинский район с.Ушкалка ул.Гагарина 25  +79902194058</v>
          </cell>
          <cell r="B1938">
            <v>3</v>
          </cell>
          <cell r="C1938">
            <v>2.9870000000000001</v>
          </cell>
        </row>
        <row r="1939">
          <cell r="A1939" t="str">
            <v>МЛ ИП Тиховский В.В Херсонская обл Верхнерогачинский р-н с.Ушкалка ул.Резниченко 79А м-н"Лидер"</v>
          </cell>
          <cell r="B1939">
            <v>1</v>
          </cell>
          <cell r="C1939">
            <v>1.014</v>
          </cell>
        </row>
        <row r="1940">
          <cell r="A1940" t="str">
            <v>Ильин Дмитрий Владимирович</v>
          </cell>
          <cell r="B1940">
            <v>22</v>
          </cell>
          <cell r="C1940">
            <v>22.149000000000001</v>
          </cell>
        </row>
        <row r="1941">
          <cell r="A1941" t="str">
            <v>ИП Димин Херсонская обл пгт.Новотроицкое ул.Белошкуры 12 м-н"Сытый Дом" / +79900504581 Ольга</v>
          </cell>
          <cell r="B1941">
            <v>3</v>
          </cell>
          <cell r="C1941">
            <v>2.9940000000000002</v>
          </cell>
        </row>
        <row r="1942">
          <cell r="A1942" t="str">
            <v>ИП Ефремов Херсонская обл пгт.Новотроицкое  ул.Соборная 48 м-н "Продукты" \ +79900601534</v>
          </cell>
          <cell r="B1942">
            <v>1</v>
          </cell>
          <cell r="C1942">
            <v>1.024</v>
          </cell>
        </row>
        <row r="1943">
          <cell r="A1943" t="str">
            <v>ИП Куливец С.Л. Херсонская обл пгт Новотроицкое ул.Соборная,85  маг. "Гермес"  т.+79901308300</v>
          </cell>
          <cell r="B1943">
            <v>2</v>
          </cell>
          <cell r="C1943">
            <v>2.024</v>
          </cell>
        </row>
        <row r="1944">
          <cell r="A1944" t="str">
            <v>ИП Микула Херсонская обл пгт.Новотроицкое ул.Шевченко 10 м-н"Пахомов" / +79900479573 Алёна</v>
          </cell>
          <cell r="B1944">
            <v>3</v>
          </cell>
          <cell r="C1944">
            <v>3.008</v>
          </cell>
        </row>
        <row r="1945">
          <cell r="A1945" t="str">
            <v>ИП Чмырук Херсонская обл Новотроицкий р-н с.Отрадовка ул.Гагарина 109 м-н"Продукты" \ +79900339110</v>
          </cell>
          <cell r="B1945">
            <v>2</v>
          </cell>
          <cell r="C1945">
            <v>2.048</v>
          </cell>
        </row>
        <row r="1946">
          <cell r="A1946" t="str">
            <v>ИП Чобан Запорожская обл.пгт Приазовское ул Радянский проулок 34 " Продукты"\ 79900578360 Елена</v>
          </cell>
          <cell r="B1946">
            <v>6</v>
          </cell>
          <cell r="C1946">
            <v>5.9690000000000003</v>
          </cell>
        </row>
        <row r="1947">
          <cell r="A1947" t="str">
            <v>МЛ ИП Билан И.М. Запорожская обл.пгт.Приазовское ул.Центральная17 м-н"Ветеран" / +79900274851</v>
          </cell>
          <cell r="B1947">
            <v>2</v>
          </cell>
          <cell r="C1947">
            <v>2.0419999999999998</v>
          </cell>
        </row>
        <row r="1948">
          <cell r="A1948" t="str">
            <v>МЛ ИП Звонникова В.В. Запорожская обл. пгт.Приазовское ул.Центральная 2А м-н"Камелот"</v>
          </cell>
          <cell r="B1948">
            <v>1</v>
          </cell>
          <cell r="C1948">
            <v>1.02</v>
          </cell>
        </row>
        <row r="1949">
          <cell r="A1949" t="str">
            <v>МЛ ИП Мельникова Запорожская обл.  пгт Приазовское ул.Фрунзе 49 маг "Продукты" +79900428098</v>
          </cell>
          <cell r="B1949">
            <v>1</v>
          </cell>
          <cell r="C1949">
            <v>1.008</v>
          </cell>
        </row>
        <row r="1950">
          <cell r="A1950" t="str">
            <v>МЛ ИП Сафронов Н.Ю. Запорожская обл пгт.Приазовское ул.Горького 91А м-н"Файно" / +79900270087</v>
          </cell>
          <cell r="B1950">
            <v>1</v>
          </cell>
          <cell r="C1950">
            <v>1.012</v>
          </cell>
        </row>
        <row r="1951">
          <cell r="A1951" t="str">
            <v>Конюшин Андрей</v>
          </cell>
          <cell r="B1951">
            <v>27</v>
          </cell>
          <cell r="C1951">
            <v>27.289000000000001</v>
          </cell>
        </row>
        <row r="1952">
          <cell r="A1952" t="str">
            <v>ИП Деркач Мелитопольский р-н пгт.Мирное ул.Южная 12А м-н"Эконом" / +79900432189 Елена Сергеевна</v>
          </cell>
          <cell r="B1952">
            <v>1</v>
          </cell>
          <cell r="C1952">
            <v>1.01</v>
          </cell>
        </row>
        <row r="1953">
          <cell r="A1953" t="str">
            <v>ИП Клочко И.А.Херсонская обл г.Скадовск ул.Чапаева 199 ( с 8 до 17)</v>
          </cell>
          <cell r="B1953">
            <v>1</v>
          </cell>
          <cell r="C1953">
            <v>1.012</v>
          </cell>
        </row>
        <row r="1954">
          <cell r="A1954" t="str">
            <v>ИП Маркобок Л.А.Херсонская обл г.Скадовск ул.Черновола 9 м-н"Амур" \ +79900471313 Лилия</v>
          </cell>
          <cell r="B1954">
            <v>1</v>
          </cell>
          <cell r="C1954">
            <v>1.03</v>
          </cell>
        </row>
        <row r="1955">
          <cell r="A1955" t="str">
            <v>ИП Нартова Херсонская обл г.Скадовск Торговый пер. 5 Рынок м-н"Гурман" / +79900668361 Татьяна</v>
          </cell>
          <cell r="B1955">
            <v>2</v>
          </cell>
          <cell r="C1955">
            <v>2.0219999999999998</v>
          </cell>
        </row>
        <row r="1956">
          <cell r="A1956" t="str">
            <v>ИП Наумова О..Ю. Херсонская обл г.Скадовск ул.Александровская 29 м-н"Маркет А"(до 20) / +79900170552</v>
          </cell>
          <cell r="B1956">
            <v>2</v>
          </cell>
          <cell r="C1956">
            <v>2.0219999999999998</v>
          </cell>
        </row>
        <row r="1957">
          <cell r="A1957" t="str">
            <v>ИП Тренина С.В.Херсонская обл г.Скадовск  ул.Комунаров м-н"Заря" \ +79901393475 Светлана</v>
          </cell>
          <cell r="B1957">
            <v>6</v>
          </cell>
          <cell r="C1957">
            <v>6.0270000000000001</v>
          </cell>
        </row>
        <row r="1958">
          <cell r="A1958" t="str">
            <v>ИП Хлебокомбинат,Херсонская обл г.Скадовск, ул. Комсомольская 157. Работают до 15.00</v>
          </cell>
          <cell r="B1958">
            <v>3</v>
          </cell>
          <cell r="C1958">
            <v>3.052</v>
          </cell>
        </row>
        <row r="1959">
          <cell r="A1959" t="str">
            <v>ИП Цыганок Херсонская обл г.Скадовск ул.Черновола 103 м-н"Продукты Алаказай"\+79900472305</v>
          </cell>
          <cell r="B1959">
            <v>2</v>
          </cell>
          <cell r="C1959">
            <v>2.0219999999999998</v>
          </cell>
        </row>
        <row r="1960">
          <cell r="A1960" t="str">
            <v>МЛ ИП Бурячок Р.Д. Херсонская обл г.Скадовск Рынок м-н"Рыба моя"(крытый павильон)</v>
          </cell>
          <cell r="B1960">
            <v>3</v>
          </cell>
          <cell r="C1960">
            <v>3.03</v>
          </cell>
        </row>
        <row r="1961">
          <cell r="A1961" t="str">
            <v>МЛ ИП Дервоед В.С. Херсонская обл г.Скадовск ул.Советская 32 м-н"Гранд"(работают до 14.00!!!)</v>
          </cell>
          <cell r="B1961">
            <v>1</v>
          </cell>
          <cell r="C1961">
            <v>1.004</v>
          </cell>
        </row>
        <row r="1962">
          <cell r="A1962" t="str">
            <v>МЛ ИП Клочко И.А.Херсонская обл г.Скадовск ул.Гуманенка 12В м-н"Джем" (с 8-17)</v>
          </cell>
          <cell r="B1962">
            <v>1</v>
          </cell>
          <cell r="C1962">
            <v>1.02</v>
          </cell>
        </row>
        <row r="1963">
          <cell r="A1963" t="str">
            <v>МЛ ИП Ларченко Мелитопольский р-н с.Терпенье ул.Ленина 76 м-н "Бажання"</v>
          </cell>
          <cell r="B1963">
            <v>1</v>
          </cell>
          <cell r="C1963">
            <v>1.008</v>
          </cell>
        </row>
        <row r="1964">
          <cell r="A1964" t="str">
            <v>МЛ ИП Яблонская Херсонская обл г.Скадовск ул.Розы Люксембург Рынок ( до 14) / +79900628208</v>
          </cell>
          <cell r="B1964">
            <v>3</v>
          </cell>
          <cell r="C1964">
            <v>3.03</v>
          </cell>
        </row>
        <row r="1965">
          <cell r="A1965" t="str">
            <v>Крючков Евгений Александрович</v>
          </cell>
          <cell r="B1965">
            <v>13</v>
          </cell>
          <cell r="C1965">
            <v>13.037000000000001</v>
          </cell>
        </row>
        <row r="1966">
          <cell r="A1966" t="str">
            <v>ИП Наш край Запорожская обл г.Васильевка б-р.Центральный 7 м-н"Наш край 2" / +79901207879 Юлия</v>
          </cell>
          <cell r="B1966">
            <v>2</v>
          </cell>
          <cell r="C1966">
            <v>2.0219999999999998</v>
          </cell>
        </row>
        <row r="1967">
          <cell r="A1967" t="str">
            <v>ИП Палыга Запорожская обл  г.Васильевка  рынок южный маг."Сухофрукты"  +79900701993</v>
          </cell>
          <cell r="B1967">
            <v>2</v>
          </cell>
          <cell r="C1967">
            <v>2.0339999999999998</v>
          </cell>
        </row>
        <row r="1968">
          <cell r="A1968" t="str">
            <v>ООО "МЕРА"</v>
          </cell>
          <cell r="B1968">
            <v>9</v>
          </cell>
          <cell r="C1968">
            <v>8.9809999999999999</v>
          </cell>
        </row>
        <row r="1969">
          <cell r="A1969" t="str">
            <v>Лопатин Владимир Николаевич</v>
          </cell>
          <cell r="B1969">
            <v>2</v>
          </cell>
          <cell r="C1969">
            <v>2.028</v>
          </cell>
        </row>
        <row r="1970">
          <cell r="A1970" t="str">
            <v>ИП Шипеленко Запорожская обл.Васильевский р-н с.Любимовка ул.Дружбы 58 Фиолетовый магазин</v>
          </cell>
          <cell r="B1970">
            <v>2</v>
          </cell>
          <cell r="C1970">
            <v>2.028</v>
          </cell>
        </row>
        <row r="1971">
          <cell r="A1971" t="str">
            <v>Майдебура Владислав Александрович</v>
          </cell>
          <cell r="B1971">
            <v>5</v>
          </cell>
          <cell r="C1971">
            <v>5.9889999999999999</v>
          </cell>
        </row>
        <row r="1972">
          <cell r="A1972" t="str">
            <v>(2) ИП Шарипо Херсонская обл г.Геническ  ул. Курасова, остановка "Сытая Хата" (возле Фемели Маркета)</v>
          </cell>
          <cell r="B1972">
            <v>3</v>
          </cell>
          <cell r="C1972">
            <v>2.9870000000000001</v>
          </cell>
        </row>
        <row r="1973">
          <cell r="A1973" t="str">
            <v>(2) ИП Шарипо Херсонская обл г.Геническ ул.Центральная 10 м-н"Спар" / +79900131685 Ирина</v>
          </cell>
          <cell r="B1973">
            <v>2</v>
          </cell>
          <cell r="C1973">
            <v>3.0019999999999998</v>
          </cell>
        </row>
        <row r="1974">
          <cell r="A1974" t="str">
            <v>Оглы Иван Русланович</v>
          </cell>
          <cell r="B1974">
            <v>12</v>
          </cell>
          <cell r="C1974">
            <v>12.023999999999999</v>
          </cell>
        </row>
        <row r="1975">
          <cell r="A1975" t="str">
            <v>(3) ИП Назаренко Л.В.Запорожская обл г.Молочанск ул.Шевченко 116 м-н"Дар" / +79900569625</v>
          </cell>
          <cell r="B1975">
            <v>3</v>
          </cell>
          <cell r="C1975">
            <v>2.9750000000000001</v>
          </cell>
        </row>
        <row r="1976">
          <cell r="A1976" t="str">
            <v>(4) ИП Аракелян Запорожская обл г.Токмак Рынок .м-н "Колбас Маркет"</v>
          </cell>
          <cell r="B1976">
            <v>2</v>
          </cell>
          <cell r="C1976">
            <v>2.0339999999999998</v>
          </cell>
        </row>
        <row r="1977">
          <cell r="A1977" t="str">
            <v>(4) ИП Аракелян Запорожская обл г.Токмак ул.Центральная 42 м-н "Кега" \ +79900876312 Анна</v>
          </cell>
          <cell r="B1977">
            <v>2</v>
          </cell>
          <cell r="C1977">
            <v>2.02</v>
          </cell>
        </row>
        <row r="1978">
          <cell r="A1978" t="str">
            <v>ИП Колодина О. А Запорожская обл.пгт Нововасильевка ул Коперативная 101 +79901006745 Настя</v>
          </cell>
          <cell r="B1978">
            <v>3</v>
          </cell>
          <cell r="C1978">
            <v>3.0150000000000001</v>
          </cell>
        </row>
        <row r="1979">
          <cell r="A1979" t="str">
            <v>МЛ ИП Леговка В.И.Запорожская обл пгт Весёлое ул.Московская 21 "Эконом"(второй этаж)+79900572702</v>
          </cell>
          <cell r="B1979">
            <v>2</v>
          </cell>
          <cell r="C1979">
            <v>1.98</v>
          </cell>
        </row>
        <row r="1980">
          <cell r="A1980" t="str">
            <v>Осетров Сергей Сергеевич</v>
          </cell>
          <cell r="B1980">
            <v>36</v>
          </cell>
          <cell r="C1980">
            <v>36.183999999999997</v>
          </cell>
        </row>
        <row r="1981">
          <cell r="A1981" t="str">
            <v>ИП Беляева Н.Б.Запорожская обл Васильевский район, с.Балки, ул.Мира 113 Торговый центр +79900459942</v>
          </cell>
          <cell r="B1981">
            <v>2</v>
          </cell>
          <cell r="C1981">
            <v>2.02</v>
          </cell>
        </row>
        <row r="1982">
          <cell r="A1982" t="str">
            <v>ИП Демянюк М.В. Запорожская обл  г.Энергодар ул.Молодежная 6а  маг."Пахомов"</v>
          </cell>
          <cell r="B1982">
            <v>3</v>
          </cell>
          <cell r="C1982">
            <v>3.008</v>
          </cell>
        </row>
        <row r="1983">
          <cell r="A1983" t="str">
            <v>ИП Довгань В.В. Запорожская обл г.Днепрорудное ул.Энтузиастов 24 м-н"Приват" (городская площадь)</v>
          </cell>
          <cell r="B1983">
            <v>2</v>
          </cell>
          <cell r="C1983">
            <v>2.04</v>
          </cell>
        </row>
        <row r="1984">
          <cell r="A1984" t="str">
            <v>ИП Довгань Запорожская обл г.Днепрорудный ул.Энтузиастов 3 м-н"Демпинг" / +79900459527</v>
          </cell>
          <cell r="B1984">
            <v>1</v>
          </cell>
          <cell r="C1984">
            <v>1</v>
          </cell>
        </row>
        <row r="1985">
          <cell r="A1985" t="str">
            <v>ИП Жучкова О.В.Запорожская обл г.Днепрорудный Рынок м-н"У Заюши"(доставка до 13:00) / +79900653085</v>
          </cell>
          <cell r="B1985">
            <v>3</v>
          </cell>
          <cell r="C1985">
            <v>3.02</v>
          </cell>
        </row>
        <row r="1986">
          <cell r="A1986" t="str">
            <v>ИП Малая С.В. Запорожская обл г.Энергодар городской Рынок(возле красного кофейного киоска,до 15) / +</v>
          </cell>
          <cell r="B1986">
            <v>6</v>
          </cell>
          <cell r="C1986">
            <v>6.0010000000000003</v>
          </cell>
        </row>
        <row r="1987">
          <cell r="A1987" t="str">
            <v>ИП Мартыненко Л.В. Запорожская обл г.Энергодар,, ул.Строителей 11А, маг.Карамель, +79900565908</v>
          </cell>
          <cell r="B1987">
            <v>2</v>
          </cell>
          <cell r="C1987">
            <v>2.0019999999999998</v>
          </cell>
        </row>
        <row r="1988">
          <cell r="A1988" t="str">
            <v>ИП Ненашева Н.Н Запорожская обл г Энергодар ул Курчатова 34 ( возле Баварии)\ 79900641382 Инна</v>
          </cell>
          <cell r="B1988">
            <v>1</v>
          </cell>
          <cell r="C1988">
            <v>1.02</v>
          </cell>
        </row>
        <row r="1989">
          <cell r="A1989" t="str">
            <v>ИП Романько Запорожская обл г Днепрорудный ул Энтузиастов 13 ( возле компьют. всесвит)</v>
          </cell>
          <cell r="B1989">
            <v>2</v>
          </cell>
          <cell r="C1989">
            <v>2.0179999999999998</v>
          </cell>
        </row>
        <row r="1990">
          <cell r="A1990" t="str">
            <v>ИП Щербаев А.Н. Запорожская обл г.Энергодар ул.Лесная 21   Маг."Спас"</v>
          </cell>
          <cell r="B1990">
            <v>1</v>
          </cell>
          <cell r="C1990">
            <v>1.01</v>
          </cell>
        </row>
        <row r="1991">
          <cell r="A1991" t="str">
            <v>МЛ ИП Кораблёва В.И. Запорожская обл г.Энергодар, ул.Строителей 22 "Ежачок ",  +79900270634 Виктория</v>
          </cell>
          <cell r="B1991">
            <v>2</v>
          </cell>
          <cell r="C1991">
            <v>2.024</v>
          </cell>
        </row>
        <row r="1992">
          <cell r="A1992" t="str">
            <v>МЛ ИП Минака В.П Запорожская обл г Энергодар ул Центральная 10 А" Березка"\ 79900705571 Елена</v>
          </cell>
          <cell r="B1992">
            <v>1</v>
          </cell>
          <cell r="C1992">
            <v>0.998</v>
          </cell>
        </row>
        <row r="1993">
          <cell r="A1993" t="str">
            <v>МЛ ИП Погореленко К.В. Запорожская обл г.Энергодар,ул.Лесная 38, маг.Пахомов, т.+79900652957</v>
          </cell>
          <cell r="B1993">
            <v>3</v>
          </cell>
          <cell r="C1993">
            <v>3.036</v>
          </cell>
        </row>
        <row r="1994">
          <cell r="A1994" t="str">
            <v>МЛ ИП Хачатурян Э.С. Запорожская обл г.Энергодарул.Строителей 31 супермаркет "Ассоль" / +79900652319</v>
          </cell>
          <cell r="B1994">
            <v>1</v>
          </cell>
          <cell r="C1994">
            <v>1.018</v>
          </cell>
        </row>
        <row r="1995">
          <cell r="A1995" t="str">
            <v>ООО"Таврида-Дар" Запорожская обл. г.Энергодар ул.Казацкая 16В</v>
          </cell>
          <cell r="B1995">
            <v>6</v>
          </cell>
          <cell r="C1995">
            <v>5.9690000000000003</v>
          </cell>
        </row>
        <row r="1996">
          <cell r="A1996" t="str">
            <v>Титов Александр Игоревич</v>
          </cell>
          <cell r="B1996">
            <v>14</v>
          </cell>
          <cell r="C1996">
            <v>14.084</v>
          </cell>
        </row>
        <row r="1997">
          <cell r="A1997" t="str">
            <v>ИП Гапон Запорожская обл.Михайловка  ул. Мира, 17  магазин "Наминайка"  +38 0975212316</v>
          </cell>
          <cell r="B1997">
            <v>1</v>
          </cell>
          <cell r="C1997">
            <v>1.014</v>
          </cell>
        </row>
        <row r="1998">
          <cell r="A1998" t="str">
            <v>ИП Данилова В.И. Запорожская обл.Мелитопольский р-н с.Степановка-1 ул.Мартынова  м-н"Корона"</v>
          </cell>
          <cell r="B1998">
            <v>3</v>
          </cell>
          <cell r="C1998">
            <v>3.036</v>
          </cell>
        </row>
        <row r="1999">
          <cell r="A1999" t="str">
            <v>ИП Исаев Запорожская обл.пгт.Михайловка ул.Островского 214 возле Авто Мира</v>
          </cell>
          <cell r="B1999">
            <v>1</v>
          </cell>
          <cell r="C1999">
            <v>1.01</v>
          </cell>
        </row>
        <row r="2000">
          <cell r="A2000" t="str">
            <v>ИП Кошель А.Е Запорожская обл.Приазовский р с.Новоконстантиновка ул.Приморская 139 м 2Алина" с 6-21</v>
          </cell>
          <cell r="B2000">
            <v>3</v>
          </cell>
          <cell r="C2000">
            <v>3.0019999999999998</v>
          </cell>
        </row>
        <row r="2001">
          <cell r="A2001" t="str">
            <v>ИП Монин Запорожская обл.пгт.Михайловка ул.Центральная м-н"Артемида"</v>
          </cell>
          <cell r="B2001">
            <v>2</v>
          </cell>
          <cell r="C2001">
            <v>2</v>
          </cell>
        </row>
        <row r="2002">
          <cell r="A2002" t="str">
            <v>ИП Тодорова Н.Ф.Запорожская обл. Приазовский р-н с.Строгоновка ул. Балановского 53 (с 7.00 до 16.00)</v>
          </cell>
          <cell r="B2002">
            <v>1</v>
          </cell>
          <cell r="C2002">
            <v>1.022</v>
          </cell>
        </row>
        <row r="2003">
          <cell r="A2003" t="str">
            <v>ИП Шевченко Запорожская обл Весёловский р-н с.Новониколаевка ул.Молодежная 6 м-н"Шанс"</v>
          </cell>
          <cell r="B2003">
            <v>1</v>
          </cell>
          <cell r="C2003">
            <v>1.01</v>
          </cell>
        </row>
        <row r="2004">
          <cell r="A2004" t="str">
            <v>МЛ ИП Акимова Запорожская обл пгт.Весёлое ул.Чапаева 114 м-н"Оксалина" / +79900498390</v>
          </cell>
          <cell r="B2004">
            <v>1</v>
          </cell>
          <cell r="C2004">
            <v>1.012</v>
          </cell>
        </row>
        <row r="2005">
          <cell r="A2005" t="str">
            <v>МЛ ИП Годованец Запорожская обл Весёловский р-н с.Новониколаевка ул.Дружбы 30 м-н"Пятёрочка"</v>
          </cell>
          <cell r="B2005">
            <v>1</v>
          </cell>
          <cell r="C2005">
            <v>0.97799999999999998</v>
          </cell>
        </row>
        <row r="2006">
          <cell r="A2006" t="str">
            <v>Тралло Ирина Юрьевна</v>
          </cell>
          <cell r="B2006">
            <v>1</v>
          </cell>
          <cell r="C2006">
            <v>1.024</v>
          </cell>
        </row>
        <row r="2007">
          <cell r="A2007" t="str">
            <v>ИП Луцик Е.В.Запорожская обл Весёловский р-н с.Менчикуры ул.Леси Украинки 2  "Магазин"</v>
          </cell>
          <cell r="B2007">
            <v>1</v>
          </cell>
          <cell r="C2007">
            <v>1.024</v>
          </cell>
        </row>
        <row r="2008">
          <cell r="A2008" t="str">
            <v>Шило Богдан</v>
          </cell>
          <cell r="B2008">
            <v>16</v>
          </cell>
          <cell r="C2008">
            <v>15.983000000000001</v>
          </cell>
        </row>
        <row r="2009">
          <cell r="A2009" t="str">
            <v>ИП Пятышева г Мелитополь ул.Р.Люксимбург 15 маг " Гарант" \ 79900207075 Лариса</v>
          </cell>
          <cell r="B2009">
            <v>1</v>
          </cell>
          <cell r="C2009">
            <v>0.99199999999999999</v>
          </cell>
        </row>
        <row r="2010">
          <cell r="A2010" t="str">
            <v>МЛ ИП Борисенко Н.А Запорожская обл. г.Мелитополь ул.Крупская 45 (И.Алексеева)</v>
          </cell>
          <cell r="B2010">
            <v>1</v>
          </cell>
          <cell r="C2010">
            <v>0.996</v>
          </cell>
        </row>
        <row r="2011">
          <cell r="A2011" t="str">
            <v>ООО "ЗДРАВИЕ" г.Мелитополь ул. Гоголя 138 магазин "Молочная река"</v>
          </cell>
          <cell r="B2011">
            <v>2</v>
          </cell>
          <cell r="C2011">
            <v>2.036</v>
          </cell>
        </row>
        <row r="2012">
          <cell r="A2012" t="str">
            <v>ООО"ЗДРАВИЕ" г.Мелитополь пр.Богдана Хмельницкого 87 м-н"Чёрный гастроном"</v>
          </cell>
          <cell r="B2012">
            <v>12</v>
          </cell>
          <cell r="C2012">
            <v>11.959</v>
          </cell>
        </row>
        <row r="2013">
          <cell r="A2013" t="str">
            <v>6563 СЛИВОЧНЫЕ СН сос п/о мгс 1*6  ОСТАНКИНО</v>
          </cell>
          <cell r="B2013">
            <v>20</v>
          </cell>
          <cell r="C2013">
            <v>21.788</v>
          </cell>
        </row>
        <row r="2014">
          <cell r="A2014" t="str">
            <v>Жирникова Юлия Владимировна</v>
          </cell>
          <cell r="B2014">
            <v>9</v>
          </cell>
          <cell r="C2014">
            <v>9.86</v>
          </cell>
        </row>
        <row r="2015">
          <cell r="A2015" t="str">
            <v>ИП Белова Е.В. Запорожская обл пгт.Великая Знаменка ул.Центральная 500 м-н"Ассоль"</v>
          </cell>
          <cell r="B2015">
            <v>4</v>
          </cell>
          <cell r="C2015">
            <v>4.3840000000000003</v>
          </cell>
        </row>
        <row r="2016">
          <cell r="A2016" t="str">
            <v>ИП Рюбен Запорожская обл г.Каменка-Днепровская ул.Ленина 2 (возле парка) м-н"Роксолана"</v>
          </cell>
          <cell r="B2016">
            <v>2</v>
          </cell>
          <cell r="C2016">
            <v>2.1779999999999999</v>
          </cell>
        </row>
        <row r="2017">
          <cell r="A2017" t="str">
            <v>МЛ ИП Дымченко Херсонская обл Верхнерогачинский р-н с.Ушкалка ул.Гагарина 57</v>
          </cell>
          <cell r="B2017">
            <v>2</v>
          </cell>
          <cell r="C2017">
            <v>2.2000000000000002</v>
          </cell>
        </row>
        <row r="2018">
          <cell r="A2018" t="str">
            <v>МЛ ИП Лаврова Н.П  Херсонская обл. Верхнерогачинский район с.Ушкалка ул.Гагарина 25  +79902194058</v>
          </cell>
          <cell r="B2018">
            <v>1</v>
          </cell>
          <cell r="C2018">
            <v>1.0980000000000001</v>
          </cell>
        </row>
        <row r="2019">
          <cell r="A2019" t="str">
            <v>Конюшин Андрей</v>
          </cell>
          <cell r="B2019">
            <v>2</v>
          </cell>
          <cell r="C2019">
            <v>2.1800000000000002</v>
          </cell>
        </row>
        <row r="2020">
          <cell r="A2020" t="str">
            <v>ИП Хлебокомбинат,Херсонская обл г.Скадовск, ул. Комсомольская 157. Работают до 15.00</v>
          </cell>
          <cell r="B2020">
            <v>2</v>
          </cell>
          <cell r="C2020">
            <v>2.1800000000000002</v>
          </cell>
        </row>
        <row r="2021">
          <cell r="A2021" t="str">
            <v>Осетров Сергей Сергеевич</v>
          </cell>
          <cell r="B2021">
            <v>6</v>
          </cell>
          <cell r="C2021">
            <v>6.5119999999999996</v>
          </cell>
        </row>
        <row r="2022">
          <cell r="A2022" t="str">
            <v>ИП "Наш дом" Запорожская обл г.Энергодар ул.Советская 27А \ +79900447519 Майя</v>
          </cell>
          <cell r="B2022">
            <v>4</v>
          </cell>
          <cell r="C2022">
            <v>4.3079999999999998</v>
          </cell>
        </row>
        <row r="2023">
          <cell r="A2023" t="str">
            <v>ИП Варданян Л.Г.Запорожская обл г.Энергодар ул.Лесная 3А м-н"Червоний" / +79900649843-</v>
          </cell>
          <cell r="B2023">
            <v>1</v>
          </cell>
          <cell r="C2023">
            <v>1.1120000000000001</v>
          </cell>
        </row>
        <row r="2024">
          <cell r="A2024" t="str">
            <v>ИП Довгань Запорожская обл г.Днепрорудный ул.Энтузиастов 3 м-н"Демпинг" / +79900459527</v>
          </cell>
          <cell r="B2024">
            <v>1</v>
          </cell>
          <cell r="C2024">
            <v>1.0920000000000001</v>
          </cell>
        </row>
        <row r="2025">
          <cell r="A2025" t="str">
            <v>Титов Александр Игоревич</v>
          </cell>
          <cell r="B2025">
            <v>2</v>
          </cell>
          <cell r="C2025">
            <v>2.1419999999999999</v>
          </cell>
        </row>
        <row r="2026">
          <cell r="A2026" t="str">
            <v>МЛ ИП Кизилова Е.А.Запорожскаяобл пгт.Весёлоеул.Центральная 204 м-н"Квартал"(на территории автомойки</v>
          </cell>
          <cell r="B2026">
            <v>2</v>
          </cell>
          <cell r="C2026">
            <v>2.1419999999999999</v>
          </cell>
        </row>
        <row r="2027">
          <cell r="A2027" t="str">
            <v>Шило Богдан</v>
          </cell>
          <cell r="B2027">
            <v>1</v>
          </cell>
          <cell r="C2027">
            <v>1.0940000000000001</v>
          </cell>
        </row>
        <row r="2028">
          <cell r="A2028" t="str">
            <v>МЛ ИП Волонтыр Запорожская обл.г.Мелитополь ул.Дружбы 218 маг" ТипТоп"</v>
          </cell>
          <cell r="B2028">
            <v>1</v>
          </cell>
          <cell r="C2028">
            <v>1.0940000000000001</v>
          </cell>
        </row>
        <row r="2029">
          <cell r="A2029" t="str">
            <v>6592 ДОКТОРСКАЯ СН вар п/о  ОСТАНКИНО</v>
          </cell>
          <cell r="B2029">
            <v>17.8</v>
          </cell>
          <cell r="C2029">
            <v>16.527000000000001</v>
          </cell>
        </row>
        <row r="2030">
          <cell r="A2030" t="str">
            <v>Ильин Дмитрий Владимирович</v>
          </cell>
          <cell r="B2030">
            <v>3</v>
          </cell>
          <cell r="C2030">
            <v>2.738</v>
          </cell>
        </row>
        <row r="2031">
          <cell r="A2031" t="str">
            <v>ИП Лепчишина Херсонская обл Генический р-н с.Счатливцево ул.Морская 1 м-н"Хепи Шоп"</v>
          </cell>
          <cell r="B2031">
            <v>3</v>
          </cell>
          <cell r="C2031">
            <v>2.738</v>
          </cell>
        </row>
        <row r="2032">
          <cell r="A2032" t="str">
            <v>Конюшин Андрей</v>
          </cell>
          <cell r="B2032">
            <v>1.5</v>
          </cell>
          <cell r="C2032">
            <v>1.3859999999999999</v>
          </cell>
        </row>
        <row r="2033">
          <cell r="A2033" t="str">
            <v>ИП Антонов А.В. Херсонская обл г.Скадовск  ул.Свердлова 32 / +79900347748</v>
          </cell>
          <cell r="B2033">
            <v>1.5</v>
          </cell>
          <cell r="C2033">
            <v>1.3859999999999999</v>
          </cell>
        </row>
        <row r="2034">
          <cell r="A2034" t="str">
            <v>Оглы Иван Русланович</v>
          </cell>
          <cell r="B2034">
            <v>9</v>
          </cell>
          <cell r="C2034">
            <v>8.2910000000000004</v>
          </cell>
        </row>
        <row r="2035">
          <cell r="A2035" t="str">
            <v>(1) ООО"Пыжик" №19 Запорожская обл г.Токмак ул.Шевченко 31 м-н "Пыжик"</v>
          </cell>
          <cell r="B2035">
            <v>3</v>
          </cell>
          <cell r="C2035">
            <v>2.73</v>
          </cell>
        </row>
        <row r="2036">
          <cell r="A2036" t="str">
            <v>(3) ИП Губенко Запорожская обл г.Токмак ул.Нансена 5 опт.м-н"Мир сладостей"</v>
          </cell>
          <cell r="B2036">
            <v>4.5</v>
          </cell>
          <cell r="C2036">
            <v>4.1609999999999996</v>
          </cell>
        </row>
        <row r="2037">
          <cell r="A2037" t="str">
            <v>(3) ИП София Запорожская обл г.Молочанск ул.Шевченко 120 м-н"Лепрекон" / +79900893686 София</v>
          </cell>
          <cell r="B2037">
            <v>1.5</v>
          </cell>
          <cell r="C2037">
            <v>1.4</v>
          </cell>
        </row>
        <row r="2038">
          <cell r="A2038" t="str">
            <v>Осетров Сергей Сергеевич</v>
          </cell>
          <cell r="B2038">
            <v>3</v>
          </cell>
          <cell r="C2038">
            <v>2.74</v>
          </cell>
        </row>
        <row r="2039">
          <cell r="A2039" t="str">
            <v>ИП Супрун С.Н. Запорожская обл пгт.Большая Белозёрка ул.Центральная 278 м-н"Берёзка" / +79900574460</v>
          </cell>
          <cell r="B2039">
            <v>1.5</v>
          </cell>
          <cell r="C2039">
            <v>1.3640000000000001</v>
          </cell>
        </row>
        <row r="2040">
          <cell r="A2040" t="str">
            <v>МЛ ИП Хачатурян Э.С. Запорожская обл г.Энергодарул.Строителей 31 супермаркет "Ассоль" / +79900652319</v>
          </cell>
          <cell r="B2040">
            <v>1.5</v>
          </cell>
          <cell r="C2040">
            <v>1.3759999999999999</v>
          </cell>
        </row>
        <row r="2041">
          <cell r="A2041" t="str">
            <v>Шило Богдан</v>
          </cell>
          <cell r="B2041">
            <v>1.3</v>
          </cell>
          <cell r="C2041">
            <v>1.3720000000000001</v>
          </cell>
        </row>
        <row r="2042">
          <cell r="A2042" t="str">
            <v>ИП Турубар г.Мелитополь б-р.30 лет Победы 1/1 "Мелитопольский РыбЦех" / +79900218641 Ольга</v>
          </cell>
          <cell r="B2042">
            <v>1.3</v>
          </cell>
          <cell r="C2042">
            <v>1.3720000000000001</v>
          </cell>
        </row>
        <row r="2043">
          <cell r="A2043" t="str">
            <v>6594 МОЛОЧНАЯ СН вар п/о  ОСТАНКИНО</v>
          </cell>
          <cell r="B2043">
            <v>20.8</v>
          </cell>
          <cell r="C2043">
            <v>18.791</v>
          </cell>
        </row>
        <row r="2044">
          <cell r="A2044" t="str">
            <v>Ильин Дмитрий Владимирович</v>
          </cell>
          <cell r="B2044">
            <v>3</v>
          </cell>
          <cell r="C2044">
            <v>2.6779999999999999</v>
          </cell>
        </row>
        <row r="2045">
          <cell r="A2045" t="str">
            <v>ИП Лепчишина Херсонская обл Генический р-н с.Счатливцево ул.Морская 1 м-н"Хепи Шоп"</v>
          </cell>
          <cell r="B2045">
            <v>3</v>
          </cell>
          <cell r="C2045">
            <v>2.6779999999999999</v>
          </cell>
        </row>
        <row r="2046">
          <cell r="A2046" t="str">
            <v>Оглы Иван Русланович</v>
          </cell>
          <cell r="B2046">
            <v>13.5</v>
          </cell>
          <cell r="C2046">
            <v>12.095000000000001</v>
          </cell>
        </row>
        <row r="2047">
          <cell r="A2047" t="str">
            <v>(1) ООО"Пыжик" №19 Запорожская обл г.Токмак ул.Шевченко 31 м-н "Пыжик"</v>
          </cell>
          <cell r="B2047">
            <v>3</v>
          </cell>
          <cell r="C2047">
            <v>2.694</v>
          </cell>
        </row>
        <row r="2048">
          <cell r="A2048" t="str">
            <v>(3) ИП Губенко Запорожская обл г.Токмак ул.Нансена 5 опт.м-н"Мир сладостей"</v>
          </cell>
          <cell r="B2048">
            <v>4.5</v>
          </cell>
          <cell r="C2048">
            <v>4.0270000000000001</v>
          </cell>
        </row>
        <row r="2049">
          <cell r="A2049" t="str">
            <v>(3) ИП София Запорожская обл г.Молочанск ул.Шевченко 120 м-н"Лепрекон" / +79900893686 София</v>
          </cell>
          <cell r="B2049">
            <v>1.5</v>
          </cell>
          <cell r="C2049">
            <v>1.34</v>
          </cell>
        </row>
        <row r="2050">
          <cell r="A2050" t="str">
            <v>ИП Кальчева С.Я Запорожская обл. пгт.Нововасильевка,ул.Кооперативная,94 м-н Промтовары</v>
          </cell>
          <cell r="B2050">
            <v>1.5</v>
          </cell>
          <cell r="C2050">
            <v>1.3420000000000001</v>
          </cell>
        </row>
        <row r="2051">
          <cell r="A2051" t="str">
            <v>ИП Скиданенко Л.А. Запорожская обл.Приазовский р-н пгт Нововасильевка ул.Бердянская 5 маг"Леон"</v>
          </cell>
          <cell r="B2051">
            <v>1.5</v>
          </cell>
          <cell r="C2051">
            <v>1.3460000000000001</v>
          </cell>
        </row>
        <row r="2052">
          <cell r="A2052" t="str">
            <v>МЛ ИП Леговка В.И.Запорожская обл пгт Весёлое ул.Московская 21 "Эконом"(второй этаж)+79900572702</v>
          </cell>
          <cell r="B2052">
            <v>1.5</v>
          </cell>
          <cell r="C2052">
            <v>1.3460000000000001</v>
          </cell>
        </row>
        <row r="2053">
          <cell r="A2053" t="str">
            <v>Осетров Сергей Сергеевич</v>
          </cell>
          <cell r="B2053">
            <v>3</v>
          </cell>
          <cell r="C2053">
            <v>2.6819999999999999</v>
          </cell>
        </row>
        <row r="2054">
          <cell r="A2054" t="str">
            <v>ИП Демянюк М.В. Запорожская обл  г.Энергодар ул.Молодежная 6а  маг."Пахомов"</v>
          </cell>
          <cell r="B2054">
            <v>1.5</v>
          </cell>
          <cell r="C2054">
            <v>1.3320000000000001</v>
          </cell>
        </row>
        <row r="2055">
          <cell r="A2055" t="str">
            <v>МЛ ИП Хачатурян Э.С. Запорожская обл г.Энергодарул.Строителей 31 супермаркет "Ассоль" / +79900652319</v>
          </cell>
          <cell r="B2055">
            <v>1.5</v>
          </cell>
          <cell r="C2055">
            <v>1.35</v>
          </cell>
        </row>
        <row r="2056">
          <cell r="A2056" t="str">
            <v>Шило Богдан</v>
          </cell>
          <cell r="B2056">
            <v>1.3</v>
          </cell>
          <cell r="C2056">
            <v>1.3360000000000001</v>
          </cell>
        </row>
        <row r="2057">
          <cell r="A2057" t="str">
            <v>ИП Турубар г.Мелитополь б-р.30 лет Победы 1/1 "Мелитопольский РыбЦех" / +79900218641 Ольга</v>
          </cell>
          <cell r="B2057">
            <v>1.3</v>
          </cell>
          <cell r="C2057">
            <v>1.3360000000000001</v>
          </cell>
        </row>
        <row r="2058">
          <cell r="A2058" t="str">
            <v>6596 РУССКАЯ СН вар п/о  ОСТАНКИНО</v>
          </cell>
          <cell r="B2058">
            <v>16.5</v>
          </cell>
          <cell r="C2058">
            <v>10.795999999999999</v>
          </cell>
        </row>
        <row r="2059">
          <cell r="A2059" t="str">
            <v>Ильин Дмитрий Владимирович</v>
          </cell>
          <cell r="B2059">
            <v>3</v>
          </cell>
          <cell r="C2059">
            <v>2.6739999999999999</v>
          </cell>
        </row>
        <row r="2060">
          <cell r="A2060" t="str">
            <v>ИП Лепчишина Херсонская обл Генический р-н с.Счатливцево ул.Морская 1 м-н"Хепи Шоп"</v>
          </cell>
          <cell r="B2060">
            <v>3</v>
          </cell>
          <cell r="C2060">
            <v>2.6739999999999999</v>
          </cell>
        </row>
        <row r="2061">
          <cell r="A2061" t="str">
            <v>Оглы Иван Русланович</v>
          </cell>
          <cell r="B2061">
            <v>12</v>
          </cell>
          <cell r="C2061">
            <v>8.1219999999999999</v>
          </cell>
        </row>
        <row r="2062">
          <cell r="A2062" t="str">
            <v>(1) ООО"Пыжик" №19 Запорожская обл г.Токмак ул.Шевченко 31 м-н "Пыжик"</v>
          </cell>
          <cell r="B2062">
            <v>3</v>
          </cell>
          <cell r="C2062">
            <v>2.714</v>
          </cell>
        </row>
        <row r="2063">
          <cell r="A2063" t="str">
            <v>(3) ИП Губенко Запорожская обл г.Токмак ул.Нансена 5 опт.м-н"Мир сладостей"</v>
          </cell>
          <cell r="B2063">
            <v>4.5</v>
          </cell>
          <cell r="C2063">
            <v>1.3620000000000001</v>
          </cell>
        </row>
        <row r="2064">
          <cell r="A2064" t="str">
            <v>(3) ИП София Запорожская обл г.Молочанск ул.Шевченко 120 м-н"Лепрекон" / +79900893686 София</v>
          </cell>
          <cell r="B2064">
            <v>1.5</v>
          </cell>
          <cell r="C2064">
            <v>1.3420000000000001</v>
          </cell>
        </row>
        <row r="2065">
          <cell r="A2065" t="str">
            <v>(4) ИП Сиващенко О.В.Запорожская обл.Мелитопольский р-он.г.Токмак Ул Гоголя 85, маг.Добрыня</v>
          </cell>
          <cell r="B2065">
            <v>1.5</v>
          </cell>
          <cell r="C2065">
            <v>1.3560000000000001</v>
          </cell>
        </row>
        <row r="2066">
          <cell r="A2066" t="str">
            <v>ИП Колодина О. А Запорожская обл.пгт Нововасильевка ул Коперативная 101 +79901006745 Настя</v>
          </cell>
          <cell r="B2066">
            <v>1.5</v>
          </cell>
          <cell r="C2066">
            <v>1.3480000000000001</v>
          </cell>
        </row>
        <row r="2067">
          <cell r="A2067" t="str">
            <v>Осетров Сергей Сергеевич</v>
          </cell>
          <cell r="B2067">
            <v>1.5</v>
          </cell>
        </row>
        <row r="2068">
          <cell r="A2068" t="str">
            <v>ИП Супрун С.Н. Запорожская обл пгт.Большая Белозёрка ул.Центральная 278 м-н"Берёзка" / +79900574460</v>
          </cell>
          <cell r="B2068">
            <v>1.5</v>
          </cell>
        </row>
        <row r="2069">
          <cell r="A2069" t="str">
            <v>6661 СОЧНЫЙ ГРИЛЬ ПМ сос п/о мгс 1,5*4_Маяк Останкино</v>
          </cell>
          <cell r="B2069">
            <v>64</v>
          </cell>
          <cell r="C2069">
            <v>73</v>
          </cell>
        </row>
        <row r="2070">
          <cell r="A2070" t="str">
            <v>Жирникова Юлия Владимировна</v>
          </cell>
          <cell r="B2070">
            <v>8.5</v>
          </cell>
          <cell r="C2070">
            <v>11.099</v>
          </cell>
        </row>
        <row r="2071">
          <cell r="A2071" t="str">
            <v>ИП Наконечная Е.Г. Запорожская обл г.Каменка-Днепровская ул.Фрунзе 1 м-н"Зоряный"</v>
          </cell>
          <cell r="B2071">
            <v>1.5</v>
          </cell>
          <cell r="C2071">
            <v>1.5860000000000001</v>
          </cell>
        </row>
        <row r="2072">
          <cell r="A2072" t="str">
            <v>ИП Рюбен А.В.Запорожская обл Васильевский р-н г.Каменка-Днепровская ул.Таврическая 34 м-н"Фиалка"</v>
          </cell>
          <cell r="B2072">
            <v>1.5</v>
          </cell>
          <cell r="C2072">
            <v>1.5880000000000001</v>
          </cell>
        </row>
        <row r="2073">
          <cell r="A2073" t="str">
            <v>ИП Рюбен Запорожская обл г.Каменка-Днепровская ул.Ленина 2 (возле парка) м-н"Роксолана"</v>
          </cell>
          <cell r="B2073">
            <v>1.5</v>
          </cell>
          <cell r="C2073">
            <v>1.6</v>
          </cell>
        </row>
        <row r="2074">
          <cell r="A2074" t="str">
            <v>ООО "МЕРА"</v>
          </cell>
          <cell r="B2074">
            <v>4</v>
          </cell>
          <cell r="C2074">
            <v>6.3250000000000002</v>
          </cell>
        </row>
        <row r="2075">
          <cell r="A2075" t="str">
            <v>Ильин Дмитрий Владимирович</v>
          </cell>
          <cell r="B2075">
            <v>4.5</v>
          </cell>
          <cell r="C2075">
            <v>4.76</v>
          </cell>
        </row>
        <row r="2076">
          <cell r="A2076" t="str">
            <v>МЛ ИП Билан И.М. Запорожская обл.пгт.Приазовское ул.Центральная17 м-н"Ветеран" / +79900274851</v>
          </cell>
          <cell r="B2076">
            <v>3</v>
          </cell>
          <cell r="C2076">
            <v>3.1739999999999999</v>
          </cell>
        </row>
        <row r="2077">
          <cell r="A2077" t="str">
            <v>МЛ ИП Звонникова В.В. Запорожская обл. пгт.Приазовское ул.Центральная 2А м-н"Камелот"</v>
          </cell>
          <cell r="B2077">
            <v>1.5</v>
          </cell>
          <cell r="C2077">
            <v>1.5860000000000001</v>
          </cell>
        </row>
        <row r="2078">
          <cell r="A2078" t="str">
            <v>Конюшин Андрей</v>
          </cell>
          <cell r="B2078">
            <v>1.5</v>
          </cell>
          <cell r="C2078">
            <v>1.6060000000000001</v>
          </cell>
        </row>
        <row r="2079">
          <cell r="A2079" t="str">
            <v>МЛ ИП Дервоед В.С. Херсонская обл г.Скадовск ул.Советская 32 м-н"Гранд"(работают до 14.00!!!)</v>
          </cell>
          <cell r="B2079">
            <v>1.5</v>
          </cell>
          <cell r="C2079">
            <v>1.6060000000000001</v>
          </cell>
        </row>
        <row r="2080">
          <cell r="A2080" t="str">
            <v>Оглы Иван Русланович</v>
          </cell>
          <cell r="B2080">
            <v>7.5</v>
          </cell>
          <cell r="C2080">
            <v>7.98</v>
          </cell>
        </row>
        <row r="2081">
          <cell r="A2081" t="str">
            <v>(4) ИП Аракелян Запорожская обл г.Токмак ул.Центральная 42 м-н "Кега" \ +79900876312 Анна</v>
          </cell>
          <cell r="B2081">
            <v>4.5</v>
          </cell>
          <cell r="C2081">
            <v>4.7919999999999998</v>
          </cell>
        </row>
        <row r="2082">
          <cell r="A2082" t="str">
            <v>ИП Колодина О. А Запорожская обл.пгт Нововасильевка ул Коперативная 101 +79901006745 Настя</v>
          </cell>
          <cell r="B2082">
            <v>3</v>
          </cell>
          <cell r="C2082">
            <v>3.1880000000000002</v>
          </cell>
        </row>
        <row r="2083">
          <cell r="A2083" t="str">
            <v>Осетров Сергей Сергеевич</v>
          </cell>
          <cell r="B2083">
            <v>27</v>
          </cell>
          <cell r="C2083">
            <v>31.635000000000002</v>
          </cell>
        </row>
        <row r="2084">
          <cell r="A2084" t="str">
            <v>ИП "Наш дом" Запорожская обл г.Энергодар ул.Советская 27А \ +79900447519 Майя</v>
          </cell>
          <cell r="B2084">
            <v>2</v>
          </cell>
          <cell r="C2084">
            <v>3.18</v>
          </cell>
        </row>
        <row r="2085">
          <cell r="A2085" t="str">
            <v>ИП Беляева Н.Б.Запорожская обл Васильевский район, с.Балки, ул.Мира 113 Торговый центр +79900459942</v>
          </cell>
          <cell r="B2085">
            <v>3</v>
          </cell>
          <cell r="C2085">
            <v>3.16</v>
          </cell>
        </row>
        <row r="2086">
          <cell r="A2086" t="str">
            <v>ИП Довгань В.В. Запорожская обл г.Днепрорудное ул.Энтузиастов 24 м-н"Приват" (городская площадь)</v>
          </cell>
          <cell r="B2086">
            <v>1</v>
          </cell>
          <cell r="C2086">
            <v>1.5980000000000001</v>
          </cell>
        </row>
        <row r="2087">
          <cell r="A2087" t="str">
            <v>ИП Довгань Запорожская обл г.Днепрорудный ул.Энтузиастов 3 м-н"Демпинг" / +79900459527</v>
          </cell>
          <cell r="B2087">
            <v>1</v>
          </cell>
          <cell r="C2087">
            <v>1.6</v>
          </cell>
        </row>
        <row r="2088">
          <cell r="A2088" t="str">
            <v>ИП Ненашева Н.Н. Запорожская обл г.Энергодар, ул.Набережная 26А " Альфа,", +79900446234 Вика</v>
          </cell>
          <cell r="B2088">
            <v>1</v>
          </cell>
          <cell r="C2088">
            <v>1.5920000000000001</v>
          </cell>
        </row>
        <row r="2089">
          <cell r="A2089" t="str">
            <v>МЛ ИП Хачатурян Э.С. Запорожская обл г.Энергодарул.Строителей 31 супермаркет "Ассоль" / +79900652319</v>
          </cell>
          <cell r="B2089">
            <v>1</v>
          </cell>
          <cell r="C2089">
            <v>1.5980000000000001</v>
          </cell>
        </row>
        <row r="2090">
          <cell r="A2090" t="str">
            <v>ООО "МЕРА"</v>
          </cell>
          <cell r="B2090">
            <v>18</v>
          </cell>
          <cell r="C2090">
            <v>18.907</v>
          </cell>
        </row>
        <row r="2091">
          <cell r="A2091" t="str">
            <v>Титов Александр Игоревич</v>
          </cell>
          <cell r="B2091">
            <v>15</v>
          </cell>
          <cell r="C2091">
            <v>15.92</v>
          </cell>
        </row>
        <row r="2092">
          <cell r="A2092" t="str">
            <v>ИП Алиян М.М. Запорожская обл Мелитопольский р-н с.Мордвиновка ул.Молодёжная 64 м-н "Крамныця"</v>
          </cell>
          <cell r="B2092">
            <v>1.5</v>
          </cell>
          <cell r="C2092">
            <v>1.5780000000000001</v>
          </cell>
        </row>
        <row r="2093">
          <cell r="A2093" t="str">
            <v>ИП Голуб Ю.Н. Запорожская обл.пгт.Михайловка ул.Центральная 15а №7(первый)</v>
          </cell>
          <cell r="B2093">
            <v>3</v>
          </cell>
          <cell r="C2093">
            <v>3.1720000000000002</v>
          </cell>
        </row>
        <row r="2094">
          <cell r="A2094" t="str">
            <v>ИП Красников Запорожская обл Михайловский р-н с.Тимошовка ул.Мира 13А м-н"Грант" / +79900710702 /+79</v>
          </cell>
          <cell r="B2094">
            <v>1.5</v>
          </cell>
          <cell r="C2094">
            <v>1.5940000000000001</v>
          </cell>
        </row>
        <row r="2095">
          <cell r="A2095" t="str">
            <v>ИП Тодорова Н.Ф.Запорожская обл. Приазовский р-н с.Строгоновка ул. Балановского 53 (с 7.00 до 16.00)</v>
          </cell>
          <cell r="B2095">
            <v>1.5</v>
          </cell>
          <cell r="C2095">
            <v>1.5980000000000001</v>
          </cell>
        </row>
        <row r="2096">
          <cell r="A2096" t="str">
            <v>МЛ ИП Акимова Запорожская обл пгт.Весёлое ул.Чапаева 114 м-н"Оксалина" / +79900498390</v>
          </cell>
          <cell r="B2096">
            <v>1.5</v>
          </cell>
          <cell r="C2096">
            <v>1.6020000000000001</v>
          </cell>
        </row>
        <row r="2097">
          <cell r="A2097" t="str">
            <v>МЛ ИП Бойко Запорожская обл Весёловский р-н с.Широкое ул.Центральная 309А напротив Сериковой</v>
          </cell>
          <cell r="B2097">
            <v>1.5</v>
          </cell>
          <cell r="C2097">
            <v>1.5860000000000001</v>
          </cell>
        </row>
        <row r="2098">
          <cell r="A2098" t="str">
            <v>МЛ ИП Тивешевская Запорожская обл,пгт Весёлое,ул.Южная 135,маг.Смак,+79900583049</v>
          </cell>
          <cell r="B2098">
            <v>1.5</v>
          </cell>
          <cell r="C2098">
            <v>1.5940000000000001</v>
          </cell>
        </row>
        <row r="2099">
          <cell r="A2099" t="str">
            <v>МЛ ИП Фролова Т.А.Запорожская обл Весёловский р-н с.Трудовое ул.Центральная 17 м-н"Кооп Маркет"</v>
          </cell>
          <cell r="B2099">
            <v>1.5</v>
          </cell>
          <cell r="C2099">
            <v>1.6020000000000001</v>
          </cell>
        </row>
        <row r="2100">
          <cell r="A2100" t="str">
            <v>МЛ ИП Хлевицкий С.В. Запорожская обл, пгт Весёлое, ул. Белорецкая(Продольная), 127, маг. "Окей"</v>
          </cell>
          <cell r="B2100">
            <v>1.5</v>
          </cell>
          <cell r="C2100">
            <v>1.5940000000000001</v>
          </cell>
        </row>
        <row r="2101">
          <cell r="A2101" t="str">
            <v>6756 ВЕТЧ.ЛЮБИТЕЛЬСКАЯ п/о  Останкино</v>
          </cell>
          <cell r="B2101">
            <v>367.69799999999998</v>
          </cell>
          <cell r="C2101">
            <v>387.52199999999999</v>
          </cell>
        </row>
        <row r="2102">
          <cell r="A2102" t="str">
            <v>Дробаха Екатерина Владимировна</v>
          </cell>
          <cell r="B2102">
            <v>7.5</v>
          </cell>
          <cell r="C2102">
            <v>7.6289999999999996</v>
          </cell>
        </row>
        <row r="2103">
          <cell r="A2103" t="str">
            <v>ООО"Пыжик" №27 Запорожская обл. г.Мелитополь ул.Гризодубовой 55,м-н"Пыжик"</v>
          </cell>
          <cell r="B2103">
            <v>1.5</v>
          </cell>
          <cell r="C2103">
            <v>1.514</v>
          </cell>
        </row>
        <row r="2104">
          <cell r="A2104" t="str">
            <v>ООО"Пыжик" №9  г.Мелитополь  ул.Ленина 123/1 м-н " Пыжик "</v>
          </cell>
          <cell r="B2104">
            <v>6</v>
          </cell>
          <cell r="C2104">
            <v>6.1150000000000002</v>
          </cell>
        </row>
        <row r="2105">
          <cell r="A2105" t="str">
            <v>Жирникова Юлия Владимировна</v>
          </cell>
          <cell r="B2105">
            <v>9</v>
          </cell>
          <cell r="C2105">
            <v>9.1760000000000002</v>
          </cell>
        </row>
        <row r="2106">
          <cell r="A2106" t="str">
            <v>ИП Рюбен Запорожская обл Васильевский р-н г.Каменка-Днепровская ул.Набережная 138 м-н"Причал"</v>
          </cell>
          <cell r="B2106">
            <v>1.5</v>
          </cell>
          <cell r="C2106">
            <v>1.514</v>
          </cell>
        </row>
        <row r="2107">
          <cell r="A2107" t="str">
            <v>ИП Рюбен Запорожская обл г.Каменка-Днепровская ул.Ленина 2 (возле парка) м-н"Роксолана"</v>
          </cell>
          <cell r="B2107">
            <v>3</v>
          </cell>
          <cell r="C2107">
            <v>3.0840000000000001</v>
          </cell>
        </row>
        <row r="2108">
          <cell r="A2108" t="str">
            <v>ИП Сущенко Запорожская обл Васильевский р-н с.Водяное ул.Кирова 113А м-н"Карат" \ +79900739273</v>
          </cell>
          <cell r="B2108">
            <v>1.5</v>
          </cell>
          <cell r="C2108">
            <v>1.548</v>
          </cell>
        </row>
        <row r="2109">
          <cell r="A2109" t="str">
            <v>ИП Тарасова Херсонская обл пгт.Верхний Рогачик ул.Молодежная 14 м-н"Наталка"</v>
          </cell>
          <cell r="B2109">
            <v>3</v>
          </cell>
          <cell r="C2109">
            <v>3.03</v>
          </cell>
        </row>
        <row r="2110">
          <cell r="A2110" t="str">
            <v>Ильин Дмитрий Владимирович</v>
          </cell>
          <cell r="B2110">
            <v>28.5</v>
          </cell>
          <cell r="C2110">
            <v>28.896000000000001</v>
          </cell>
        </row>
        <row r="2111">
          <cell r="A2111" t="str">
            <v>(1) ООО ПРОДАЛЬЯНС Херсонская обл г.Геническ Центральный рынок (за Парижанкой) м-н"Фемели Маркет"</v>
          </cell>
          <cell r="B2111">
            <v>1.5</v>
          </cell>
          <cell r="C2111">
            <v>1.514</v>
          </cell>
        </row>
        <row r="2112">
          <cell r="A2112" t="str">
            <v>(2) ИП Луньгол Херсонская обл г.Геническ ул.Парижской Коммуны 74А м-н"Смак" / +79900193221</v>
          </cell>
          <cell r="B2112">
            <v>1.5</v>
          </cell>
          <cell r="C2112">
            <v>1.508</v>
          </cell>
        </row>
        <row r="2113">
          <cell r="A2113" t="str">
            <v>(2) ИП Сажнева Л.В.Херсонская обл г.Геническ ул.Парижской Коммуны 67 м-н"Продукты"(во дворе)</v>
          </cell>
          <cell r="B2113">
            <v>3</v>
          </cell>
          <cell r="C2113">
            <v>3.04</v>
          </cell>
        </row>
        <row r="2114">
          <cell r="A2114" t="str">
            <v>ИП Алеко И.С.Херсонская обл Генический р-н с.Генгорка ул.Азовская 32 м-н "Алеко"</v>
          </cell>
          <cell r="B2114">
            <v>1.5</v>
          </cell>
          <cell r="C2114">
            <v>1.518</v>
          </cell>
        </row>
        <row r="2115">
          <cell r="A2115" t="str">
            <v>ИП Ефремов Херсонская обл пгт.Новотроицкое  ул.Соборная 48 м-н "Продукты" \ +79900601534</v>
          </cell>
          <cell r="B2115">
            <v>1.5</v>
          </cell>
          <cell r="C2115">
            <v>1.528</v>
          </cell>
        </row>
        <row r="2116">
          <cell r="A2116" t="str">
            <v>ИП Куприн Херсонская обл Генический р-н с.Счастливцево ул.Гагарина 77 м-н"Продукты"</v>
          </cell>
          <cell r="B2116">
            <v>1.5</v>
          </cell>
          <cell r="C2116">
            <v>1.526</v>
          </cell>
        </row>
        <row r="2117">
          <cell r="A2117" t="str">
            <v>ИП Лепчишина Херсонская обл Генический р-н с.Счатливцево ул.Морская 1 м-н"Хепи Шоп"</v>
          </cell>
          <cell r="B2117">
            <v>3</v>
          </cell>
          <cell r="C2117">
            <v>3.048</v>
          </cell>
        </row>
        <row r="2118">
          <cell r="A2118" t="str">
            <v>ИП Пономаренко Херсонская обл пгт.Нижние Серогозы  ул. Таврийская 27 м-н "Амазон" / +79900002902</v>
          </cell>
          <cell r="B2118">
            <v>1.5</v>
          </cell>
          <cell r="C2118">
            <v>1.514</v>
          </cell>
        </row>
        <row r="2119">
          <cell r="A2119" t="str">
            <v>ИП Чмырук Херсонская обл Новотроицкий р-н с.Отрадовка ул.Гагарина 109 м-н"Продукты" \ +79900339110</v>
          </cell>
          <cell r="B2119">
            <v>1.5</v>
          </cell>
          <cell r="C2119">
            <v>1.538</v>
          </cell>
        </row>
        <row r="2120">
          <cell r="A2120" t="str">
            <v>ИП Шевченко Запорожская обл.пгт.Приазовское ул.Центральная 2А м-н"Центральный 2" (вход в рынок)</v>
          </cell>
          <cell r="B2120">
            <v>1.5</v>
          </cell>
          <cell r="C2120">
            <v>1.54</v>
          </cell>
        </row>
        <row r="2121">
          <cell r="A2121" t="str">
            <v>ИП Яценко А.Н. Запорожская обл.пгт Приазовское ул. Горького 81( центральный 1)</v>
          </cell>
          <cell r="B2121">
            <v>1.5</v>
          </cell>
          <cell r="C2121">
            <v>1.522</v>
          </cell>
        </row>
        <row r="2122">
          <cell r="A2122" t="str">
            <v>МЛ ИП Билан И.М. Запорожская обл.пгт.Приазовское ул.Центральная17 м-н"Ветеран" / +79900274851</v>
          </cell>
          <cell r="B2122">
            <v>1.5</v>
          </cell>
          <cell r="C2122">
            <v>1.488</v>
          </cell>
        </row>
        <row r="2123">
          <cell r="A2123" t="str">
            <v>МЛ ИП Звонникова В.В. Запорожская обл. пгт.Приазовское ул.Центральная 2А м-н"Камелот"</v>
          </cell>
          <cell r="B2123">
            <v>3</v>
          </cell>
          <cell r="C2123">
            <v>3.0640000000000001</v>
          </cell>
        </row>
        <row r="2124">
          <cell r="A2124" t="str">
            <v>МЛ ИП Мельникова Запорожская обл.  пгт Приазовское ул.Фрунзе 49 маг "Продукты" +79900428098</v>
          </cell>
          <cell r="B2124">
            <v>1.5</v>
          </cell>
          <cell r="C2124">
            <v>1.508</v>
          </cell>
        </row>
        <row r="2125">
          <cell r="A2125" t="str">
            <v>МЛ ИП Сафронов Н.Ю. Запорожская обл пгт.Приазовское ул.Горького 91А м-н"Файно" / +79900270087</v>
          </cell>
          <cell r="B2125">
            <v>1.5</v>
          </cell>
          <cell r="C2125">
            <v>1.514</v>
          </cell>
        </row>
        <row r="2126">
          <cell r="A2126" t="str">
            <v>МЛ ИП Юрьева Н.В.Запорож. обл пгт.Приазовское ул.Центральная Рынок м-н"Колбасная лавка"/+79900248667</v>
          </cell>
          <cell r="B2126">
            <v>1.5</v>
          </cell>
          <cell r="C2126">
            <v>1.526</v>
          </cell>
        </row>
        <row r="2127">
          <cell r="A2127" t="str">
            <v>Конюшин Андрей</v>
          </cell>
          <cell r="B2127">
            <v>34.5</v>
          </cell>
          <cell r="C2127">
            <v>36.630000000000003</v>
          </cell>
        </row>
        <row r="2128">
          <cell r="A2128" t="str">
            <v>ИП Бунецкая Н.В. Херсонская обл пгт.Большие Копани Рынок бутик №130 (ул.Ленина,напротив мясного)</v>
          </cell>
          <cell r="B2128">
            <v>3</v>
          </cell>
          <cell r="C2128">
            <v>3.0339999999999998</v>
          </cell>
        </row>
        <row r="2129">
          <cell r="A2129" t="str">
            <v>ИП Глухов А.Н.Херсонская обл г.Скадовск ул.Магубинская 150 м-н"Кокос"\ +79900348036 Валерия Павловна</v>
          </cell>
          <cell r="B2129">
            <v>6</v>
          </cell>
          <cell r="C2129">
            <v>6.125</v>
          </cell>
        </row>
        <row r="2130">
          <cell r="A2130" t="str">
            <v>ИП Гуляев В.Н. Херсонская обл пгт.Большие Копани ул.Сборная 95 Рынок Бутик 106 (до 14)\ +79900312030</v>
          </cell>
          <cell r="B2130">
            <v>1.5</v>
          </cell>
          <cell r="C2130">
            <v>1.552</v>
          </cell>
        </row>
        <row r="2131">
          <cell r="A2131" t="str">
            <v>ИП Деркач Мелитопольский р-н пгт.Мирное ул.Южная 12А м-н"Эконом" / +79900432189 Елена Сергеевна</v>
          </cell>
          <cell r="B2131">
            <v>3</v>
          </cell>
          <cell r="C2131">
            <v>3.0619999999999998</v>
          </cell>
        </row>
        <row r="2132">
          <cell r="A2132" t="str">
            <v>ИП Злыгостев С.П. Херсонская обл пгт.Большие Копани Овощной рынок м-н"Продукты" (с 6 до 14)</v>
          </cell>
          <cell r="B2132">
            <v>1.5</v>
          </cell>
          <cell r="C2132">
            <v>1.548</v>
          </cell>
        </row>
        <row r="2133">
          <cell r="A2133" t="str">
            <v>ИП Крамаренко Херсонская обл. Алёшковский р-н с.Виноградово ул.Суворова 3А /+79901263407 Елена</v>
          </cell>
          <cell r="B2133">
            <v>1.5</v>
          </cell>
          <cell r="C2133">
            <v>1.516</v>
          </cell>
        </row>
        <row r="2134">
          <cell r="A2134" t="str">
            <v>ИП Нартова Херсонская обл г.Скадовск Торговый пер. 5 Рынок м-н"Гурман" / +79900668361 Татьяна</v>
          </cell>
          <cell r="B2134">
            <v>1.5</v>
          </cell>
          <cell r="C2134">
            <v>1.528</v>
          </cell>
        </row>
        <row r="2135">
          <cell r="A2135" t="str">
            <v>ИП Широкая Херсонская обл пгт.Большие Копани ул.Советская 41 м-н"Сова" \ +79900130434 Лена</v>
          </cell>
          <cell r="B2135">
            <v>4.5</v>
          </cell>
          <cell r="C2135">
            <v>6.1550000000000002</v>
          </cell>
        </row>
        <row r="2136">
          <cell r="A2136" t="str">
            <v>МЛ ИП Бурячок Р.Д. Херсонская обл г.Скадовск Рынок м-н"Рыба моя"(крытый павильон)</v>
          </cell>
          <cell r="B2136">
            <v>9</v>
          </cell>
          <cell r="C2136">
            <v>9.0619999999999994</v>
          </cell>
        </row>
        <row r="2137">
          <cell r="A2137" t="str">
            <v>МЛ ИП Додон Т.Н.Херсонская облг.Скадовск ул.Комсомольская 234 м-н"Миндаль" (до 18:00) / +79900172278</v>
          </cell>
          <cell r="B2137">
            <v>1.5</v>
          </cell>
          <cell r="C2137">
            <v>1.534</v>
          </cell>
        </row>
        <row r="2138">
          <cell r="A2138" t="str">
            <v>МЛ ИП Клочко И.А.Херсонская обл г.Скадовск ул.Гуманенка 12В м-н"Джем" (с 8-17)</v>
          </cell>
          <cell r="B2138">
            <v>1.5</v>
          </cell>
          <cell r="C2138">
            <v>1.514</v>
          </cell>
        </row>
        <row r="2139">
          <cell r="A2139" t="str">
            <v>Крючков Евгений Александрович</v>
          </cell>
          <cell r="B2139">
            <v>1.5</v>
          </cell>
          <cell r="C2139">
            <v>1.518</v>
          </cell>
        </row>
        <row r="2140">
          <cell r="A2140" t="str">
            <v>ИП Наш край Запорожская обл г.Васильевка б-р.Центральный 7 м-н"Наш край 2" / +79901207879 Юлия</v>
          </cell>
          <cell r="B2140">
            <v>1.5</v>
          </cell>
          <cell r="C2140">
            <v>1.518</v>
          </cell>
        </row>
        <row r="2141">
          <cell r="A2141" t="str">
            <v>Оглы Иван Русланович</v>
          </cell>
          <cell r="B2141">
            <v>83</v>
          </cell>
          <cell r="C2141">
            <v>91.301000000000002</v>
          </cell>
        </row>
        <row r="2142">
          <cell r="A2142" t="str">
            <v>(1) ООО"Пыжик" №19 Запорожская обл г.Токмак ул.Шевченко 31 м-н "Пыжик"</v>
          </cell>
          <cell r="B2142">
            <v>4.5</v>
          </cell>
          <cell r="C2142">
            <v>6.11</v>
          </cell>
        </row>
        <row r="2143">
          <cell r="A2143" t="str">
            <v>(2) ИП Игнатенко Запорожская обл г.Токмак ул.Владимировская 15 (бывший "Эконом",с торца здания ворот</v>
          </cell>
          <cell r="B2143">
            <v>4.5</v>
          </cell>
          <cell r="C2143">
            <v>4.6059999999999999</v>
          </cell>
        </row>
        <row r="2144">
          <cell r="A2144" t="str">
            <v>(2) ИП Мамедова Запорожская обл г.Токмак ул.Дружбы 228 м-н"Хуторок" / +79900716323 София</v>
          </cell>
          <cell r="B2144">
            <v>4.5</v>
          </cell>
          <cell r="C2144">
            <v>6.0449999999999999</v>
          </cell>
        </row>
        <row r="2145">
          <cell r="A2145" t="str">
            <v>(2) ИП Расулова Запорожская обл г.Токмак ул.Советская 106 м-н"Сороковый" / +79900580162 Валентина</v>
          </cell>
          <cell r="B2145">
            <v>1.5</v>
          </cell>
          <cell r="C2145">
            <v>1.528</v>
          </cell>
        </row>
        <row r="2146">
          <cell r="A2146" t="str">
            <v>(3) ИП Губенко Запорожская обл г.Токмак ул.Нансена 5 опт.м-н"Мир сладостей"</v>
          </cell>
          <cell r="B2146">
            <v>12.5</v>
          </cell>
          <cell r="C2146">
            <v>13.666</v>
          </cell>
        </row>
        <row r="2147">
          <cell r="A2147" t="str">
            <v>(3) ИП Дзюба Запорожская обл г.Токмак ул.Ленина 22 м-н "Улан"</v>
          </cell>
          <cell r="B2147">
            <v>3</v>
          </cell>
          <cell r="C2147">
            <v>3.0419999999999998</v>
          </cell>
        </row>
        <row r="2148">
          <cell r="A2148" t="str">
            <v>(3) ИП Лебедева Запорожская обл г.Токмак ул.Владимировская 12 павильон "Мясная лавка"</v>
          </cell>
          <cell r="B2148">
            <v>3</v>
          </cell>
          <cell r="C2148">
            <v>3.0139999999999998</v>
          </cell>
        </row>
        <row r="2149">
          <cell r="A2149" t="str">
            <v>(3) ИП Назаренко Л.В.Запорожская обл г.Молочанск ул.Шевченко 116 м-н"Дар" / +79900569625</v>
          </cell>
          <cell r="B2149">
            <v>7.5</v>
          </cell>
          <cell r="C2149">
            <v>7.6180000000000003</v>
          </cell>
        </row>
        <row r="2150">
          <cell r="A2150" t="str">
            <v>(3) ИП Патчинская В.В.Запорожская обл г.Токмак ул.Володарского 680 м-н "Продукты" (до 16:00)</v>
          </cell>
          <cell r="B2150">
            <v>1.5</v>
          </cell>
          <cell r="C2150">
            <v>1.536</v>
          </cell>
        </row>
        <row r="2151">
          <cell r="A2151" t="str">
            <v>(3)ИП Муртазалиева Х.Х.Запорожская обл г.Токмак ул.Владимирская 27А м-н"Мини Маркет 55"/+79901280488</v>
          </cell>
          <cell r="B2151">
            <v>9</v>
          </cell>
          <cell r="C2151">
            <v>10.693</v>
          </cell>
        </row>
        <row r="2152">
          <cell r="A2152" t="str">
            <v>(4) ИП Аракелян Запорожская обл г.Токмак Рынок .м-н "Колбас Маркет"</v>
          </cell>
          <cell r="B2152">
            <v>3</v>
          </cell>
          <cell r="C2152">
            <v>3.0720000000000001</v>
          </cell>
        </row>
        <row r="2153">
          <cell r="A2153" t="str">
            <v>(4) ИП Буланова И.О. Запорожская обл г.Токмак ул.Центральная (слева от входа в крытый рынок)</v>
          </cell>
          <cell r="B2153">
            <v>4.5</v>
          </cell>
          <cell r="C2153">
            <v>6.1050000000000004</v>
          </cell>
        </row>
        <row r="2154">
          <cell r="A2154" t="str">
            <v>(4) ИП Костюк Запорожская обл г.Токмак  ул.Гоголя, 56  маг."Мир Продуктов" /+79900579201 Алёна</v>
          </cell>
          <cell r="B2154">
            <v>1.5</v>
          </cell>
          <cell r="C2154">
            <v>1.528</v>
          </cell>
        </row>
        <row r="2155">
          <cell r="A2155" t="str">
            <v>(4) ИП Чечет 2 Запорожская обл г.Токмак ул.Гоголя 50   маг. "Бердянский"</v>
          </cell>
          <cell r="B2155">
            <v>4.5</v>
          </cell>
          <cell r="C2155">
            <v>4.5579999999999998</v>
          </cell>
        </row>
        <row r="2156">
          <cell r="A2156" t="str">
            <v>ИП Жмаев А.В.Запорожская обл. пгт Нововасильевка ул.Кооперативная 108 "Фаворит"</v>
          </cell>
          <cell r="B2156">
            <v>1.5</v>
          </cell>
          <cell r="C2156">
            <v>1.506</v>
          </cell>
        </row>
        <row r="2157">
          <cell r="A2157" t="str">
            <v>ИП Кальчева С.Я Запорожская обл. пгт.Нововасильевка,ул.Кооперативная,94 м-н Промтовары</v>
          </cell>
          <cell r="B2157">
            <v>1.5</v>
          </cell>
          <cell r="C2157">
            <v>1.508</v>
          </cell>
        </row>
        <row r="2158">
          <cell r="A2158" t="str">
            <v>ИП Кальчева С.Я.Запорожская обл.Приазовский р-он, с.Воскресенка ул.Школьная 34 м"Натали"/79900497242</v>
          </cell>
          <cell r="B2158">
            <v>1.5</v>
          </cell>
          <cell r="C2158">
            <v>1.512</v>
          </cell>
        </row>
        <row r="2159">
          <cell r="A2159" t="str">
            <v>ИП Карпец С.А.Запорожская обл Приазовский р пгт.Нововасильевка ул.Почтовая 41 маг "Окей /79900074263</v>
          </cell>
          <cell r="B2159">
            <v>1.5</v>
          </cell>
          <cell r="C2159">
            <v>1.516</v>
          </cell>
        </row>
        <row r="2160">
          <cell r="A2160" t="str">
            <v>ИП Колодина О. А Запорожская обл.пгт Нововасильевка ул Коперативная 101 +79901006745 Настя</v>
          </cell>
          <cell r="B2160">
            <v>4.5</v>
          </cell>
          <cell r="C2160">
            <v>4.5599999999999996</v>
          </cell>
        </row>
        <row r="2161">
          <cell r="A2161" t="str">
            <v>ИП Костина А.В., Запорожская обл.Нововасильевка, Ул.Вознесенская 38</v>
          </cell>
          <cell r="B2161">
            <v>1.5</v>
          </cell>
          <cell r="C2161">
            <v>1.51</v>
          </cell>
        </row>
        <row r="2162">
          <cell r="A2162" t="str">
            <v>ИП Серая Н.И. Запорожская обл.Приазовский р-н с.Воскресенка ул.Школьная м-н"Продукты"</v>
          </cell>
          <cell r="B2162">
            <v>1.5</v>
          </cell>
          <cell r="C2162">
            <v>1.514</v>
          </cell>
        </row>
        <row r="2163">
          <cell r="A2163" t="str">
            <v>ИП Серемова Запорожская обл.пгт Нововасильвка ул. Почтовая, 23 "Продукты"</v>
          </cell>
          <cell r="B2163">
            <v>3</v>
          </cell>
          <cell r="C2163">
            <v>3.0339999999999998</v>
          </cell>
        </row>
        <row r="2164">
          <cell r="A2164" t="str">
            <v>ИП Суркова Л.М,Запорожская обл..Приазовский р. с.Новоспаское,пер.Центральный 21,."Улыбка" /</v>
          </cell>
          <cell r="B2164">
            <v>1.5</v>
          </cell>
          <cell r="C2164">
            <v>1.52</v>
          </cell>
        </row>
        <row r="2165">
          <cell r="A2165" t="str">
            <v>Осетров Сергей Сергеевич</v>
          </cell>
          <cell r="B2165">
            <v>25.5</v>
          </cell>
          <cell r="C2165">
            <v>25.96</v>
          </cell>
        </row>
        <row r="2166">
          <cell r="A2166" t="str">
            <v>ИП Булгакова А.В. Запорожская обл г Энергодар ул Молодежная 2А \ 799004746931</v>
          </cell>
          <cell r="B2166">
            <v>4.5</v>
          </cell>
          <cell r="C2166">
            <v>4.548</v>
          </cell>
        </row>
        <row r="2167">
          <cell r="A2167" t="str">
            <v>ИП Варданян Л.Г.Запорожская обл г.Энергодар ул.Лесная 3А м-н"Червоний" / +79900649843-</v>
          </cell>
          <cell r="B2167">
            <v>3</v>
          </cell>
          <cell r="C2167">
            <v>3.1160000000000001</v>
          </cell>
        </row>
        <row r="2168">
          <cell r="A2168" t="str">
            <v>ИП Демянюк М.В. Запорожская обл  г.Энергодар ул.Молодежная 6а  маг."Пахомов"</v>
          </cell>
          <cell r="B2168">
            <v>1.5</v>
          </cell>
          <cell r="C2168">
            <v>1.542</v>
          </cell>
        </row>
        <row r="2169">
          <cell r="A2169" t="str">
            <v>ИП Довгань В.В. Запорожская обл г.Днепрорудное ул.Энтузиастов 24 м-н"Приват" (городская площадь)</v>
          </cell>
          <cell r="B2169">
            <v>1.5</v>
          </cell>
          <cell r="C2169">
            <v>1.52</v>
          </cell>
        </row>
        <row r="2170">
          <cell r="A2170" t="str">
            <v>ИП Довгань Запорожская обл г.Днепрорудный ул.Энтузиастов 3 м-н"Демпинг" / +79900459527</v>
          </cell>
          <cell r="B2170">
            <v>1.5</v>
          </cell>
          <cell r="C2170">
            <v>1.526</v>
          </cell>
        </row>
        <row r="2171">
          <cell r="A2171" t="str">
            <v>ИП Мальгинов Запорожская обл г.Днепрорудный ул.Центральная 9А м-н"Мастер" / +79900432059</v>
          </cell>
          <cell r="B2171">
            <v>1.5</v>
          </cell>
          <cell r="C2171">
            <v>1.528</v>
          </cell>
        </row>
        <row r="2172">
          <cell r="A2172" t="str">
            <v>ИП Мартыненко Л.В. Запорожская обл г.Энергодар,, ул.Строителей 11А, маг.Карамель, +79900565908</v>
          </cell>
          <cell r="B2172">
            <v>3</v>
          </cell>
          <cell r="C2172">
            <v>3.0459999999999998</v>
          </cell>
        </row>
        <row r="2173">
          <cell r="A2173" t="str">
            <v>ИП Ненашева Н.Н Запорожская обл г Энергодар ул Курчатова 34 ( возле Баварии)\ 79900641382 Инна</v>
          </cell>
          <cell r="B2173">
            <v>1.5</v>
          </cell>
          <cell r="C2173">
            <v>1.524</v>
          </cell>
        </row>
        <row r="2174">
          <cell r="A2174" t="str">
            <v>ИП Ненашева Н.Н. Запорожская обл г.Энергодар, ул.Набережная 26А " Альфа,", +79900446234 Вика</v>
          </cell>
          <cell r="B2174">
            <v>1.5</v>
          </cell>
          <cell r="C2174">
            <v>1.502</v>
          </cell>
        </row>
        <row r="2175">
          <cell r="A2175" t="str">
            <v>ИП Собур Ю.И.Запорожская обл г Энергодар ул Воинов Интернационалистов 10А " Элен"\ +79900443957</v>
          </cell>
          <cell r="B2175">
            <v>1.5</v>
          </cell>
          <cell r="C2175">
            <v>1.548</v>
          </cell>
        </row>
        <row r="2176">
          <cell r="A2176" t="str">
            <v>ИП Щербаев А.Н. Запорожская обл г.Энергодар ул.Лесная 21   Маг."Спас"</v>
          </cell>
          <cell r="B2176">
            <v>1.5</v>
          </cell>
          <cell r="C2176">
            <v>1.526</v>
          </cell>
        </row>
        <row r="2177">
          <cell r="A2177" t="str">
            <v>МЛ ИП Погореленко К.В. Запорожская обл г.Энергодар,ул.Лесная 38, маг.Пахомов, т.+79900652957</v>
          </cell>
          <cell r="B2177">
            <v>1.5</v>
          </cell>
          <cell r="C2177">
            <v>1.514</v>
          </cell>
        </row>
        <row r="2178">
          <cell r="A2178" t="str">
            <v>МЛ ИП Хачатурян Э.С. Запорожская обл г.Энергодарул.Строителей 31 супермаркет "Ассоль" / +79900652319</v>
          </cell>
          <cell r="B2178">
            <v>1.5</v>
          </cell>
          <cell r="C2178">
            <v>1.52</v>
          </cell>
        </row>
        <row r="2179">
          <cell r="A2179" t="str">
            <v>Петрик Юрий Юрьевич</v>
          </cell>
          <cell r="B2179">
            <v>11</v>
          </cell>
          <cell r="C2179">
            <v>12.209</v>
          </cell>
        </row>
        <row r="2180">
          <cell r="A2180" t="str">
            <v>ИП Голда Ю.С. Херсонская обл пгт.Большая Лепетиха ул.Украинская 56 м-н"Даринка"(с 8-17)+79901132793</v>
          </cell>
          <cell r="B2180">
            <v>8</v>
          </cell>
          <cell r="C2180">
            <v>9.1310000000000002</v>
          </cell>
        </row>
        <row r="2181">
          <cell r="A2181" t="str">
            <v>ИП Оганян Л.О.Херсонская обл пгт.Чаплынка ул.Грушевского 24 Б / +79900490957 Наталья</v>
          </cell>
          <cell r="B2181">
            <v>3</v>
          </cell>
          <cell r="C2181">
            <v>3.0779999999999998</v>
          </cell>
        </row>
        <row r="2182">
          <cell r="A2182" t="str">
            <v>Рогов Дмитрий Владимирович</v>
          </cell>
          <cell r="B2182">
            <v>7.5</v>
          </cell>
          <cell r="C2182">
            <v>9.11</v>
          </cell>
        </row>
        <row r="2183">
          <cell r="A2183" t="str">
            <v>ИП Якимова Н.И.Херсонская обл пгт.Горностаевка ул.Советская Рынок павильон "Оптовичек" ( до 13:30)</v>
          </cell>
          <cell r="B2183">
            <v>4.5</v>
          </cell>
          <cell r="C2183">
            <v>6.05</v>
          </cell>
        </row>
        <row r="2184">
          <cell r="A2184" t="str">
            <v>МЛ ИП Матвиенко Херсонская обл Горностаевский р-н с.Константиновка ул.Школьная 3 м-н"1000 мелочей"</v>
          </cell>
          <cell r="B2184">
            <v>3</v>
          </cell>
          <cell r="C2184">
            <v>3.06</v>
          </cell>
        </row>
        <row r="2185">
          <cell r="A2185" t="str">
            <v>Титов Александр Игоревич</v>
          </cell>
          <cell r="B2185">
            <v>37.5</v>
          </cell>
          <cell r="C2185">
            <v>38.112000000000002</v>
          </cell>
        </row>
        <row r="2186">
          <cell r="A2186" t="str">
            <v>ИП Алиян М.М. Запорожская обл Мелитопольский р-н с.Мордвиновка ул.Молодёжная 64 м-н "Крамныця"</v>
          </cell>
          <cell r="B2186">
            <v>3</v>
          </cell>
          <cell r="C2186">
            <v>3.032</v>
          </cell>
        </row>
        <row r="2187">
          <cell r="A2187" t="str">
            <v>ИП Барановская ,Запорожская облПриазовский р-н,Мироновка,ул.Приморская 76 маг.Продукты /+79902215123</v>
          </cell>
          <cell r="B2187">
            <v>6</v>
          </cell>
          <cell r="C2187">
            <v>6.0780000000000003</v>
          </cell>
        </row>
        <row r="2188">
          <cell r="A2188" t="str">
            <v>ИП Викторова Н.Л. Запорожская обл.Приазовский р-н с.Александровка ул.Масонова 5 маг "Теремок"</v>
          </cell>
          <cell r="B2188">
            <v>1.5</v>
          </cell>
          <cell r="C2188">
            <v>1.542</v>
          </cell>
        </row>
        <row r="2189">
          <cell r="A2189" t="str">
            <v>ИП Иванова Запорожская обл.Приазовский р-н с.Ботьево ул.К.Маркса м-н"Оксана"</v>
          </cell>
          <cell r="B2189">
            <v>1.5</v>
          </cell>
          <cell r="C2189">
            <v>1.548</v>
          </cell>
        </row>
        <row r="2190">
          <cell r="A2190" t="str">
            <v>ИП Кошель А.Е Запорожская обл.Приазовский р с.Новоконстантиновка ул.Приморская 139 м 2Алина" с 6-21</v>
          </cell>
          <cell r="B2190">
            <v>3</v>
          </cell>
          <cell r="C2190">
            <v>3.0379999999999998</v>
          </cell>
        </row>
        <row r="2191">
          <cell r="A2191" t="str">
            <v>ИП Мацейко  Запорожская обл.пгт Михайловка, улШкольная 216   маг."Продукты"   т.+79900572347</v>
          </cell>
          <cell r="B2191">
            <v>1.5</v>
          </cell>
          <cell r="C2191">
            <v>1.536</v>
          </cell>
        </row>
        <row r="2192">
          <cell r="A2192" t="str">
            <v>ИП Меркелов В.Н. Запорожская обл.с,Садовое ул.Центральная 11 доставка до 16.00</v>
          </cell>
          <cell r="B2192">
            <v>1.5</v>
          </cell>
          <cell r="C2192">
            <v>1.526</v>
          </cell>
        </row>
        <row r="2193">
          <cell r="A2193" t="str">
            <v>ИП Перкова Запорожская обл.Приазовский р-н с.Ботьево ул.Карла Маркса 73 м-н"Продукты" \ +79900411279</v>
          </cell>
          <cell r="B2193">
            <v>4.5</v>
          </cell>
          <cell r="C2193">
            <v>4.54</v>
          </cell>
        </row>
        <row r="2194">
          <cell r="A2194" t="str">
            <v>ИП Сирица Запорожская обл.Тубал ул. Приморская,15 магазин "Гастрономчик"  +79900409037</v>
          </cell>
          <cell r="B2194">
            <v>4.5</v>
          </cell>
          <cell r="C2194">
            <v>4.5979999999999999</v>
          </cell>
        </row>
        <row r="2195">
          <cell r="A2195" t="str">
            <v>ИП Тодорова Н.Ф.Запорожская обл. Приазовский р-н с.Строгоновка ул. Балановского 53 (с 7.00 до 16.00)</v>
          </cell>
          <cell r="B2195">
            <v>1.5</v>
          </cell>
          <cell r="C2195">
            <v>1.52</v>
          </cell>
        </row>
        <row r="2196">
          <cell r="A2196" t="str">
            <v>МЛ ИП Годованец Запорожская обл Весёловский р-н с.Новониколаевка ул.Дружбы 30 м-н"Пятёрочка"</v>
          </cell>
          <cell r="B2196">
            <v>1.5</v>
          </cell>
          <cell r="C2196">
            <v>1.544</v>
          </cell>
        </row>
        <row r="2197">
          <cell r="A2197" t="str">
            <v>МЛ ИП Хлевицкий С.В. Запорожская обл, пгт Весёлое, ул. Белорецкая(Продольная), 127, маг. "Окей"</v>
          </cell>
          <cell r="B2197">
            <v>1.5</v>
          </cell>
          <cell r="C2197">
            <v>1.53</v>
          </cell>
        </row>
        <row r="2198">
          <cell r="A2198" t="str">
            <v>ООО"Пыжик"№25 Херсонская обл г.Геническ ул.Махарадзе 64 Центральный рынок</v>
          </cell>
          <cell r="B2198">
            <v>6</v>
          </cell>
          <cell r="C2198">
            <v>6.08</v>
          </cell>
        </row>
        <row r="2199">
          <cell r="A2199" t="str">
            <v>Химич Андрей</v>
          </cell>
          <cell r="B2199">
            <v>78.197999999999993</v>
          </cell>
          <cell r="C2199">
            <v>78.197999999999993</v>
          </cell>
        </row>
        <row r="2200">
          <cell r="A2200" t="str">
            <v>Физическое лицо Патяка О.Н. Запорожская обл. г. Мелитополь, ул. Пожарского, 2В ОПТ1</v>
          </cell>
          <cell r="B2200">
            <v>78.197999999999993</v>
          </cell>
          <cell r="C2200">
            <v>78.197999999999993</v>
          </cell>
        </row>
        <row r="2201">
          <cell r="A2201" t="str">
            <v>Шило Богдан</v>
          </cell>
          <cell r="B2201">
            <v>44</v>
          </cell>
          <cell r="C2201">
            <v>48.783000000000001</v>
          </cell>
        </row>
        <row r="2202">
          <cell r="A2202" t="str">
            <v>ИП Артеменко Л.В. г.Мелитополь ул.Гвардейская 6А м-н"Мрия" / +79901006557</v>
          </cell>
          <cell r="B2202">
            <v>1.5</v>
          </cell>
          <cell r="C2202">
            <v>1.532</v>
          </cell>
        </row>
        <row r="2203">
          <cell r="A2203" t="str">
            <v>ИП Бежанян г.Мелитополь ул.Ивана Франко 49 м-н"Продукты"</v>
          </cell>
          <cell r="B2203">
            <v>1.5</v>
          </cell>
          <cell r="C2203">
            <v>1.55</v>
          </cell>
        </row>
        <row r="2204">
          <cell r="A2204" t="str">
            <v>ИП Павлова Н.В. г.Мелитополь ул. Героев Украины, рынок лоток 9-10 +79900278629</v>
          </cell>
          <cell r="B2204">
            <v>1.5</v>
          </cell>
          <cell r="C2204">
            <v>1.524</v>
          </cell>
        </row>
        <row r="2205">
          <cell r="A2205" t="str">
            <v>ИП Проскурня г.Мелитополь ул.Героев Сталинграда 1 м-н"Торты"</v>
          </cell>
          <cell r="B2205">
            <v>18</v>
          </cell>
          <cell r="C2205">
            <v>18.285</v>
          </cell>
        </row>
        <row r="2206">
          <cell r="A2206" t="str">
            <v>МЛ ИП Борисенко Н.А Запорожская обл. г.Мелитополь ул.Крупская 45 (И.Алексеева)</v>
          </cell>
          <cell r="B2206">
            <v>1.5</v>
          </cell>
          <cell r="C2206">
            <v>1.522</v>
          </cell>
        </row>
        <row r="2207">
          <cell r="A2207" t="str">
            <v>ООО "ЗДРАВИЕ" г.Мелитополь ул. Гоголя 138 магазин "Молочная река"</v>
          </cell>
          <cell r="B2207">
            <v>6</v>
          </cell>
          <cell r="C2207">
            <v>6.11</v>
          </cell>
        </row>
        <row r="2208">
          <cell r="A2208" t="str">
            <v>ООО "МЕРА"</v>
          </cell>
          <cell r="B2208">
            <v>8</v>
          </cell>
          <cell r="C2208">
            <v>12.175000000000001</v>
          </cell>
        </row>
        <row r="2209">
          <cell r="A2209" t="str">
            <v>ООО"ЗДРАВИЕ" г.Мелитополь пр.Богдана Хмельницкого 87 м-н"Чёрный гастроном"</v>
          </cell>
          <cell r="B2209">
            <v>6</v>
          </cell>
          <cell r="C2209">
            <v>6.085</v>
          </cell>
        </row>
        <row r="2210">
          <cell r="A2210" t="str">
            <v>БОНУС_6088 СОЧНЫЕ сос п/о мгс 1*6 ОСТАНКИНО</v>
          </cell>
          <cell r="B2210">
            <v>33</v>
          </cell>
          <cell r="C2210">
            <v>34.218000000000004</v>
          </cell>
        </row>
        <row r="2211">
          <cell r="A2211" t="str">
            <v>Конюшин Андрей</v>
          </cell>
          <cell r="B2211">
            <v>7</v>
          </cell>
          <cell r="C2211">
            <v>7.242</v>
          </cell>
        </row>
        <row r="2212">
          <cell r="A2212" t="str">
            <v>ИП Широкая Херсонская обл пгт.Большие Копани ул.Советская 41 м-н"Сова" \ +79900130434 Лена</v>
          </cell>
          <cell r="B2212">
            <v>3</v>
          </cell>
          <cell r="C2212">
            <v>3.1080000000000001</v>
          </cell>
        </row>
        <row r="2213">
          <cell r="A2213" t="str">
            <v>МЛ ИП Бурячок Р.Д. Херсонская обл г.Скадовск Рынок м-н"Рыба моя"(крытый павильон)</v>
          </cell>
          <cell r="B2213">
            <v>2</v>
          </cell>
          <cell r="C2213">
            <v>2.0640000000000001</v>
          </cell>
        </row>
        <row r="2214">
          <cell r="A2214" t="str">
            <v>МЛ ИП Нагорнюк Э.А. Херсонская обл Скадовский р-н с.Лазурное ул.Центральная 47 м-н"Суперсам" (до 18)</v>
          </cell>
          <cell r="B2214">
            <v>2</v>
          </cell>
          <cell r="C2214">
            <v>2.0699999999999998</v>
          </cell>
        </row>
        <row r="2215">
          <cell r="A2215" t="str">
            <v>Оглы Иван Русланович</v>
          </cell>
          <cell r="B2215">
            <v>5</v>
          </cell>
          <cell r="C2215">
            <v>5.1680000000000001</v>
          </cell>
        </row>
        <row r="2216">
          <cell r="A2216" t="str">
            <v>(3) ИП Губенко Запорожская обл г.Токмак ул.Нансена 5 опт.м-н"Мир сладостей"</v>
          </cell>
          <cell r="B2216">
            <v>3</v>
          </cell>
          <cell r="C2216">
            <v>3.0920000000000001</v>
          </cell>
        </row>
        <row r="2217">
          <cell r="A2217" t="str">
            <v>(3) ИП Назаренко Л.В.Запорожская обл г.Молочанск ул.Шевченко 116 м-н"Дар" / +79900569625</v>
          </cell>
          <cell r="B2217">
            <v>2</v>
          </cell>
          <cell r="C2217">
            <v>2.0760000000000001</v>
          </cell>
        </row>
        <row r="2218">
          <cell r="A2218" t="str">
            <v>Осетров Сергей Сергеевич</v>
          </cell>
          <cell r="B2218">
            <v>8</v>
          </cell>
          <cell r="C2218">
            <v>8.2799999999999994</v>
          </cell>
        </row>
        <row r="2219">
          <cell r="A2219" t="str">
            <v>ИП Демянюк М.В. Запорожская обл  г.Энергодар ул.Молодежная 6а  маг."Пахомов"</v>
          </cell>
          <cell r="B2219">
            <v>1</v>
          </cell>
          <cell r="C2219">
            <v>1.032</v>
          </cell>
        </row>
        <row r="2220">
          <cell r="A2220" t="str">
            <v>ИП Довгань Запорожская обл г.Днепрорудный ул.Энтузиастов 3 м-н"Демпинг" / +79900459527</v>
          </cell>
          <cell r="B2220">
            <v>2</v>
          </cell>
          <cell r="C2220">
            <v>2.0760000000000001</v>
          </cell>
        </row>
        <row r="2221">
          <cell r="A2221" t="str">
            <v>ИП Жучкова О.В.Запорожская обл г.Днепрорудный Рынок м-н"У Заюши"(доставка до 13:00) / +79900653085</v>
          </cell>
          <cell r="B2221">
            <v>3</v>
          </cell>
          <cell r="C2221">
            <v>3.1019999999999999</v>
          </cell>
        </row>
        <row r="2222">
          <cell r="A2222" t="str">
            <v>ИП Исаева С.Ю.Запорожская обл,г.Днепрорудный,центральный рынок,+79900701483</v>
          </cell>
          <cell r="B2222">
            <v>1</v>
          </cell>
          <cell r="C2222">
            <v>1.038</v>
          </cell>
        </row>
        <row r="2223">
          <cell r="A2223" t="str">
            <v>ИП Щербаев А.Н. Запорожская обл г.Энергодар ул.Лесная 21   Маг."Спас"</v>
          </cell>
          <cell r="B2223">
            <v>1</v>
          </cell>
          <cell r="C2223">
            <v>1.032</v>
          </cell>
        </row>
        <row r="2224">
          <cell r="A2224" t="str">
            <v>Титов Александр Игоревич</v>
          </cell>
          <cell r="B2224">
            <v>2</v>
          </cell>
          <cell r="C2224">
            <v>2.0659999999999998</v>
          </cell>
        </row>
        <row r="2225">
          <cell r="A2225" t="str">
            <v>(2) ИП Дюкарь В.В. Херсонская обл г.Геническ ул.Гоголя 124 м-н"Маркет" / +79900528211 Татьяна</v>
          </cell>
          <cell r="B2225">
            <v>1</v>
          </cell>
          <cell r="C2225">
            <v>1.026</v>
          </cell>
        </row>
        <row r="2226">
          <cell r="A2226" t="str">
            <v>МЛ ИП Кизилова Е.А.Запорожскаяобл пгт.Весёлоеул.Центральная 204 м-н"Квартал"(на территории автомойки</v>
          </cell>
          <cell r="B2226">
            <v>1</v>
          </cell>
          <cell r="C2226">
            <v>1.04</v>
          </cell>
        </row>
        <row r="2227">
          <cell r="A2227" t="str">
            <v>Шило Богдан</v>
          </cell>
          <cell r="B2227">
            <v>11</v>
          </cell>
          <cell r="C2227">
            <v>11.462</v>
          </cell>
        </row>
        <row r="2228">
          <cell r="A2228" t="str">
            <v>ИП Проскурня г.Мелитополь ул.Героев Сталинграда 1 м-н"Торты"</v>
          </cell>
          <cell r="B2228">
            <v>4</v>
          </cell>
          <cell r="C2228">
            <v>4.1340000000000003</v>
          </cell>
        </row>
        <row r="2229">
          <cell r="A2229" t="str">
            <v>ИП Чуряков г.Мелитополь пер.Малюги 63 "Бургер Хаос"(гараж 65) Маргарита</v>
          </cell>
          <cell r="B2229">
            <v>2</v>
          </cell>
          <cell r="C2229">
            <v>2.0720000000000001</v>
          </cell>
        </row>
        <row r="2230">
          <cell r="A2230" t="str">
            <v>МЛ ИП Борисенко Н.А Запорожская обл. г.Мелитополь ул.Крупская 45 (И.Алексеева)</v>
          </cell>
          <cell r="B2230">
            <v>2</v>
          </cell>
          <cell r="C2230">
            <v>2.1440000000000001</v>
          </cell>
        </row>
        <row r="2231">
          <cell r="A2231" t="str">
            <v>МЛ ИП Мошков Мелитополь ул Крупская 54 " Продуктовый рай"</v>
          </cell>
          <cell r="B2231">
            <v>1</v>
          </cell>
          <cell r="C2231">
            <v>1.04</v>
          </cell>
        </row>
        <row r="2232">
          <cell r="A2232" t="str">
            <v>ООО Стройцентр-Запорожье г.Мелитополь ул.Екатерины Великой 172/6 "Эпицентр" Доставка до 10:00!!!</v>
          </cell>
          <cell r="B2232">
            <v>2</v>
          </cell>
          <cell r="C2232">
            <v>2.0720000000000001</v>
          </cell>
        </row>
        <row r="2233">
          <cell r="A2233" t="str">
            <v>3215 ВЕТЧ.МЯСНАЯ Папа может п/о 0.4кг 8шт.    ОСТАНКИНО</v>
          </cell>
          <cell r="B2233">
            <v>233</v>
          </cell>
          <cell r="C2233">
            <v>226</v>
          </cell>
        </row>
        <row r="2234">
          <cell r="A2234" t="str">
            <v>Дробаха Екатерина Владимировна</v>
          </cell>
          <cell r="B2234">
            <v>10</v>
          </cell>
          <cell r="C2234">
            <v>10</v>
          </cell>
        </row>
        <row r="2235">
          <cell r="A2235" t="str">
            <v>ООО "Пыжик" №1 г.Мелитополь ул. Кирова 48 м-н Пыжик</v>
          </cell>
          <cell r="B2235">
            <v>4</v>
          </cell>
          <cell r="C2235">
            <v>4</v>
          </cell>
        </row>
        <row r="2236">
          <cell r="A2236" t="str">
            <v>ООО "Пыжик" №14 г.Мелитополь пр-кт .50л Победы 17/1, м-н "Пыжик"</v>
          </cell>
          <cell r="B2236">
            <v>2</v>
          </cell>
          <cell r="C2236">
            <v>2</v>
          </cell>
        </row>
        <row r="2237">
          <cell r="A2237" t="str">
            <v>ООО"Пыжик" №16 г.Мелитополь ул.Кирова 51 , м-н "Пыжик "</v>
          </cell>
          <cell r="B2237">
            <v>4</v>
          </cell>
          <cell r="C2237">
            <v>4</v>
          </cell>
        </row>
        <row r="2238">
          <cell r="A2238" t="str">
            <v>Жирникова Юлия Владимировна</v>
          </cell>
          <cell r="B2238">
            <v>13</v>
          </cell>
          <cell r="C2238">
            <v>13</v>
          </cell>
        </row>
        <row r="2239">
          <cell r="A2239" t="str">
            <v>ИП Пригода Запорожская обл,Васильевский р-н,г.Каменка-Днепровская,ул.Центральная 126,маг.Диамант</v>
          </cell>
          <cell r="B2239">
            <v>1</v>
          </cell>
          <cell r="C2239">
            <v>1</v>
          </cell>
        </row>
        <row r="2240">
          <cell r="A2240" t="str">
            <v>ИП Рюбен Запорожская обл г.Каменка-Днепровская ул.Ленина 2 (возле парка) м-н"Роксолана"</v>
          </cell>
          <cell r="B2240">
            <v>8</v>
          </cell>
          <cell r="C2240">
            <v>8</v>
          </cell>
        </row>
        <row r="2241">
          <cell r="A2241" t="str">
            <v>ИП Щербина П.И.Запорожская обл,Васильевский р-н,с.Водяное,пер.Партизанский 23,маг.Монолит</v>
          </cell>
          <cell r="B2241">
            <v>4</v>
          </cell>
          <cell r="C2241">
            <v>4</v>
          </cell>
        </row>
        <row r="2242">
          <cell r="A2242" t="str">
            <v>Ильин Дмитрий Владимирович</v>
          </cell>
          <cell r="B2242">
            <v>37</v>
          </cell>
          <cell r="C2242">
            <v>37</v>
          </cell>
        </row>
        <row r="2243">
          <cell r="A2243" t="str">
            <v>(2) ИП Герела Е.Н.Херсонская обл г.Геническ ул.Соборная 196 м-н"Уголок" /+79900310399</v>
          </cell>
          <cell r="B2243">
            <v>3</v>
          </cell>
          <cell r="C2243">
            <v>3</v>
          </cell>
        </row>
        <row r="2244">
          <cell r="A2244" t="str">
            <v>(2) ИП Луньгол Херсонская обл г.Геническ ул.Парижской Коммуны 74А м-н"Смак" / +79900193221</v>
          </cell>
          <cell r="B2244">
            <v>1</v>
          </cell>
          <cell r="C2244">
            <v>1</v>
          </cell>
        </row>
        <row r="2245">
          <cell r="A2245" t="str">
            <v>(2) ИП Сажнева Л.В.Херсонская обл г.Геническ ул.Парижской Коммуны 67 м-н"Продукты"(во дворе)</v>
          </cell>
          <cell r="B2245">
            <v>3</v>
          </cell>
          <cell r="C2245">
            <v>3</v>
          </cell>
        </row>
        <row r="2246">
          <cell r="A2246" t="str">
            <v>ИП Ефремов Херсонская обл пгт.Новотроицкое  ул.Соборная 48 м-н "Продукты" \ +79900601534</v>
          </cell>
          <cell r="B2246">
            <v>1</v>
          </cell>
          <cell r="C2246">
            <v>1</v>
          </cell>
        </row>
        <row r="2247">
          <cell r="A2247" t="str">
            <v>ИП Иовчива Запорожская обл.пгт.Приазовское ул.Пушкина м-н"Любава" / +79900426470</v>
          </cell>
          <cell r="B2247">
            <v>2</v>
          </cell>
          <cell r="C2247">
            <v>2</v>
          </cell>
        </row>
        <row r="2248">
          <cell r="A2248" t="str">
            <v>ИП Косарева Запорожская обл.пгт.Приазовье ул.Пушкина м-н Апельсин +79900461077</v>
          </cell>
          <cell r="B2248">
            <v>3</v>
          </cell>
          <cell r="C2248">
            <v>3</v>
          </cell>
        </row>
        <row r="2249">
          <cell r="A2249" t="str">
            <v>ИП Куприн Херсонская обл Генический р-н с.Счастливцево ул.Гагарина 77 м-н"Продукты"</v>
          </cell>
          <cell r="B2249">
            <v>2</v>
          </cell>
          <cell r="C2249">
            <v>2</v>
          </cell>
        </row>
        <row r="2250">
          <cell r="A2250" t="str">
            <v>ИП Лепчишина Херсонская обл Генический р-н с.Счатливцево ул.Морская 1 м-н"Хепи Шоп"</v>
          </cell>
          <cell r="B2250">
            <v>4</v>
          </cell>
          <cell r="C2250">
            <v>4</v>
          </cell>
        </row>
        <row r="2251">
          <cell r="A2251" t="str">
            <v>ИП Марченко Херсонская обл пгт.Новотроицкое ул.Соборная м-н"Кент" (продукты)</v>
          </cell>
          <cell r="B2251">
            <v>5</v>
          </cell>
          <cell r="C2251">
            <v>5</v>
          </cell>
        </row>
        <row r="2252">
          <cell r="A2252" t="str">
            <v>ИП Москалёв Запорожская обл.пгт.Приазовье ул.Куйбышева 1А м-н"Любимый"</v>
          </cell>
          <cell r="B2252">
            <v>2</v>
          </cell>
          <cell r="C2252">
            <v>2</v>
          </cell>
        </row>
        <row r="2253">
          <cell r="A2253" t="str">
            <v>ИП Раджабова Херсонская обл пгт Новотроицкое ул.Соборная 85   т.+799000511714 Лена</v>
          </cell>
          <cell r="B2253">
            <v>1</v>
          </cell>
          <cell r="C2253">
            <v>1</v>
          </cell>
        </row>
        <row r="2254">
          <cell r="A2254" t="str">
            <v>ИП Стародубцева Херсонская обл Новотроицкий р-н с.Калиновка ул.Зелёная 50 / +79900849087 Вита</v>
          </cell>
          <cell r="B2254">
            <v>1</v>
          </cell>
          <cell r="C2254">
            <v>1</v>
          </cell>
        </row>
        <row r="2255">
          <cell r="A2255" t="str">
            <v>МЛ ИП Билан И.М. Запорожская обл.пгт.Приазовское ул.Центральная17 м-н"Ветеран" / +79900274851</v>
          </cell>
          <cell r="B2255">
            <v>2</v>
          </cell>
          <cell r="C2255">
            <v>2</v>
          </cell>
        </row>
        <row r="2256">
          <cell r="A2256" t="str">
            <v>МЛ ИП Грибеньков А.И. Запорожская обл.пгт.Приазовское ул.Ленина 24А (бывший Эконом)</v>
          </cell>
          <cell r="B2256">
            <v>2</v>
          </cell>
          <cell r="C2256">
            <v>2</v>
          </cell>
        </row>
        <row r="2257">
          <cell r="A2257" t="str">
            <v>МЛ ИП Звонникова В.В. Запорожская обл. пгт.Приазовское ул.Центральная 2А м-н"Камелот"</v>
          </cell>
          <cell r="B2257">
            <v>1</v>
          </cell>
          <cell r="C2257">
            <v>1</v>
          </cell>
        </row>
        <row r="2258">
          <cell r="A2258" t="str">
            <v>МЛ ИП Мельникова Запорожская обл.  пгт Приазовское ул.Фрунзе 49 маг "Продукты" +79900428098</v>
          </cell>
          <cell r="B2258">
            <v>3</v>
          </cell>
          <cell r="C2258">
            <v>3</v>
          </cell>
        </row>
        <row r="2259">
          <cell r="A2259" t="str">
            <v>МЛ ИП Сафронов Н.Ю. Запорожская обл пгт.Приазовское ул.Горького 91А м-н"Файно" / +79900270087</v>
          </cell>
          <cell r="B2259">
            <v>1</v>
          </cell>
          <cell r="C2259">
            <v>1</v>
          </cell>
        </row>
        <row r="2260">
          <cell r="A2260" t="str">
            <v>Конюшин Андрей</v>
          </cell>
          <cell r="B2260">
            <v>6</v>
          </cell>
          <cell r="C2260">
            <v>6</v>
          </cell>
        </row>
        <row r="2261">
          <cell r="A2261" t="str">
            <v>ИП Деркач Мелитопольский р-н пгт.Мирное ул.Южная 12А м-н"Эконом" / +79900432189 Елена Сергеевна</v>
          </cell>
          <cell r="B2261">
            <v>2</v>
          </cell>
          <cell r="C2261">
            <v>2</v>
          </cell>
        </row>
        <row r="2262">
          <cell r="A2262" t="str">
            <v>ИП Фролова Мелитопольский р-н с.Терпенье ул.Сизова 62 м-н "Кооп Маркет" / +7990462084</v>
          </cell>
          <cell r="B2262">
            <v>3</v>
          </cell>
          <cell r="C2262">
            <v>3</v>
          </cell>
        </row>
        <row r="2263">
          <cell r="A2263" t="str">
            <v>МЛ ИП Ларченко Мелитопольский р-н с.Терпенье ул.Ленина 76 м-н "Бажання"</v>
          </cell>
          <cell r="B2263">
            <v>1</v>
          </cell>
          <cell r="C2263">
            <v>1</v>
          </cell>
        </row>
        <row r="2264">
          <cell r="A2264" t="str">
            <v>Крючков Евгений Александрович</v>
          </cell>
          <cell r="B2264">
            <v>18</v>
          </cell>
          <cell r="C2264">
            <v>18</v>
          </cell>
        </row>
        <row r="2265">
          <cell r="A2265" t="str">
            <v>ИП Гринцив Запорожская обл Мелитопольский р-н с.Фруктовое ул.Молодежная 10 / +79900075402</v>
          </cell>
          <cell r="B2265">
            <v>2</v>
          </cell>
          <cell r="C2265">
            <v>2</v>
          </cell>
        </row>
        <row r="2266">
          <cell r="A2266" t="str">
            <v>ООО "МЕРА"</v>
          </cell>
          <cell r="B2266">
            <v>16</v>
          </cell>
          <cell r="C2266">
            <v>16</v>
          </cell>
        </row>
        <row r="2267">
          <cell r="A2267" t="str">
            <v>Оглы Иван Русланович</v>
          </cell>
          <cell r="B2267">
            <v>38</v>
          </cell>
          <cell r="C2267">
            <v>38</v>
          </cell>
        </row>
        <row r="2268">
          <cell r="A2268" t="str">
            <v>(1) ООО"Пыжик" №19 Запорожская обл г.Токмак ул.Шевченко 31 м-н "Пыжик"</v>
          </cell>
          <cell r="B2268">
            <v>5</v>
          </cell>
          <cell r="C2268">
            <v>5</v>
          </cell>
        </row>
        <row r="2269">
          <cell r="A2269" t="str">
            <v>(2) ИП Вершинина И.Б. Запорожская обл г.Токмак ул.14 Сентября 31 "Коричневый Павильон"(рядом с ИП Си</v>
          </cell>
          <cell r="B2269">
            <v>1</v>
          </cell>
          <cell r="C2269">
            <v>1</v>
          </cell>
        </row>
        <row r="2270">
          <cell r="A2270" t="str">
            <v>(2) ИП Эконом (Арбат) Запорожская обл г.Токмак ул.Шевченко 54</v>
          </cell>
          <cell r="B2270">
            <v>10</v>
          </cell>
          <cell r="C2270">
            <v>10</v>
          </cell>
        </row>
        <row r="2271">
          <cell r="A2271" t="str">
            <v>ИП Бурдина Запорожская обл.Приазовский р-н с.Нововасилевка ул.Почтовая 54 м-н"Меркурий"\+79901168165</v>
          </cell>
          <cell r="B2271">
            <v>1</v>
          </cell>
          <cell r="C2271">
            <v>1</v>
          </cell>
        </row>
        <row r="2272">
          <cell r="A2272" t="str">
            <v>ИП Домрачева К.О.Запорожская обл пгт.Акимовка ул.Садовая 16 м-н"У Камилы"(питомник)</v>
          </cell>
          <cell r="B2272">
            <v>2</v>
          </cell>
          <cell r="C2272">
            <v>2</v>
          </cell>
        </row>
        <row r="2273">
          <cell r="A2273" t="str">
            <v>ИП Каплий Запорожская обл пгт.Акимовка ул.Центральная 144 м-н"Ириша"(бывший Бердянский)/+79900448172</v>
          </cell>
          <cell r="B2273">
            <v>2</v>
          </cell>
          <cell r="C2273">
            <v>2</v>
          </cell>
        </row>
        <row r="2274">
          <cell r="A2274" t="str">
            <v>ИП Соболь Запорожская обл.Приазовский р-н с.Нововасилевка ул.Кооперативная 70 м-н"На дому" /</v>
          </cell>
          <cell r="B2274">
            <v>1</v>
          </cell>
          <cell r="C2274">
            <v>1</v>
          </cell>
        </row>
        <row r="2275">
          <cell r="A2275" t="str">
            <v>ООО "МЕРА"</v>
          </cell>
          <cell r="B2275">
            <v>16</v>
          </cell>
          <cell r="C2275">
            <v>16</v>
          </cell>
        </row>
        <row r="2276">
          <cell r="A2276" t="str">
            <v>Осетров Сергей Сергеевич</v>
          </cell>
          <cell r="B2276">
            <v>43</v>
          </cell>
          <cell r="C2276">
            <v>40</v>
          </cell>
        </row>
        <row r="2277">
          <cell r="A2277" t="str">
            <v>ИП "Наш дом" Запорожская обл г.Энергодар ул.Советская 27А \ +79900447519 Майя</v>
          </cell>
          <cell r="B2277">
            <v>4</v>
          </cell>
          <cell r="C2277">
            <v>4</v>
          </cell>
        </row>
        <row r="2278">
          <cell r="A2278" t="str">
            <v>ИП Варданян Л.Г.Запорожская обл г.Энергодар ул.Лесная 3А м-н"Червоний" / +79900649843-</v>
          </cell>
          <cell r="B2278">
            <v>2</v>
          </cell>
          <cell r="C2278">
            <v>1</v>
          </cell>
        </row>
        <row r="2279">
          <cell r="A2279" t="str">
            <v>ИП Довгань Запорожская обл г.Днепрорудный ул.Энтузиастов 3 м-н"Демпинг" / +79900459527</v>
          </cell>
          <cell r="B2279">
            <v>1</v>
          </cell>
          <cell r="C2279">
            <v>1</v>
          </cell>
        </row>
        <row r="2280">
          <cell r="A2280" t="str">
            <v>ИП Ненашева Н.Н Запорожская обл г Энергодар ул Курчатова 34 ( возле Баварии)\ 79900641382 Инна</v>
          </cell>
          <cell r="B2280">
            <v>1</v>
          </cell>
          <cell r="C2280">
            <v>1</v>
          </cell>
        </row>
        <row r="2281">
          <cell r="A2281" t="str">
            <v>ИП Ненашева Н.Н. Запорожская обл г.Энергодар, ул.Набережная 26А " Альфа,", +79900446234 Вика</v>
          </cell>
          <cell r="B2281">
            <v>2</v>
          </cell>
          <cell r="C2281">
            <v>2</v>
          </cell>
        </row>
        <row r="2282">
          <cell r="A2282" t="str">
            <v>ИП Собур Ю.И.Запорожская обл г Энергодар ул Воинов Интернационалистов 10А " Элен"\ +79900443957</v>
          </cell>
          <cell r="B2282">
            <v>1</v>
          </cell>
          <cell r="C2282">
            <v>1</v>
          </cell>
        </row>
        <row r="2283">
          <cell r="A2283" t="str">
            <v>МЛ ИП Кораблёва В.И. Запорожская обл г.Энергодар, ул.Строителей 22 "Ежачок ",  +79900270634 Виктория</v>
          </cell>
          <cell r="B2283">
            <v>5</v>
          </cell>
          <cell r="C2283">
            <v>3</v>
          </cell>
        </row>
        <row r="2284">
          <cell r="A2284" t="str">
            <v>МЛ ИП Хачатурян Э.С. Запорожская обл г.Энергодарул.Строителей 31 супермаркет "Ассоль" / +79900652319</v>
          </cell>
          <cell r="B2284">
            <v>3</v>
          </cell>
          <cell r="C2284">
            <v>3</v>
          </cell>
        </row>
        <row r="2285">
          <cell r="A2285" t="str">
            <v>ООО "МЕРА"</v>
          </cell>
          <cell r="B2285">
            <v>24</v>
          </cell>
          <cell r="C2285">
            <v>24</v>
          </cell>
        </row>
        <row r="2286">
          <cell r="A2286" t="str">
            <v>Петрик Юрий Юрьевич</v>
          </cell>
          <cell r="B2286">
            <v>2</v>
          </cell>
          <cell r="C2286">
            <v>2</v>
          </cell>
        </row>
        <row r="2287">
          <cell r="A2287" t="str">
            <v>ИП Заруба А.А. Херсонская обл пгт.Большая Лепетиха ул.Киевская 54 м-н"Доброцен"(с 8:00-17:30)</v>
          </cell>
          <cell r="B2287">
            <v>2</v>
          </cell>
          <cell r="C2287">
            <v>2</v>
          </cell>
        </row>
        <row r="2288">
          <cell r="A2288" t="str">
            <v>Титов Александр Игоревич</v>
          </cell>
          <cell r="B2288">
            <v>5</v>
          </cell>
          <cell r="C2288">
            <v>5</v>
          </cell>
        </row>
        <row r="2289">
          <cell r="A2289" t="str">
            <v>ИП Гажева Н.И. Запорожская обл.Приазовский р-н с.Строгановка  ул.Балановского 39 м-н на повор</v>
          </cell>
          <cell r="B2289">
            <v>1</v>
          </cell>
          <cell r="C2289">
            <v>1</v>
          </cell>
        </row>
        <row r="2290">
          <cell r="A2290" t="str">
            <v>ИП Данилова В.И. Запорожская обл.Мелитопольский р-н с.Степановка-1 ул.Мартынова  м-н"Корона"</v>
          </cell>
          <cell r="B2290">
            <v>2</v>
          </cell>
          <cell r="C2290">
            <v>2</v>
          </cell>
        </row>
        <row r="2291">
          <cell r="A2291" t="str">
            <v>МЛ ИП Хлевецкая Запорожская обл пгт.Весёлое ул.Чапаева 185 м-н"Окей" / +79900498138</v>
          </cell>
          <cell r="B2291">
            <v>2</v>
          </cell>
          <cell r="C2291">
            <v>2</v>
          </cell>
        </row>
        <row r="2292">
          <cell r="A2292" t="str">
            <v>Шило Богдан</v>
          </cell>
          <cell r="B2292">
            <v>61</v>
          </cell>
          <cell r="C2292">
            <v>57</v>
          </cell>
        </row>
        <row r="2293">
          <cell r="A2293" t="str">
            <v>ИП Кондратьев г.Мелитополь пр.50 лет Победы 27 м-н"Афина" / +79900227995 Татьяна</v>
          </cell>
          <cell r="B2293">
            <v>9</v>
          </cell>
          <cell r="C2293">
            <v>5</v>
          </cell>
        </row>
        <row r="2294">
          <cell r="A2294" t="str">
            <v>ИП Кондратьев Запорожская обл.г.Мелитополь ул.Дзержинского 291/3 (бывший м-н "Аврора")</v>
          </cell>
          <cell r="B2294">
            <v>6</v>
          </cell>
        </row>
        <row r="2295">
          <cell r="A2295" t="str">
            <v>ИП Конюшин Л.И. Мелитополь бульвар 30 лет Победы,34 "Таврический"</v>
          </cell>
          <cell r="B2295">
            <v>1</v>
          </cell>
          <cell r="C2295">
            <v>1</v>
          </cell>
        </row>
        <row r="2296">
          <cell r="A2296" t="str">
            <v>ИП Мартынюк Д.О. г.Мелитополь пр-кт.Б.Хмельницкого 47 м-н"Вкусняшка"</v>
          </cell>
          <cell r="B2296">
            <v>1</v>
          </cell>
          <cell r="C2296">
            <v>1</v>
          </cell>
        </row>
        <row r="2297">
          <cell r="A2297" t="str">
            <v>ИП Паламарчук Л.И. г.Мелитополь пр-т Б.Хмельницкого 25 м-н"Гурман"(возле Квалитета,с 9 до 16)\+79900</v>
          </cell>
          <cell r="B2297">
            <v>3</v>
          </cell>
          <cell r="C2297">
            <v>3</v>
          </cell>
        </row>
        <row r="2298">
          <cell r="A2298" t="str">
            <v>ИП Симонова ,г.Мелитополь,ул.Февральская 196,маг.Колос</v>
          </cell>
          <cell r="B2298">
            <v>1</v>
          </cell>
          <cell r="C2298">
            <v>1</v>
          </cell>
        </row>
        <row r="2299">
          <cell r="A2299" t="str">
            <v>ИП Симонова Запорожская обл. г.Мелитополь ул.Февральская 231/1  маг"Продукты"</v>
          </cell>
          <cell r="B2299">
            <v>2</v>
          </cell>
          <cell r="C2299">
            <v>2</v>
          </cell>
        </row>
        <row r="2300">
          <cell r="A2300" t="str">
            <v>ИП Тошева г.Мелитополь пр.Богдана Хмельницкого 82 маг Харчи +79900219231</v>
          </cell>
          <cell r="B2300">
            <v>4</v>
          </cell>
          <cell r="C2300">
            <v>4</v>
          </cell>
        </row>
        <row r="2301">
          <cell r="A2301" t="str">
            <v>ООО "МЕРА"</v>
          </cell>
          <cell r="B2301">
            <v>34</v>
          </cell>
          <cell r="C2301">
            <v>40</v>
          </cell>
        </row>
        <row r="2302">
          <cell r="A2302" t="str">
            <v>4993 САЛЯМИ ИТАЛЬЯНСКАЯ с/к в/у 1/250*8_120c ОСТАНКИНО</v>
          </cell>
          <cell r="B2302">
            <v>375.2</v>
          </cell>
          <cell r="C2302">
            <v>381</v>
          </cell>
        </row>
        <row r="2303">
          <cell r="A2303" t="str">
            <v>Дробаха Екатерина Владимировна</v>
          </cell>
          <cell r="B2303">
            <v>94</v>
          </cell>
          <cell r="C2303">
            <v>94</v>
          </cell>
        </row>
        <row r="2304">
          <cell r="A2304" t="str">
            <v>ООО "Пыжик" №1 г.Мелитополь ул. Кирова 48 м-н Пыжик</v>
          </cell>
          <cell r="B2304">
            <v>8</v>
          </cell>
          <cell r="C2304">
            <v>8</v>
          </cell>
        </row>
        <row r="2305">
          <cell r="A2305" t="str">
            <v>ООО "Пыжик" №18 Запорожская обл.г.Мелитополь пер.Дарьи Дугиной 4 (помещение Ц.Рынка)</v>
          </cell>
          <cell r="B2305">
            <v>8</v>
          </cell>
          <cell r="C2305">
            <v>8</v>
          </cell>
        </row>
        <row r="2306">
          <cell r="A2306" t="str">
            <v>ООО "Пыжик" №2 г.Мелитополь пр.Б-Хмельницкова 48 . маг-н "Пыжик"</v>
          </cell>
          <cell r="B2306">
            <v>16</v>
          </cell>
          <cell r="C2306">
            <v>16</v>
          </cell>
        </row>
        <row r="2307">
          <cell r="A2307" t="str">
            <v>ООО "Пыжик" №21 г.Мелитополь пр-кт .50л Победы д.22,м-н "Пыжик" ( Остановочный комплекс)</v>
          </cell>
          <cell r="B2307">
            <v>4</v>
          </cell>
          <cell r="C2307">
            <v>4</v>
          </cell>
        </row>
        <row r="2308">
          <cell r="A2308" t="str">
            <v>ООО "Пыжик" №3 г.Мелитополь  бульвар 30л. Победы 2 маг-н."Пыжик"</v>
          </cell>
          <cell r="B2308">
            <v>16</v>
          </cell>
          <cell r="C2308">
            <v>16</v>
          </cell>
        </row>
        <row r="2309">
          <cell r="A2309" t="str">
            <v>ООО "Пыжик" №5 Запорожская обл.г.Мелитополь пер.Дарьи Дугиной 9/1 маг-н Пыжик</v>
          </cell>
          <cell r="B2309">
            <v>16</v>
          </cell>
          <cell r="C2309">
            <v>16</v>
          </cell>
        </row>
        <row r="2310">
          <cell r="A2310" t="str">
            <v>ООО"Пыжик" №15 г.Мелитополь ул.Гвардейская 10, Авиагородок ,м-н "Пыжик"</v>
          </cell>
          <cell r="B2310">
            <v>8</v>
          </cell>
          <cell r="C2310">
            <v>8</v>
          </cell>
        </row>
        <row r="2311">
          <cell r="A2311" t="str">
            <v>ООО"Пыжик" №27 Запорожская обл. г.Мелитополь ул.Гризодубовой 55,м-н"Пыжик"</v>
          </cell>
          <cell r="B2311">
            <v>2</v>
          </cell>
          <cell r="C2311">
            <v>2</v>
          </cell>
        </row>
        <row r="2312">
          <cell r="A2312" t="str">
            <v>Физическое лицо  Афанасьев Д.Н. Херсонская обл пгт.Чаплынка ул.Грушевского 117</v>
          </cell>
          <cell r="B2312">
            <v>16</v>
          </cell>
          <cell r="C2312">
            <v>16</v>
          </cell>
        </row>
        <row r="2313">
          <cell r="A2313" t="str">
            <v>Жирникова Юлия Владимировна</v>
          </cell>
          <cell r="B2313">
            <v>44.2</v>
          </cell>
          <cell r="C2313">
            <v>47</v>
          </cell>
        </row>
        <row r="2314">
          <cell r="A2314" t="str">
            <v>ИП Борисенко А.С.Запорожская обл Васильевский р-н,с.Днепровка,ул.Центральная 452 А,маг.Кит</v>
          </cell>
          <cell r="B2314">
            <v>1</v>
          </cell>
          <cell r="C2314">
            <v>1</v>
          </cell>
        </row>
        <row r="2315">
          <cell r="A2315" t="str">
            <v>ИП Вахула Н.В. Запорожская обл Васильевский р-н с.Благовещенка  ул.Горького 70 / +79900581286</v>
          </cell>
          <cell r="B2315">
            <v>1</v>
          </cell>
          <cell r="C2315">
            <v>1</v>
          </cell>
        </row>
        <row r="2316">
          <cell r="A2316" t="str">
            <v>ИП Глазунова Запорожская обл,Васильевский р-н,г.Каменка-Днепровская,ул.Челюскина 19,маг.Натали</v>
          </cell>
          <cell r="B2316">
            <v>2</v>
          </cell>
          <cell r="C2316">
            <v>2</v>
          </cell>
        </row>
        <row r="2317">
          <cell r="A2317" t="str">
            <v>ИП Ефименко Ю.А.Херсонская обл Верхнерогач.р-н с.Ушкалка (отгружать у Тиховского, ул.Резниченко 79А)</v>
          </cell>
          <cell r="B2317">
            <v>5</v>
          </cell>
          <cell r="C2317">
            <v>5</v>
          </cell>
        </row>
        <row r="2318">
          <cell r="A2318" t="str">
            <v>ИП Лыфарь С.Б.Запорожская обл Васильевский р-н с.Водяное ул.Мира 234 м-н"Мария"</v>
          </cell>
          <cell r="B2318">
            <v>1</v>
          </cell>
          <cell r="C2318">
            <v>1</v>
          </cell>
        </row>
        <row r="2319">
          <cell r="A2319" t="str">
            <v>ИП Ляшенко И.В. Запорожская обл г.Каменка-Днепровская ул.Дзержинского 194 м-н"Лиман"</v>
          </cell>
          <cell r="B2319">
            <v>1</v>
          </cell>
          <cell r="C2319">
            <v>1</v>
          </cell>
        </row>
        <row r="2320">
          <cell r="A2320" t="str">
            <v>ИП Мандева С.И. Запорожская обл Васильевский р-н с.Нововодяное ул.Стрельникова 1А м-н"Людмила"</v>
          </cell>
          <cell r="B2320">
            <v>3</v>
          </cell>
          <cell r="C2320">
            <v>3</v>
          </cell>
        </row>
        <row r="2321">
          <cell r="A2321" t="str">
            <v>ИП Наконечная Е.Г. Запорожская обл г.Каменка-Днепровская ул.Фрунзе 1 м-н"Зоряный"</v>
          </cell>
          <cell r="B2321">
            <v>2</v>
          </cell>
          <cell r="C2321">
            <v>2</v>
          </cell>
        </row>
        <row r="2322">
          <cell r="A2322" t="str">
            <v>ИП Насруллаев А.С.Запорожская обл Васильевский р-н с.Водяное ул.Мира 244 м-н "Росток" / +79900702651</v>
          </cell>
          <cell r="B2322">
            <v>1</v>
          </cell>
          <cell r="C2322">
            <v>1</v>
          </cell>
        </row>
        <row r="2323">
          <cell r="A2323" t="str">
            <v>ИП Пекарская Т.Б.Запорожская обл г.Каменка-Днепровская ул.Ярослава Мудрого 101Е м-н"Чарочка" / +79</v>
          </cell>
          <cell r="B2323">
            <v>3</v>
          </cell>
          <cell r="C2323">
            <v>3</v>
          </cell>
        </row>
        <row r="2324">
          <cell r="A2324" t="str">
            <v>ИП Рюбен Запорожская обл г.Каменка-Днепровская ул.Ленина 2 (возле парка) м-н"Роксолана"</v>
          </cell>
          <cell r="B2324">
            <v>8</v>
          </cell>
          <cell r="C2324">
            <v>8</v>
          </cell>
        </row>
        <row r="2325">
          <cell r="A2325" t="str">
            <v>ИП Светлая Запорожская обл Васильевский р-н с.Благовещенка ул.Пушкина 4 м-н"Номер 3"</v>
          </cell>
          <cell r="B2325">
            <v>5</v>
          </cell>
          <cell r="C2325">
            <v>5</v>
          </cell>
        </row>
        <row r="2326">
          <cell r="A2326" t="str">
            <v>ИП Середа Г.В.Запорожская обл Васильевский р-н с.Водяное пер.Партизанский 34А м-н"Эконом"</v>
          </cell>
          <cell r="B2326">
            <v>4</v>
          </cell>
          <cell r="C2326">
            <v>4</v>
          </cell>
        </row>
        <row r="2327">
          <cell r="A2327" t="str">
            <v>ИП Сметана Херсонская обл Верхнерогачинский р-н с.Бережанка ул.Независимости 36 м-н"Продукты"</v>
          </cell>
          <cell r="B2327">
            <v>0.6</v>
          </cell>
          <cell r="C2327">
            <v>1</v>
          </cell>
        </row>
        <row r="2328">
          <cell r="A2328" t="str">
            <v>МЛ ИП Катков В.В.Запорожская обл Васильевский р-н г.Каменка-Днепровская Рынок м-н"Каприз"(до 13:00)</v>
          </cell>
          <cell r="B2328">
            <v>6</v>
          </cell>
          <cell r="C2328">
            <v>8</v>
          </cell>
        </row>
        <row r="2329">
          <cell r="A2329" t="str">
            <v>МЛ ИП Тиховский В.В Херсонская обл Верхнерогачинский р-н с.Ушкалка ул.Резниченко 79А м-н"Лидер"</v>
          </cell>
          <cell r="B2329">
            <v>0.6</v>
          </cell>
          <cell r="C2329">
            <v>1</v>
          </cell>
        </row>
        <row r="2330">
          <cell r="A2330" t="str">
            <v>Ильин Дмитрий Владимирович</v>
          </cell>
          <cell r="B2330">
            <v>52</v>
          </cell>
          <cell r="C2330">
            <v>52</v>
          </cell>
        </row>
        <row r="2331">
          <cell r="A2331" t="str">
            <v>(1) ООО ПРОДАЛЬЯНС Херсонская обл г.Геническ ул.Курасова 4А м-н"Фемели Маркет"</v>
          </cell>
          <cell r="B2331">
            <v>8</v>
          </cell>
          <cell r="C2331">
            <v>8</v>
          </cell>
        </row>
        <row r="2332">
          <cell r="A2332" t="str">
            <v>(2) ИП Герела Е.Н.Херсонская обл г.Геническ ул.Соборная 196 м-н"Уголок" /+79900310399</v>
          </cell>
          <cell r="B2332">
            <v>3</v>
          </cell>
          <cell r="C2332">
            <v>3</v>
          </cell>
        </row>
        <row r="2333">
          <cell r="A2333" t="str">
            <v>(2) ИП Луньгол Херсонская обл г.Геническ ул.Парижской Коммуны 74А м-н"Смак" / +79900193221</v>
          </cell>
          <cell r="B2333">
            <v>1</v>
          </cell>
          <cell r="C2333">
            <v>1</v>
          </cell>
        </row>
        <row r="2334">
          <cell r="A2334" t="str">
            <v>(2) ИП Мартынец Херсонская обл г.Геническ ул.Петровского 53 маг.  "Фрегат"   т.+79900311408</v>
          </cell>
          <cell r="B2334">
            <v>1</v>
          </cell>
          <cell r="C2334">
            <v>1</v>
          </cell>
        </row>
        <row r="2335">
          <cell r="A2335" t="str">
            <v>ИП Аджибилякова Херсонская обл Генический р-н с.Счастливцево  ул.Мира 125 м-н "Продукты"+79900418226</v>
          </cell>
          <cell r="B2335">
            <v>2</v>
          </cell>
          <cell r="C2335">
            <v>2</v>
          </cell>
        </row>
        <row r="2336">
          <cell r="A2336" t="str">
            <v>ИП Коваль Херсонская обл Генический р-н, с.ГенГорка, ул. Азовская 17 маг."Гастроном"  т.+79900601125</v>
          </cell>
          <cell r="B2336">
            <v>8</v>
          </cell>
          <cell r="C2336">
            <v>8</v>
          </cell>
        </row>
        <row r="2337">
          <cell r="A2337" t="str">
            <v>ИП Кононов Е.П.Херсонская обл пгт Н. Серогозы ул. Петровского 19А " Ветеран" \ +79900955260</v>
          </cell>
          <cell r="B2337">
            <v>2</v>
          </cell>
          <cell r="C2337">
            <v>2</v>
          </cell>
        </row>
        <row r="2338">
          <cell r="A2338" t="str">
            <v>ИП Лепчишина Херсонская обл Генический р-н с.Счатливцево ул.Морская 1 м-н"Хепи Шоп"</v>
          </cell>
          <cell r="B2338">
            <v>4</v>
          </cell>
          <cell r="C2338">
            <v>4</v>
          </cell>
        </row>
        <row r="2339">
          <cell r="A2339" t="str">
            <v>ИП Москалёв Запорожская обл.пгт.Приазовье ул.Куйбышева 1А м-н"Любимый"</v>
          </cell>
          <cell r="B2339">
            <v>1</v>
          </cell>
          <cell r="C2339">
            <v>1</v>
          </cell>
        </row>
        <row r="2340">
          <cell r="A2340" t="str">
            <v>ИП Прус В.В. Херсонская обл пгт Новотроицкое  ул Советская 77 м-н "Чемпион"   79900381985</v>
          </cell>
          <cell r="B2340">
            <v>8</v>
          </cell>
          <cell r="C2340">
            <v>8</v>
          </cell>
        </row>
        <row r="2341">
          <cell r="A2341" t="str">
            <v>ИП Раджабова Херсонская обл пгт Новотроицкое ул.Соборная 85   т.+799000511714 Лена</v>
          </cell>
          <cell r="B2341">
            <v>1</v>
          </cell>
          <cell r="C2341">
            <v>1</v>
          </cell>
        </row>
        <row r="2342">
          <cell r="A2342" t="str">
            <v>ИП Сеттаров Є.Н.Херсонская обл пгт.Ивановка ул.Соборная 21 / +79900504089</v>
          </cell>
          <cell r="B2342">
            <v>2</v>
          </cell>
          <cell r="C2342">
            <v>2</v>
          </cell>
        </row>
        <row r="2343">
          <cell r="A2343" t="str">
            <v>ИП Ткач Херсонская обл пгт.Серогозы ул.Степная м-н"Визит" (на выезде) \ +79900727914 Виталий, Яна</v>
          </cell>
          <cell r="B2343">
            <v>3</v>
          </cell>
          <cell r="C2343">
            <v>3</v>
          </cell>
        </row>
        <row r="2344">
          <cell r="A2344" t="str">
            <v>ИП Чмырук Херсонская обл Новотроицкий р-н с.Отрадовка ул.Гагарина 109 м-н"Продукты" \ +79900339110</v>
          </cell>
          <cell r="B2344">
            <v>2</v>
          </cell>
          <cell r="C2344">
            <v>2</v>
          </cell>
        </row>
        <row r="2345">
          <cell r="A2345" t="str">
            <v>ИП Шевченко Запорожская обл.пгт.Приазовское ул.Центральная 2А м-н"Центральный 2" (вход в рынок)</v>
          </cell>
          <cell r="B2345">
            <v>3</v>
          </cell>
          <cell r="C2345">
            <v>3</v>
          </cell>
        </row>
        <row r="2346">
          <cell r="A2346" t="str">
            <v>ИП Яценко А.Н. Запорожская обл.пгт Приазовское ул. Горького 81( центральный 1)</v>
          </cell>
          <cell r="B2346">
            <v>1</v>
          </cell>
          <cell r="C2346">
            <v>1</v>
          </cell>
        </row>
        <row r="2347">
          <cell r="A2347" t="str">
            <v>МЛ ИП Звонникова В.В. Запорожская обл. пгт.Приазовское ул.Центральная 2А м-н"Камелот"</v>
          </cell>
          <cell r="B2347">
            <v>2</v>
          </cell>
          <cell r="C2347">
            <v>2</v>
          </cell>
        </row>
        <row r="2348">
          <cell r="A2348" t="str">
            <v>Конюшин Андрей</v>
          </cell>
          <cell r="B2348">
            <v>23</v>
          </cell>
          <cell r="C2348">
            <v>23</v>
          </cell>
        </row>
        <row r="2349">
          <cell r="A2349" t="str">
            <v>ИП Антонов А.В. Херсонская обл г.Скадовск  ул.Свердлова 32 / +79900347748</v>
          </cell>
          <cell r="B2349">
            <v>2</v>
          </cell>
          <cell r="C2349">
            <v>2</v>
          </cell>
        </row>
        <row r="2350">
          <cell r="A2350" t="str">
            <v>ИП Деркач Мелитопольский р-н пгт.Мирное ул.Южная 12А м-н"Эконом" / +79900432189 Елена Сергеевна</v>
          </cell>
          <cell r="B2350">
            <v>2</v>
          </cell>
          <cell r="C2350">
            <v>2</v>
          </cell>
        </row>
        <row r="2351">
          <cell r="A2351" t="str">
            <v>ИП Лисова Мелитопольский р-н с.Мирное Рынок (до 14)</v>
          </cell>
          <cell r="B2351">
            <v>1</v>
          </cell>
          <cell r="C2351">
            <v>1</v>
          </cell>
        </row>
        <row r="2352">
          <cell r="A2352" t="str">
            <v>ИП Маркобок Л.А.Херсонская обл г.Скадовск ул.Черновола 9 м-н"Амур" \ +79900471313 Лилия</v>
          </cell>
          <cell r="B2352">
            <v>1</v>
          </cell>
          <cell r="C2352">
            <v>1</v>
          </cell>
        </row>
        <row r="2353">
          <cell r="A2353" t="str">
            <v>ИП Широкая Херсонская обл пгт.Большие Копани ул.Советская 41 м-н"Сова" \ +79900130434 Лена</v>
          </cell>
          <cell r="B2353">
            <v>8</v>
          </cell>
          <cell r="C2353">
            <v>8</v>
          </cell>
        </row>
        <row r="2354">
          <cell r="A2354" t="str">
            <v>МЛ ИП Ларченко Мелитопольский р-н с.Терпенье ул.Ленина 76 м-н "Бажання"</v>
          </cell>
          <cell r="B2354">
            <v>1</v>
          </cell>
          <cell r="C2354">
            <v>1</v>
          </cell>
        </row>
        <row r="2355">
          <cell r="A2355" t="str">
            <v>МЛ ИП Нагорнюк Э.А. Херсонская обл Скадовский р-н с.Лазурное ул.Центральная 47 м-н"Суперсам" (до 18)</v>
          </cell>
          <cell r="B2355">
            <v>8</v>
          </cell>
          <cell r="C2355">
            <v>8</v>
          </cell>
        </row>
        <row r="2356">
          <cell r="A2356" t="str">
            <v>Крючков Евгений Александрович</v>
          </cell>
          <cell r="B2356">
            <v>11</v>
          </cell>
          <cell r="C2356">
            <v>11</v>
          </cell>
        </row>
        <row r="2357">
          <cell r="A2357" t="str">
            <v>ИП Гринцив Запорожская обл Мелитопольский р-н с.Фруктовое ул.Молодежная 10 / +79900075402</v>
          </cell>
          <cell r="B2357">
            <v>1</v>
          </cell>
          <cell r="C2357">
            <v>1</v>
          </cell>
        </row>
        <row r="2358">
          <cell r="A2358" t="str">
            <v>ИП Коваленко Запорожская обл пгт Акимовка ул.Молодых патриотов 7 " Маркет Гала"</v>
          </cell>
          <cell r="B2358">
            <v>2</v>
          </cell>
          <cell r="C2358">
            <v>2</v>
          </cell>
        </row>
        <row r="2359">
          <cell r="A2359" t="str">
            <v>ИП Наш край Запорожская обл г.Васильевка б-р.Центральный 7 м-н"Наш край 2" / +79901207879 Юлия</v>
          </cell>
          <cell r="B2359">
            <v>8</v>
          </cell>
          <cell r="C2359">
            <v>8</v>
          </cell>
        </row>
        <row r="2360">
          <cell r="A2360" t="str">
            <v>Майдебура Владислав Александрович</v>
          </cell>
          <cell r="B2360">
            <v>5</v>
          </cell>
          <cell r="C2360">
            <v>8</v>
          </cell>
        </row>
        <row r="2361">
          <cell r="A2361" t="str">
            <v>(2) ИП Шарипо Херсонская обл г.Геническ ул.Центральная 10 м-н"Спар" / +79900131685 Ирина</v>
          </cell>
          <cell r="B2361">
            <v>5</v>
          </cell>
          <cell r="C2361">
            <v>8</v>
          </cell>
        </row>
        <row r="2362">
          <cell r="A2362" t="str">
            <v>Оглы Иван Русланович</v>
          </cell>
          <cell r="B2362">
            <v>22</v>
          </cell>
          <cell r="C2362">
            <v>22</v>
          </cell>
        </row>
        <row r="2363">
          <cell r="A2363" t="str">
            <v>(1) ООО"Пыжик" №19 Запорожская обл г.Токмак ул.Шевченко 31 м-н "Пыжик"</v>
          </cell>
          <cell r="B2363">
            <v>3</v>
          </cell>
          <cell r="C2363">
            <v>3</v>
          </cell>
        </row>
        <row r="2364">
          <cell r="A2364" t="str">
            <v>(2) ИП Игнатенко Запорожская обл г.Токмак ул.Владимировская 15 (бывший "Эконом",с торца здания ворот</v>
          </cell>
          <cell r="B2364">
            <v>5</v>
          </cell>
          <cell r="C2364">
            <v>5</v>
          </cell>
        </row>
        <row r="2365">
          <cell r="A2365" t="str">
            <v>(3) ИП Компаниец Запорожская обл г.Токмак ул. Володарского 18  Магазин  "МясоВо"</v>
          </cell>
          <cell r="B2365">
            <v>2</v>
          </cell>
          <cell r="C2365">
            <v>2</v>
          </cell>
        </row>
        <row r="2366">
          <cell r="A2366" t="str">
            <v>(3) ИП Лебедева Запорожская обл г.Токмак ул.Владимировская 12 павильон "Мясная лавка"</v>
          </cell>
          <cell r="B2366">
            <v>3</v>
          </cell>
          <cell r="C2366">
            <v>3</v>
          </cell>
        </row>
        <row r="2367">
          <cell r="A2367" t="str">
            <v>(3) ИП Назаренко Л.В.Запорожская обл г.Молочанск ул.Шевченко 116 м-н"Дар" / +79900569625</v>
          </cell>
          <cell r="B2367">
            <v>2</v>
          </cell>
          <cell r="C2367">
            <v>2</v>
          </cell>
        </row>
        <row r="2368">
          <cell r="A2368" t="str">
            <v>(3) ИП Яцола О.Е.Запорожская обл г. Токмак ул. Володарского,469 магазин "Ольга" +380684527334 Вайб.</v>
          </cell>
          <cell r="B2368">
            <v>3</v>
          </cell>
          <cell r="C2368">
            <v>3</v>
          </cell>
        </row>
        <row r="2369">
          <cell r="A2369" t="str">
            <v>ИП Кальчева С.Я.Запорожская обл.Приазовский р-он, с.Воскресенка ул.Школьная 34 м"Натали"/79900497242</v>
          </cell>
          <cell r="B2369">
            <v>1</v>
          </cell>
          <cell r="C2369">
            <v>1</v>
          </cell>
        </row>
        <row r="2370">
          <cell r="A2370" t="str">
            <v>ИП Серемова Запорожская обл.пгт Нововасильвка ул. Почтовая, 23 "Продукты"</v>
          </cell>
          <cell r="B2370">
            <v>3</v>
          </cell>
          <cell r="C2370">
            <v>3</v>
          </cell>
        </row>
        <row r="2371">
          <cell r="A2371" t="str">
            <v>Осетров Сергей Сергеевич</v>
          </cell>
          <cell r="B2371">
            <v>53</v>
          </cell>
          <cell r="C2371">
            <v>53</v>
          </cell>
        </row>
        <row r="2372">
          <cell r="A2372" t="str">
            <v>ИП Битюцкий М.А. Запорожская обл.г.Днепрорудный ул.Энтузиастов 4 м-н"Апельмон" / +79901204649</v>
          </cell>
          <cell r="B2372">
            <v>4</v>
          </cell>
          <cell r="C2372">
            <v>4</v>
          </cell>
        </row>
        <row r="2373">
          <cell r="A2373" t="str">
            <v>ИП Булгакова А.В. Запорожская обл г Энергодар ул Молодежная 2А \ 799004746931</v>
          </cell>
          <cell r="B2373">
            <v>8</v>
          </cell>
          <cell r="C2373">
            <v>8</v>
          </cell>
        </row>
        <row r="2374">
          <cell r="A2374" t="str">
            <v>ИП Варданян Л.Г.Запорожская обл г.Энергодар ул.Лесная 3А м-н"Червоний" / +79900649843-</v>
          </cell>
          <cell r="B2374">
            <v>3</v>
          </cell>
          <cell r="C2374">
            <v>3</v>
          </cell>
        </row>
        <row r="2375">
          <cell r="A2375" t="str">
            <v>ИП Дейнега А.В.Запорожская обл,г.Днепрорудный, ул.Краснофлотская 71 (порт),Причал, +79900644843</v>
          </cell>
          <cell r="B2375">
            <v>1</v>
          </cell>
          <cell r="C2375">
            <v>1</v>
          </cell>
        </row>
        <row r="2376">
          <cell r="A2376" t="str">
            <v>ИП Довгань Запорожская обл г Днепрорудный ул Центральная 4 " Каштан"</v>
          </cell>
          <cell r="B2376">
            <v>2</v>
          </cell>
          <cell r="C2376">
            <v>2</v>
          </cell>
        </row>
        <row r="2377">
          <cell r="A2377" t="str">
            <v>ИП Довгань Запорожская обл г.Днепрорудный ул.Энтузиастов 3 м-н"Демпинг" / +79900459527</v>
          </cell>
          <cell r="B2377">
            <v>3</v>
          </cell>
          <cell r="C2377">
            <v>3</v>
          </cell>
        </row>
        <row r="2378">
          <cell r="A2378" t="str">
            <v>ИП Малая С.В. Запорожская обл г.Энергодар городской Рынок(возле красного кофейного киоска,до 15) / +</v>
          </cell>
          <cell r="B2378">
            <v>5</v>
          </cell>
          <cell r="C2378">
            <v>5</v>
          </cell>
        </row>
        <row r="2379">
          <cell r="A2379" t="str">
            <v>ИП Мальгинов Запорожская обл г.Днепрорудный Рынок м-н"Молочная река" / +79900432059</v>
          </cell>
          <cell r="B2379">
            <v>2</v>
          </cell>
          <cell r="C2379">
            <v>2</v>
          </cell>
        </row>
        <row r="2380">
          <cell r="A2380" t="str">
            <v>ИП Ненашева Н.Н. Запорожская обл г.Энергодар, ул. Энергетиков 10А,   магазин  "Юг"</v>
          </cell>
          <cell r="B2380">
            <v>1</v>
          </cell>
          <cell r="C2380">
            <v>1</v>
          </cell>
        </row>
        <row r="2381">
          <cell r="A2381" t="str">
            <v>ИП Ненашева Н.Н. Запорожская обл г.Энергодар, ул.Набережная 26А " Альфа,", +79900446234 Вика</v>
          </cell>
          <cell r="B2381">
            <v>2</v>
          </cell>
          <cell r="C2381">
            <v>2</v>
          </cell>
        </row>
        <row r="2382">
          <cell r="A2382" t="str">
            <v>ИП Собур Ю.И.Запорожская обл г Энергодар ул Воинов Интернационалистов 10А " Элен"\ +79900443957</v>
          </cell>
          <cell r="B2382">
            <v>2</v>
          </cell>
          <cell r="C2382">
            <v>2</v>
          </cell>
        </row>
        <row r="2383">
          <cell r="A2383" t="str">
            <v>ИП Супрун С.Н. Запорожская обл пгт.Большая Белозёрка ул.Центральная 278 м-н"Берёзка" / +79900574460</v>
          </cell>
          <cell r="B2383">
            <v>2</v>
          </cell>
          <cell r="C2383">
            <v>2</v>
          </cell>
        </row>
        <row r="2384">
          <cell r="A2384" t="str">
            <v>ИП Хачатурян Э.С.Запорожская обл,г.Днепрорудный,ул.Центральная 7а,маг.Апельмон,+79900652319</v>
          </cell>
          <cell r="B2384">
            <v>5</v>
          </cell>
          <cell r="C2384">
            <v>5</v>
          </cell>
        </row>
        <row r="2385">
          <cell r="A2385" t="str">
            <v>ИП Щербаев А.Н. Запорожская обл г.Энергодар ул.Лесная 21   Маг."Спас"</v>
          </cell>
          <cell r="B2385">
            <v>2</v>
          </cell>
          <cell r="C2385">
            <v>2</v>
          </cell>
        </row>
        <row r="2386">
          <cell r="A2386" t="str">
            <v>МЛ ИП Кораблёва В.И. Запорожская обл г.Энергодар, ул.Строителей 22 "Ежачок ",  +79900270634 Виктория</v>
          </cell>
          <cell r="B2386">
            <v>4</v>
          </cell>
          <cell r="C2386">
            <v>4</v>
          </cell>
        </row>
        <row r="2387">
          <cell r="A2387" t="str">
            <v>МЛ ИП Погореленко К.В. Запорожская обл г.Энергодар,ул.Лесная 38, маг.Пахомов, т.+79900652957</v>
          </cell>
          <cell r="B2387">
            <v>4</v>
          </cell>
          <cell r="C2387">
            <v>4</v>
          </cell>
        </row>
        <row r="2388">
          <cell r="A2388" t="str">
            <v>МЛ ИП Хачатурян Э.С. Запорожская обл г.Энергодарул.Строителей 31 супермаркет "Ассоль" / +79900652319</v>
          </cell>
          <cell r="B2388">
            <v>3</v>
          </cell>
          <cell r="C2388">
            <v>3</v>
          </cell>
        </row>
        <row r="2389">
          <cell r="A2389" t="str">
            <v>Петрик Юрий Юрьевич</v>
          </cell>
          <cell r="B2389">
            <v>1</v>
          </cell>
          <cell r="C2389">
            <v>1</v>
          </cell>
        </row>
        <row r="2390">
          <cell r="A2390" t="str">
            <v>ИП Каменева Е.П. Херсонская обл пгт.Большая Лепетиха ул.Мира 47 м-н"Норма фуд"(с 8-17)+79901276435</v>
          </cell>
          <cell r="B2390">
            <v>1</v>
          </cell>
          <cell r="C2390">
            <v>1</v>
          </cell>
        </row>
        <row r="2391">
          <cell r="A2391" t="str">
            <v>Титов Александр Игоревич</v>
          </cell>
          <cell r="B2391">
            <v>17</v>
          </cell>
          <cell r="C2391">
            <v>17</v>
          </cell>
        </row>
        <row r="2392">
          <cell r="A2392" t="str">
            <v>(1) ИП Милько Херсонская обл г.Геническ ул.Махарадзе Ц.Рынок киоск № 14 (до 14:00) / +79900191637</v>
          </cell>
          <cell r="B2392">
            <v>3</v>
          </cell>
          <cell r="C2392">
            <v>3</v>
          </cell>
        </row>
        <row r="2393">
          <cell r="A2393" t="str">
            <v>ИП Викторова Н.Л. Запорожская обл.Приазовский р-н с.Александровка ул.Масонова 5 маг "Теремок"</v>
          </cell>
          <cell r="B2393">
            <v>1</v>
          </cell>
          <cell r="C2393">
            <v>1</v>
          </cell>
        </row>
        <row r="2394">
          <cell r="A2394" t="str">
            <v>ИП Гажева Н.И. Запорожская обл.Приазовский р-н с.Строгановка  ул.Балановского 39 м-н на повор</v>
          </cell>
          <cell r="B2394">
            <v>1</v>
          </cell>
          <cell r="C2394">
            <v>1</v>
          </cell>
        </row>
        <row r="2395">
          <cell r="A2395" t="str">
            <v>ИП Меркелов В.Н. Запорожская обл.с,Садовое ул.Центральная 11 доставка до 16.00</v>
          </cell>
          <cell r="B2395">
            <v>1</v>
          </cell>
          <cell r="C2395">
            <v>1</v>
          </cell>
        </row>
        <row r="2396">
          <cell r="A2396" t="str">
            <v>ИП Перкова Запорожская обл.Приазовский р-н с.Ботьево ул.Карла Маркса 73 м-н"Продукты" \ +79900411279</v>
          </cell>
          <cell r="B2396">
            <v>5</v>
          </cell>
          <cell r="C2396">
            <v>5</v>
          </cell>
        </row>
        <row r="2397">
          <cell r="A2397" t="str">
            <v>ИП Шеховцова О.В.Запорожская обл. пгт.Михайловка, Пер. Больничный 22 , м-н " ВИЗИТ"+7990-06_77-974</v>
          </cell>
          <cell r="B2397">
            <v>1</v>
          </cell>
          <cell r="C2397">
            <v>1</v>
          </cell>
        </row>
        <row r="2398">
          <cell r="A2398" t="str">
            <v>МЛ ИП Бойко Запорожская обл Весёловский р-н с.Широкое ул.Центральная 309А напротив Сериковой</v>
          </cell>
          <cell r="B2398">
            <v>2</v>
          </cell>
          <cell r="C2398">
            <v>2</v>
          </cell>
        </row>
        <row r="2399">
          <cell r="A2399" t="str">
            <v>МЛ ИП Кизилова Е.А.Запорожскаяобл пгт.Весёлоеул.Центральная 204 м-н"Квартал"(на территории автомойки</v>
          </cell>
          <cell r="B2399">
            <v>3</v>
          </cell>
          <cell r="C2399">
            <v>3</v>
          </cell>
        </row>
        <row r="2400">
          <cell r="A2400" t="str">
            <v>Тралло Ирина Юрьевна</v>
          </cell>
          <cell r="B2400">
            <v>3</v>
          </cell>
          <cell r="C2400">
            <v>3</v>
          </cell>
        </row>
        <row r="2401">
          <cell r="A2401" t="str">
            <v>(2) ИП Валовая Н.А. Запорожская обл г.Токмак ул.Мостовая 8 м-н"Десятый"</v>
          </cell>
          <cell r="B2401">
            <v>2</v>
          </cell>
          <cell r="C2401">
            <v>2</v>
          </cell>
        </row>
        <row r="2402">
          <cell r="A2402" t="str">
            <v>ИП Будовская Запорожская обл. Михайловский р-н с.Старобогдановка ул.Мира 31</v>
          </cell>
          <cell r="B2402">
            <v>1</v>
          </cell>
          <cell r="C2402">
            <v>1</v>
          </cell>
        </row>
        <row r="2403">
          <cell r="A2403" t="str">
            <v>Шило Богдан</v>
          </cell>
          <cell r="B2403">
            <v>50</v>
          </cell>
          <cell r="C2403">
            <v>50</v>
          </cell>
        </row>
        <row r="2404">
          <cell r="A2404" t="str">
            <v>ИП Бежанян г.Мелитополь ул.Ивана Франко 49 м-н"Продукты"</v>
          </cell>
          <cell r="B2404">
            <v>1</v>
          </cell>
          <cell r="C2404">
            <v>1</v>
          </cell>
        </row>
        <row r="2405">
          <cell r="A2405" t="str">
            <v>ИП Борисова А. Г. г. Мелитополь 50 лет Победы 38 (возле маг.Максимум) тел.+79900215840 Алла</v>
          </cell>
          <cell r="B2405">
            <v>1</v>
          </cell>
          <cell r="C2405">
            <v>1</v>
          </cell>
        </row>
        <row r="2406">
          <cell r="A2406" t="str">
            <v>ИП Кирпалова г.Мелитополь ул.Гризодубовой 37/24 м-н"Мажор"</v>
          </cell>
          <cell r="B2406">
            <v>1</v>
          </cell>
          <cell r="C2406">
            <v>1</v>
          </cell>
        </row>
        <row r="2407">
          <cell r="A2407" t="str">
            <v>ИП Кобец О.М. г Мелитополь ул Ушакова 88А " Бажання" \ 79900337137 Татьяна</v>
          </cell>
          <cell r="B2407">
            <v>1</v>
          </cell>
          <cell r="C2407">
            <v>1</v>
          </cell>
        </row>
        <row r="2408">
          <cell r="A2408" t="str">
            <v>ИП Кондратьев г.Мелитополь пр.50 лет Победы 27 м-н"Афина" / +79900227995 Татьяна</v>
          </cell>
          <cell r="B2408">
            <v>5</v>
          </cell>
          <cell r="C2408">
            <v>5</v>
          </cell>
        </row>
        <row r="2409">
          <cell r="A2409" t="str">
            <v>ИП Кондратьев Запорожская обл.г.Мелитополь ул.Дзержинского 291/3 (бывший м-н "Аврора")</v>
          </cell>
          <cell r="B2409">
            <v>10</v>
          </cell>
          <cell r="C2409">
            <v>10</v>
          </cell>
        </row>
        <row r="2410">
          <cell r="A2410" t="str">
            <v>ИП Конюшин Мелитополь 50 лет Победы 68 маг "Салют"</v>
          </cell>
          <cell r="B2410">
            <v>1</v>
          </cell>
          <cell r="C2410">
            <v>1</v>
          </cell>
        </row>
        <row r="2411">
          <cell r="A2411" t="str">
            <v>ИП Лакеева Н.В. г.Мелитополь Таврический рынок батискаф при входе в рынок (бывший Пахомов) / +799002</v>
          </cell>
          <cell r="B2411">
            <v>8</v>
          </cell>
          <cell r="C2411">
            <v>8</v>
          </cell>
        </row>
        <row r="2412">
          <cell r="A2412" t="str">
            <v>ИП Паламарчук Л.И. г.Мелитополь пр-т Б.Хмельницкого 25 м-н"Гурман"(возле Квалитета,с 9 до 16)\+79900</v>
          </cell>
          <cell r="B2412">
            <v>5</v>
          </cell>
          <cell r="C2412">
            <v>5</v>
          </cell>
        </row>
        <row r="2413">
          <cell r="A2413" t="str">
            <v>ИП Пятышева г Мелитополь ул.Р.Люксимбург 15 маг " Гарант" \ 79900207075 Лариса</v>
          </cell>
          <cell r="B2413">
            <v>5</v>
          </cell>
          <cell r="C2413">
            <v>5</v>
          </cell>
        </row>
        <row r="2414">
          <cell r="A2414" t="str">
            <v>ИП Титова Я.А.,г.Мелитополь, ул.Брив ла Гаярд 13/1(с 10 работают),маг.27 квартал</v>
          </cell>
          <cell r="B2414">
            <v>2</v>
          </cell>
          <cell r="C2414">
            <v>2</v>
          </cell>
        </row>
        <row r="2415">
          <cell r="A2415" t="str">
            <v>МЛ ИП Борисенко Н.А Запорожская обл. г.Мелитополь ул.Крупская 45 (И.Алексеева)</v>
          </cell>
          <cell r="B2415">
            <v>1</v>
          </cell>
          <cell r="C2415">
            <v>1</v>
          </cell>
        </row>
        <row r="2416">
          <cell r="A2416" t="str">
            <v>ООО "ЗДРАВИЕ" г.Мелитополь ул. Гоголя 138 магазин "Молочная река"</v>
          </cell>
          <cell r="B2416">
            <v>7</v>
          </cell>
          <cell r="C2416">
            <v>7</v>
          </cell>
        </row>
        <row r="2417">
          <cell r="A2417" t="str">
            <v>ООО"ЗДРАВИЕ" г.Мелитополь пр.Богдана Хмельницкого 53</v>
          </cell>
          <cell r="B2417">
            <v>2</v>
          </cell>
          <cell r="C2417">
            <v>2</v>
          </cell>
        </row>
        <row r="2418">
          <cell r="A2418" t="str">
            <v>5159 Нежный пашт п/о 1/150 16шт.   ОСТАНКИНО</v>
          </cell>
          <cell r="B2418">
            <v>48</v>
          </cell>
          <cell r="C2418">
            <v>46</v>
          </cell>
        </row>
        <row r="2419">
          <cell r="A2419" t="str">
            <v>Жирникова Юлия Владимировна</v>
          </cell>
          <cell r="B2419">
            <v>16</v>
          </cell>
          <cell r="C2419">
            <v>16</v>
          </cell>
        </row>
        <row r="2420">
          <cell r="A2420" t="str">
            <v>ООО "МЕРА"</v>
          </cell>
          <cell r="B2420">
            <v>16</v>
          </cell>
          <cell r="C2420">
            <v>16</v>
          </cell>
        </row>
        <row r="2421">
          <cell r="A2421" t="str">
            <v>Ильин Дмитрий Владимирович</v>
          </cell>
          <cell r="B2421">
            <v>4</v>
          </cell>
          <cell r="C2421">
            <v>4</v>
          </cell>
        </row>
        <row r="2422">
          <cell r="A2422" t="str">
            <v>(2) ИП Луньгол Херсонская обл г.Геническ ул.Парижской Коммуны 74А м-н"Смак" / +79900193221</v>
          </cell>
          <cell r="B2422">
            <v>2</v>
          </cell>
          <cell r="C2422">
            <v>2</v>
          </cell>
        </row>
        <row r="2423">
          <cell r="A2423" t="str">
            <v>МЛ ИП Звонникова В.В. Запорожская обл. пгт.Приазовское ул.Центральная 2А м-н"Камелот"</v>
          </cell>
          <cell r="B2423">
            <v>2</v>
          </cell>
          <cell r="C2423">
            <v>2</v>
          </cell>
        </row>
        <row r="2424">
          <cell r="A2424" t="str">
            <v>Конюшин Андрей</v>
          </cell>
          <cell r="B2424">
            <v>2</v>
          </cell>
          <cell r="C2424">
            <v>2</v>
          </cell>
        </row>
        <row r="2425">
          <cell r="A2425" t="str">
            <v>МЛ ИП Клочко И.А.Херсонская обл г.Скадовск ул.Гуманенка 12В м-н"Джем" (с 8-17)</v>
          </cell>
          <cell r="B2425">
            <v>2</v>
          </cell>
          <cell r="C2425">
            <v>2</v>
          </cell>
        </row>
        <row r="2426">
          <cell r="A2426" t="str">
            <v>Осетров Сергей Сергеевич</v>
          </cell>
          <cell r="B2426">
            <v>24</v>
          </cell>
          <cell r="C2426">
            <v>24</v>
          </cell>
        </row>
        <row r="2427">
          <cell r="A2427" t="str">
            <v>ИП "Наш дом" Запорожская обл г.Энергодар ул.Советская 27А \ +79900447519 Майя</v>
          </cell>
          <cell r="B2427">
            <v>16</v>
          </cell>
          <cell r="C2427">
            <v>16</v>
          </cell>
        </row>
        <row r="2428">
          <cell r="A2428" t="str">
            <v>ИП Довгань В.В. Запорожская обл г.Днепрорудное ул.Энтузиастов 24 м-н"Приват" (городская площадь)</v>
          </cell>
          <cell r="B2428">
            <v>3</v>
          </cell>
          <cell r="C2428">
            <v>3</v>
          </cell>
        </row>
        <row r="2429">
          <cell r="A2429" t="str">
            <v>МЛ ИП Хачатурян Э.С. Запорожская обл г.Энергодарул.Строителей 31 супермаркет "Ассоль" / +79900652319</v>
          </cell>
          <cell r="B2429">
            <v>5</v>
          </cell>
          <cell r="C2429">
            <v>5</v>
          </cell>
        </row>
        <row r="2430">
          <cell r="A2430" t="str">
            <v>Шило Богдан</v>
          </cell>
          <cell r="B2430">
            <v>2</v>
          </cell>
        </row>
        <row r="2431">
          <cell r="A2431" t="str">
            <v>ИП Симонова ,г.Мелитополь,ул.Февральская 196,маг.Колос</v>
          </cell>
          <cell r="B2431">
            <v>2</v>
          </cell>
        </row>
        <row r="2432">
          <cell r="A2432" t="str">
            <v>5160 Мясной пашт п/о 0,150 ОСТАНКИНО</v>
          </cell>
          <cell r="B2432">
            <v>153</v>
          </cell>
          <cell r="C2432">
            <v>159</v>
          </cell>
        </row>
        <row r="2433">
          <cell r="A2433" t="str">
            <v>Жирникова Юлия Владимировна</v>
          </cell>
          <cell r="B2433">
            <v>16</v>
          </cell>
          <cell r="C2433">
            <v>16</v>
          </cell>
        </row>
        <row r="2434">
          <cell r="A2434" t="str">
            <v>ООО "МЕРА"</v>
          </cell>
          <cell r="B2434">
            <v>16</v>
          </cell>
          <cell r="C2434">
            <v>16</v>
          </cell>
        </row>
        <row r="2435">
          <cell r="A2435" t="str">
            <v>Ильин Дмитрий Владимирович</v>
          </cell>
          <cell r="B2435">
            <v>9</v>
          </cell>
          <cell r="C2435">
            <v>9</v>
          </cell>
        </row>
        <row r="2436">
          <cell r="A2436" t="str">
            <v>(2) ИП Луньгол Херсонская обл г.Геническ ул.Парижской Коммуны 74А м-н"Смак" / +79900193221</v>
          </cell>
          <cell r="B2436">
            <v>2</v>
          </cell>
          <cell r="C2436">
            <v>2</v>
          </cell>
        </row>
        <row r="2437">
          <cell r="A2437" t="str">
            <v>ИП Алеко И.С.Херсонская обл Генический р-н с.Генгорка ул.Азовская 32 м-н "Алеко"</v>
          </cell>
          <cell r="B2437">
            <v>5</v>
          </cell>
          <cell r="C2437">
            <v>5</v>
          </cell>
        </row>
        <row r="2438">
          <cell r="A2438" t="str">
            <v>МЛ ИП Звонникова В.В. Запорожская обл. пгт.Приазовское ул.Центральная 2А м-н"Камелот"</v>
          </cell>
          <cell r="B2438">
            <v>2</v>
          </cell>
          <cell r="C2438">
            <v>2</v>
          </cell>
        </row>
        <row r="2439">
          <cell r="A2439" t="str">
            <v>Конюшин Андрей</v>
          </cell>
          <cell r="B2439">
            <v>20</v>
          </cell>
          <cell r="C2439">
            <v>26</v>
          </cell>
        </row>
        <row r="2440">
          <cell r="A2440" t="str">
            <v>ИП Бунецкая Н.В. Херсонская обл пгт.Большие Копани Рынок бутик №130 (ул.Ленина,напротив мясного)</v>
          </cell>
          <cell r="B2440">
            <v>10</v>
          </cell>
          <cell r="C2440">
            <v>16</v>
          </cell>
        </row>
        <row r="2441">
          <cell r="A2441" t="str">
            <v>МЛ ИП Клочко И.А.Херсонская обл г.Скадовск ул.Гуманенка 12В м-н"Джем" (с 8-17)</v>
          </cell>
          <cell r="B2441">
            <v>5</v>
          </cell>
          <cell r="C2441">
            <v>5</v>
          </cell>
        </row>
        <row r="2442">
          <cell r="A2442" t="str">
            <v>МЛ ИП Нагорнюк Э.А. Херсонская обл Скадовский р-н с.Лазурное ул.Центральная 47 м-н"Суперсам" (до 18)</v>
          </cell>
          <cell r="B2442">
            <v>5</v>
          </cell>
          <cell r="C2442">
            <v>5</v>
          </cell>
        </row>
        <row r="2443">
          <cell r="A2443" t="str">
            <v>Крючков Евгений Александрович</v>
          </cell>
          <cell r="B2443">
            <v>2</v>
          </cell>
          <cell r="C2443">
            <v>2</v>
          </cell>
        </row>
        <row r="2444">
          <cell r="A2444" t="str">
            <v>ИП Коваленко Запорожская обл пгт Акимовка ул.Молодых патриотов 7 " Маркет Гала"</v>
          </cell>
          <cell r="B2444">
            <v>2</v>
          </cell>
          <cell r="C2444">
            <v>2</v>
          </cell>
        </row>
        <row r="2445">
          <cell r="A2445" t="str">
            <v>Осетров Сергей Сергеевич</v>
          </cell>
          <cell r="B2445">
            <v>24</v>
          </cell>
          <cell r="C2445">
            <v>24</v>
          </cell>
        </row>
        <row r="2446">
          <cell r="A2446" t="str">
            <v>ИП "Наш дом" Запорожская обл г.Энергодар ул.Советская 27А \ +79900447519 Майя</v>
          </cell>
          <cell r="B2446">
            <v>16</v>
          </cell>
          <cell r="C2446">
            <v>16</v>
          </cell>
        </row>
        <row r="2447">
          <cell r="A2447" t="str">
            <v>ИП Довгань В.В. Запорожская обл г.Днепрорудное ул.Энтузиастов 24 м-н"Приват" (городская площадь)</v>
          </cell>
          <cell r="B2447">
            <v>3</v>
          </cell>
          <cell r="C2447">
            <v>3</v>
          </cell>
        </row>
        <row r="2448">
          <cell r="A2448" t="str">
            <v>ИП Собур Ю.И.Запорожская обл г Энергодар ул Воинов Интернационалистов 10А " Элен"\ +79900443957</v>
          </cell>
          <cell r="B2448">
            <v>5</v>
          </cell>
          <cell r="C2448">
            <v>5</v>
          </cell>
        </row>
        <row r="2449">
          <cell r="A2449" t="str">
            <v>Шило Богдан</v>
          </cell>
          <cell r="B2449">
            <v>82</v>
          </cell>
          <cell r="C2449">
            <v>82</v>
          </cell>
        </row>
        <row r="2450">
          <cell r="A2450" t="str">
            <v>ИП Симонова ,г.Мелитополь,ул.Февральская 196,маг.Колос</v>
          </cell>
          <cell r="B2450">
            <v>2</v>
          </cell>
          <cell r="C2450">
            <v>2</v>
          </cell>
        </row>
        <row r="2451">
          <cell r="A2451" t="str">
            <v>ООО "МЕРА"</v>
          </cell>
          <cell r="B2451">
            <v>80</v>
          </cell>
          <cell r="C2451">
            <v>80</v>
          </cell>
        </row>
        <row r="2452">
          <cell r="A2452" t="str">
            <v>5161 Печеночный пашт 0,150 ОСТАНКИНО</v>
          </cell>
          <cell r="B2452">
            <v>158</v>
          </cell>
          <cell r="C2452">
            <v>169</v>
          </cell>
        </row>
        <row r="2453">
          <cell r="A2453" t="str">
            <v>Жирникова Юлия Владимировна</v>
          </cell>
          <cell r="B2453">
            <v>16</v>
          </cell>
          <cell r="C2453">
            <v>16</v>
          </cell>
        </row>
        <row r="2454">
          <cell r="A2454" t="str">
            <v>ООО "МЕРА"</v>
          </cell>
          <cell r="B2454">
            <v>16</v>
          </cell>
          <cell r="C2454">
            <v>16</v>
          </cell>
        </row>
        <row r="2455">
          <cell r="A2455" t="str">
            <v>Ильин Дмитрий Владимирович</v>
          </cell>
          <cell r="B2455">
            <v>9</v>
          </cell>
          <cell r="C2455">
            <v>9</v>
          </cell>
        </row>
        <row r="2456">
          <cell r="A2456" t="str">
            <v>(2) ИП Луньгол Херсонская обл г.Геническ ул.Парижской Коммуны 74А м-н"Смак" / +79900193221</v>
          </cell>
          <cell r="B2456">
            <v>2</v>
          </cell>
          <cell r="C2456">
            <v>2</v>
          </cell>
        </row>
        <row r="2457">
          <cell r="A2457" t="str">
            <v>ИП Алеко И.С.Херсонская обл Генический р-н с.Генгорка ул.Азовская 32 м-н "Алеко"</v>
          </cell>
          <cell r="B2457">
            <v>5</v>
          </cell>
          <cell r="C2457">
            <v>5</v>
          </cell>
        </row>
        <row r="2458">
          <cell r="A2458" t="str">
            <v>МЛ ИП Звонникова В.В. Запорожская обл. пгт.Приазовское ул.Центральная 2А м-н"Камелот"</v>
          </cell>
          <cell r="B2458">
            <v>2</v>
          </cell>
          <cell r="C2458">
            <v>2</v>
          </cell>
        </row>
        <row r="2459">
          <cell r="A2459" t="str">
            <v>Конюшин Андрей</v>
          </cell>
          <cell r="B2459">
            <v>20</v>
          </cell>
          <cell r="C2459">
            <v>26</v>
          </cell>
        </row>
        <row r="2460">
          <cell r="A2460" t="str">
            <v>ИП Бунецкая Н.В. Херсонская обл пгт.Большие Копани Рынок бутик №130 (ул.Ленина,напротив мясного)</v>
          </cell>
          <cell r="B2460">
            <v>10</v>
          </cell>
          <cell r="C2460">
            <v>16</v>
          </cell>
        </row>
        <row r="2461">
          <cell r="A2461" t="str">
            <v>МЛ ИП Клочко И.А.Херсонская обл г.Скадовск ул.Гуманенка 12В м-н"Джем" (с 8-17)</v>
          </cell>
          <cell r="B2461">
            <v>5</v>
          </cell>
          <cell r="C2461">
            <v>5</v>
          </cell>
        </row>
        <row r="2462">
          <cell r="A2462" t="str">
            <v>МЛ ИП Нагорнюк Э.А. Херсонская обл Скадовский р-н с.Лазурное ул.Центральная 47 м-н"Суперсам" (до 18)</v>
          </cell>
          <cell r="B2462">
            <v>5</v>
          </cell>
          <cell r="C2462">
            <v>5</v>
          </cell>
        </row>
        <row r="2463">
          <cell r="A2463" t="str">
            <v>Крючков Евгений Александрович</v>
          </cell>
          <cell r="B2463">
            <v>2</v>
          </cell>
          <cell r="C2463">
            <v>2</v>
          </cell>
        </row>
        <row r="2464">
          <cell r="A2464" t="str">
            <v>ИП Коваленко Запорожская обл пгт Акимовка ул.Молодых патриотов 7 " Маркет Гала"</v>
          </cell>
          <cell r="B2464">
            <v>2</v>
          </cell>
          <cell r="C2464">
            <v>2</v>
          </cell>
        </row>
        <row r="2465">
          <cell r="A2465" t="str">
            <v>Осетров Сергей Сергеевич</v>
          </cell>
          <cell r="B2465">
            <v>36</v>
          </cell>
          <cell r="C2465">
            <v>36</v>
          </cell>
        </row>
        <row r="2466">
          <cell r="A2466" t="str">
            <v>ИП "Наш дом" Запорожская обл г.Энергодар ул.Советская 27А \ +79900447519 Майя</v>
          </cell>
          <cell r="B2466">
            <v>16</v>
          </cell>
          <cell r="C2466">
            <v>16</v>
          </cell>
        </row>
        <row r="2467">
          <cell r="A2467" t="str">
            <v>ИП Довгань В.В. Запорожская обл г.Днепрорудное ул.Энтузиастов 24 м-н"Приват" (городская площадь)</v>
          </cell>
          <cell r="B2467">
            <v>3</v>
          </cell>
          <cell r="C2467">
            <v>3</v>
          </cell>
        </row>
        <row r="2468">
          <cell r="A2468" t="str">
            <v>ИП Ненашева Н.Н Запорожская обл г Энергодар ул Курчатова 34 ( возле Баварии)\ 79900641382 Инна</v>
          </cell>
          <cell r="B2468">
            <v>2</v>
          </cell>
          <cell r="C2468">
            <v>2</v>
          </cell>
        </row>
        <row r="2469">
          <cell r="A2469" t="str">
            <v>ИП Собур Ю.И.Запорожская обл г Энергодар ул Воинов Интернационалистов 10А " Элен"\ +79900443957</v>
          </cell>
          <cell r="B2469">
            <v>5</v>
          </cell>
          <cell r="C2469">
            <v>5</v>
          </cell>
        </row>
        <row r="2470">
          <cell r="A2470" t="str">
            <v>МЛ ИП Хачатурян Э.С. Запорожская обл г.Энергодарул.Строителей 31 супермаркет "Ассоль" / +79900652319</v>
          </cell>
          <cell r="B2470">
            <v>10</v>
          </cell>
          <cell r="C2470">
            <v>10</v>
          </cell>
        </row>
        <row r="2471">
          <cell r="A2471" t="str">
            <v>Шило Богдан</v>
          </cell>
          <cell r="B2471">
            <v>75</v>
          </cell>
          <cell r="C2471">
            <v>80</v>
          </cell>
        </row>
        <row r="2472">
          <cell r="A2472" t="str">
            <v>ООО "МЕРА"</v>
          </cell>
          <cell r="B2472">
            <v>75</v>
          </cell>
          <cell r="C2472">
            <v>80</v>
          </cell>
        </row>
        <row r="2473">
          <cell r="A2473" t="str">
            <v>5483 ЭКСТРА Папа может с/к в/у 1/250 8шт.   ОСТАНКИНО</v>
          </cell>
          <cell r="B2473">
            <v>312</v>
          </cell>
          <cell r="C2473">
            <v>313</v>
          </cell>
        </row>
        <row r="2474">
          <cell r="A2474" t="str">
            <v>Дробаха Екатерина Владимировна</v>
          </cell>
          <cell r="B2474">
            <v>38</v>
          </cell>
          <cell r="C2474">
            <v>38</v>
          </cell>
        </row>
        <row r="2475">
          <cell r="A2475" t="str">
            <v>ООО "Пыжик" №2 г.Мелитополь пр.Б-Хмельницкова 48 . маг-н "Пыжик"</v>
          </cell>
          <cell r="B2475">
            <v>16</v>
          </cell>
          <cell r="C2475">
            <v>16</v>
          </cell>
        </row>
        <row r="2476">
          <cell r="A2476" t="str">
            <v>ООО "Пыжик" №21 г.Мелитополь пр-кт .50л Победы д.22,м-н "Пыжик" ( Остановочный комплекс)</v>
          </cell>
          <cell r="B2476">
            <v>4</v>
          </cell>
          <cell r="C2476">
            <v>4</v>
          </cell>
        </row>
        <row r="2477">
          <cell r="A2477" t="str">
            <v>ООО "Пыжик" №5 Запорожская обл.г.Мелитополь пер.Дарьи Дугиной 9/1 маг-н Пыжик</v>
          </cell>
          <cell r="B2477">
            <v>8</v>
          </cell>
          <cell r="C2477">
            <v>8</v>
          </cell>
        </row>
        <row r="2478">
          <cell r="A2478" t="str">
            <v>ООО"Пыжик" №15 г.Мелитополь ул.Гвардейская 10, Авиагородок ,м-н "Пыжик"</v>
          </cell>
          <cell r="B2478">
            <v>8</v>
          </cell>
          <cell r="C2478">
            <v>8</v>
          </cell>
        </row>
        <row r="2479">
          <cell r="A2479" t="str">
            <v>ООО"Пыжик" №27 Запорожская обл. г.Мелитополь ул.Гризодубовой 55,м-н"Пыжик"</v>
          </cell>
          <cell r="B2479">
            <v>2</v>
          </cell>
          <cell r="C2479">
            <v>2</v>
          </cell>
        </row>
        <row r="2480">
          <cell r="A2480" t="str">
            <v>Жирникова Юлия Владимировна</v>
          </cell>
          <cell r="B2480">
            <v>56</v>
          </cell>
          <cell r="C2480">
            <v>50</v>
          </cell>
        </row>
        <row r="2481">
          <cell r="A2481" t="str">
            <v>ИП Борисенко А.С.Запорожская обл Васильевский р-н,с.Днепровка,ул.Центральная 452 А,маг.Кит</v>
          </cell>
          <cell r="B2481">
            <v>1</v>
          </cell>
          <cell r="C2481">
            <v>1</v>
          </cell>
        </row>
        <row r="2482">
          <cell r="A2482" t="str">
            <v>ИП Вахула Н.В. Запорожская обл Васильевский р-н с.Благовещенка  ул.Горького 70 / +79900581286</v>
          </cell>
          <cell r="B2482">
            <v>1</v>
          </cell>
          <cell r="C2482">
            <v>1</v>
          </cell>
        </row>
        <row r="2483">
          <cell r="A2483" t="str">
            <v>ИП Глазунова Запорожская обл,Васильевский р-н,г.Каменка-Днепровская,ул.Челюскина 19,маг.Натали</v>
          </cell>
          <cell r="B2483">
            <v>2</v>
          </cell>
          <cell r="C2483">
            <v>2</v>
          </cell>
        </row>
        <row r="2484">
          <cell r="A2484" t="str">
            <v>ИП Лыфарь С.Б.Запорожская обл Васильевский р-н с.Водяное ул.Мира 234 м-н"Мария"</v>
          </cell>
          <cell r="B2484">
            <v>1</v>
          </cell>
          <cell r="C2484">
            <v>1</v>
          </cell>
        </row>
        <row r="2485">
          <cell r="A2485" t="str">
            <v>ИП Наконечная Е.Г. Запорожская обл г.Каменка-Днепровская ул.Фрунзе 1 м-н"Зоряный"</v>
          </cell>
          <cell r="B2485">
            <v>1</v>
          </cell>
          <cell r="C2485">
            <v>1</v>
          </cell>
        </row>
        <row r="2486">
          <cell r="A2486" t="str">
            <v>ИП Пекарская Т.Б.Запорожская обл г.Каменка-Днепровская ул.Ярослава Мудрого 101Е м-н"Чарочка" / +79</v>
          </cell>
          <cell r="B2486">
            <v>3</v>
          </cell>
          <cell r="C2486">
            <v>3</v>
          </cell>
        </row>
        <row r="2487">
          <cell r="A2487" t="str">
            <v>ИП Петров А.А.Запорожская обл,Васильевский р-н,г.Каменка-Днепровская,ул.Центральная 2А,Дары Степного</v>
          </cell>
          <cell r="B2487">
            <v>8</v>
          </cell>
        </row>
        <row r="2488">
          <cell r="A2488" t="str">
            <v>ИП Рюбен Запорожская обл г.Каменка-Днепровская ул.Ленина 2 (возле парка) м-н"Роксолана"</v>
          </cell>
          <cell r="B2488">
            <v>8</v>
          </cell>
          <cell r="C2488">
            <v>8</v>
          </cell>
        </row>
        <row r="2489">
          <cell r="A2489" t="str">
            <v>ИП Рябошапко Запорожская обл Васильевский р-н с.Днепровка ул.Центральная 198 м-н"Жёлтенький"</v>
          </cell>
          <cell r="B2489">
            <v>4</v>
          </cell>
          <cell r="C2489">
            <v>4</v>
          </cell>
        </row>
        <row r="2490">
          <cell r="A2490" t="str">
            <v>ИП Середа Г.В.Запорожская обл Васильевский р-н с.Водяное пер.Партизанский 34А м-н"Эконом"</v>
          </cell>
          <cell r="B2490">
            <v>4</v>
          </cell>
          <cell r="C2490">
            <v>4</v>
          </cell>
        </row>
        <row r="2491">
          <cell r="A2491" t="str">
            <v>ИП Щербина П.И.Запорожская обл,Васильевский р-н,с.Водяное,переулок Степной 17А,маг.Наш Край</v>
          </cell>
          <cell r="B2491">
            <v>1</v>
          </cell>
          <cell r="C2491">
            <v>1</v>
          </cell>
        </row>
        <row r="2492">
          <cell r="A2492" t="str">
            <v>МЛ ИП Катков В.В.Запорожская обл Васильевский р-н г.Каменка-Днепровская Рынок м-н"Каприз"(до 13:00)</v>
          </cell>
          <cell r="B2492">
            <v>6</v>
          </cell>
          <cell r="C2492">
            <v>8</v>
          </cell>
        </row>
        <row r="2493">
          <cell r="A2493" t="str">
            <v>ООО "МЕРА"</v>
          </cell>
          <cell r="B2493">
            <v>16</v>
          </cell>
          <cell r="C2493">
            <v>16</v>
          </cell>
        </row>
        <row r="2494">
          <cell r="A2494" t="str">
            <v>Ильин Дмитрий Владимирович</v>
          </cell>
          <cell r="B2494">
            <v>33</v>
          </cell>
          <cell r="C2494">
            <v>33</v>
          </cell>
        </row>
        <row r="2495">
          <cell r="A2495" t="str">
            <v>(1) ООО ПРОДАЛЬЯНС Херсонская обл г.Геническ ул.Курасова 4А м-н"Фемели Маркет"</v>
          </cell>
          <cell r="B2495">
            <v>8</v>
          </cell>
          <cell r="C2495">
            <v>8</v>
          </cell>
        </row>
        <row r="2496">
          <cell r="A2496" t="str">
            <v>(2) ИП Герела Е.Н.Херсонская обл г.Геническ ул.Соборная 196 м-н"Уголок" /+79900310399</v>
          </cell>
          <cell r="B2496">
            <v>3</v>
          </cell>
          <cell r="C2496">
            <v>3</v>
          </cell>
        </row>
        <row r="2497">
          <cell r="A2497" t="str">
            <v>(2) ИП Луньгол Херсонская обл г.Геническ ул.Парижской Коммуны 74А м-н"Смак" / +79900193221</v>
          </cell>
          <cell r="B2497">
            <v>1</v>
          </cell>
          <cell r="C2497">
            <v>1</v>
          </cell>
        </row>
        <row r="2498">
          <cell r="A2498" t="str">
            <v>ИП Аджибилякова Херсонская обл Генический р-н с.Счастливцево  ул.Мира 125 м-н "Продукты"+79900418226</v>
          </cell>
          <cell r="B2498">
            <v>2</v>
          </cell>
          <cell r="C2498">
            <v>2</v>
          </cell>
        </row>
        <row r="2499">
          <cell r="A2499" t="str">
            <v>ИП Косарева Запорожская обл.пгт.Приазовье ул.Пушкина м-н Апельсин +79900461077</v>
          </cell>
          <cell r="B2499">
            <v>1</v>
          </cell>
          <cell r="C2499">
            <v>1</v>
          </cell>
        </row>
        <row r="2500">
          <cell r="A2500" t="str">
            <v>ИП Куприн Херсонская обл Генический р-н с.Счастливцево ул.Гагарина 77 м-н"Продукты"</v>
          </cell>
          <cell r="B2500">
            <v>1</v>
          </cell>
          <cell r="C2500">
            <v>1</v>
          </cell>
        </row>
        <row r="2501">
          <cell r="A2501" t="str">
            <v>ИП Лепчишина Херсонская обл Генический р-н с.Счатливцево ул.Морская 1 м-н"Хепи Шоп"</v>
          </cell>
          <cell r="B2501">
            <v>4</v>
          </cell>
          <cell r="C2501">
            <v>4</v>
          </cell>
        </row>
        <row r="2502">
          <cell r="A2502" t="str">
            <v>ИП Раджабова Херсонская обл пгт Новотроицкое ул.Соборная 85   т.+799000511714 Лена</v>
          </cell>
          <cell r="B2502">
            <v>1</v>
          </cell>
          <cell r="C2502">
            <v>1</v>
          </cell>
        </row>
        <row r="2503">
          <cell r="A2503" t="str">
            <v>ИП Сеттаров Є.Н.Херсонская обл пгт.Ивановка ул.Соборная 21 / +79900504089</v>
          </cell>
          <cell r="B2503">
            <v>2</v>
          </cell>
          <cell r="C2503">
            <v>2</v>
          </cell>
        </row>
        <row r="2504">
          <cell r="A2504" t="str">
            <v>ИП Чмырук Херсонская обл Новотроицкий р-н с.Отрадовка ул.Гагарина 109 м-н"Продукты" \ +79900339110</v>
          </cell>
          <cell r="B2504">
            <v>2</v>
          </cell>
          <cell r="C2504">
            <v>2</v>
          </cell>
        </row>
        <row r="2505">
          <cell r="A2505" t="str">
            <v>ИП Шевченко Запорожская обл.пгт.Приазовское ул.Центральная 2А м-н"Центральный 2" (вход в рынок)</v>
          </cell>
          <cell r="B2505">
            <v>3</v>
          </cell>
          <cell r="C2505">
            <v>3</v>
          </cell>
        </row>
        <row r="2506">
          <cell r="A2506" t="str">
            <v>ИП Яценко А.Н. Запорожская обл.пгт Приазовское ул. Горького 81( центральный 1)</v>
          </cell>
          <cell r="B2506">
            <v>1</v>
          </cell>
          <cell r="C2506">
            <v>1</v>
          </cell>
        </row>
        <row r="2507">
          <cell r="A2507" t="str">
            <v>МЛ ИП Грибеньков А.И. Запорожская обл.пгт.Приазовское ул.Ленина 24А (бывший Эконом)</v>
          </cell>
          <cell r="B2507">
            <v>2</v>
          </cell>
          <cell r="C2507">
            <v>2</v>
          </cell>
        </row>
        <row r="2508">
          <cell r="A2508" t="str">
            <v>МЛ ИП Звонникова В.В. Запорожская обл. пгт.Приазовское ул.Центральная 2А м-н"Камелот"</v>
          </cell>
          <cell r="B2508">
            <v>2</v>
          </cell>
          <cell r="C2508">
            <v>2</v>
          </cell>
        </row>
        <row r="2509">
          <cell r="A2509" t="str">
            <v>Конюшин Андрей</v>
          </cell>
          <cell r="B2509">
            <v>13</v>
          </cell>
          <cell r="C2509">
            <v>13</v>
          </cell>
        </row>
        <row r="2510">
          <cell r="A2510" t="str">
            <v>ИП Антонов А.В. Херсонская обл г.Скадовск  ул.Свердлова 32 / +79900347748</v>
          </cell>
          <cell r="B2510">
            <v>2</v>
          </cell>
          <cell r="C2510">
            <v>2</v>
          </cell>
        </row>
        <row r="2511">
          <cell r="A2511" t="str">
            <v>ИП Деркач Мелитопольский р-н пгт.Мирное ул.Южная 12А м-н"Эконом" / +79900432189 Елена Сергеевна</v>
          </cell>
          <cell r="B2511">
            <v>2</v>
          </cell>
          <cell r="C2511">
            <v>2</v>
          </cell>
        </row>
        <row r="2512">
          <cell r="A2512" t="str">
            <v>ИП Маркобок Л.А.Херсонская обл г.Скадовск ул.Черновола 9 м-н"Амур" \ +79900471313 Лилия</v>
          </cell>
          <cell r="B2512">
            <v>1</v>
          </cell>
          <cell r="C2512">
            <v>1</v>
          </cell>
        </row>
        <row r="2513">
          <cell r="A2513" t="str">
            <v>МЛ ИП Нагорнюк Э.А. Херсонская обл Скадовский р-н с.Лазурное ул.Центральная 47 м-н"Суперсам" (до 18)</v>
          </cell>
          <cell r="B2513">
            <v>8</v>
          </cell>
          <cell r="C2513">
            <v>8</v>
          </cell>
        </row>
        <row r="2514">
          <cell r="A2514" t="str">
            <v>Крючков Евгений Александрович</v>
          </cell>
          <cell r="B2514">
            <v>13</v>
          </cell>
          <cell r="C2514">
            <v>13</v>
          </cell>
        </row>
        <row r="2515">
          <cell r="A2515" t="str">
            <v>ИП Гринцив Запорожская обл Мелитопольский р-н с.Фруктовое ул.Молодежная 10 / +79900075402</v>
          </cell>
          <cell r="B2515">
            <v>1</v>
          </cell>
          <cell r="C2515">
            <v>1</v>
          </cell>
        </row>
        <row r="2516">
          <cell r="A2516" t="str">
            <v>ИП Коваленко Запорожская обл пгт Акимовка ул.Молодых патриотов 7 " Маркет Гала"</v>
          </cell>
          <cell r="B2516">
            <v>2</v>
          </cell>
          <cell r="C2516">
            <v>2</v>
          </cell>
        </row>
        <row r="2517">
          <cell r="A2517" t="str">
            <v>ИП Литвиненко В.В.Херсонская обл пгт Ивановка ул Соборная 4 " Каприз"</v>
          </cell>
          <cell r="B2517">
            <v>1</v>
          </cell>
          <cell r="C2517">
            <v>1</v>
          </cell>
        </row>
        <row r="2518">
          <cell r="A2518" t="str">
            <v>ИП Наш край Запорожская обл г.Васильевка б-р.Центральный 7 м-н"Наш край 2" / +79901207879 Юлия</v>
          </cell>
          <cell r="B2518">
            <v>8</v>
          </cell>
          <cell r="C2518">
            <v>8</v>
          </cell>
        </row>
        <row r="2519">
          <cell r="A2519" t="str">
            <v>ИП Тесля Л.Н. Запорожская обл г.Васильевка ул.Ленина 69  маг."Гетьман"  +79900468566</v>
          </cell>
          <cell r="B2519">
            <v>1</v>
          </cell>
          <cell r="C2519">
            <v>1</v>
          </cell>
        </row>
        <row r="2520">
          <cell r="A2520" t="str">
            <v>Майдебура Владислав Александрович</v>
          </cell>
          <cell r="B2520">
            <v>5</v>
          </cell>
          <cell r="C2520">
            <v>8</v>
          </cell>
        </row>
        <row r="2521">
          <cell r="A2521" t="str">
            <v>(2) ИП Шарипо Херсонская обл г.Геническ ул.Центральная 10 м-н"Спар" / +79900131685 Ирина</v>
          </cell>
          <cell r="B2521">
            <v>5</v>
          </cell>
          <cell r="C2521">
            <v>8</v>
          </cell>
        </row>
        <row r="2522">
          <cell r="A2522" t="str">
            <v>Оглы Иван Русланович</v>
          </cell>
          <cell r="B2522">
            <v>21</v>
          </cell>
          <cell r="C2522">
            <v>21</v>
          </cell>
        </row>
        <row r="2523">
          <cell r="A2523" t="str">
            <v>(1) ООО"Пыжик" №19 Запорожская обл г.Токмак ул.Шевченко 31 м-н "Пыжик"</v>
          </cell>
          <cell r="B2523">
            <v>3</v>
          </cell>
          <cell r="C2523">
            <v>3</v>
          </cell>
        </row>
        <row r="2524">
          <cell r="A2524" t="str">
            <v>(2) ИП Игнатенко Запорожская обл г.Токмак ул.Владимировская 15 (бывший "Эконом",с торца здания ворот</v>
          </cell>
          <cell r="B2524">
            <v>5</v>
          </cell>
          <cell r="C2524">
            <v>5</v>
          </cell>
        </row>
        <row r="2525">
          <cell r="A2525" t="str">
            <v>(3) ИП Лебедева Запорожская обл г.Токмак ул.Владимировская 12 павильон "Мясная лавка"</v>
          </cell>
          <cell r="B2525">
            <v>3</v>
          </cell>
          <cell r="C2525">
            <v>3</v>
          </cell>
        </row>
        <row r="2526">
          <cell r="A2526" t="str">
            <v>(3) ИП Назаренко Л.В.Запорожская обл г.Молочанск ул.Шевченко 116 м-н"Дар" / +79900569625</v>
          </cell>
          <cell r="B2526">
            <v>2</v>
          </cell>
          <cell r="C2526">
            <v>2</v>
          </cell>
        </row>
        <row r="2527">
          <cell r="A2527" t="str">
            <v>(3) ИП Яцола О.Е.Запорожская обл г. Токмак ул. Володарского,469 магазин "Ольга" +380684527334 Вайб.</v>
          </cell>
          <cell r="B2527">
            <v>3</v>
          </cell>
          <cell r="C2527">
            <v>3</v>
          </cell>
        </row>
        <row r="2528">
          <cell r="A2528" t="str">
            <v>ИП Кальчева С.Я.Запорожская обл.Приазовский р-он, с.Воскресенка ул.Школьная 34 м"Натали"/79900497242</v>
          </cell>
          <cell r="B2528">
            <v>1</v>
          </cell>
          <cell r="C2528">
            <v>1</v>
          </cell>
        </row>
        <row r="2529">
          <cell r="A2529" t="str">
            <v>ИП Костина А.В., Запорожская обл.Нововасильевка, Ул.Вознесенская 38</v>
          </cell>
          <cell r="B2529">
            <v>1</v>
          </cell>
          <cell r="C2529">
            <v>1</v>
          </cell>
        </row>
        <row r="2530">
          <cell r="A2530" t="str">
            <v>ИП Серемова Запорожская обл.пгт Нововасильвка ул. Почтовая, 23 "Продукты"</v>
          </cell>
          <cell r="B2530">
            <v>3</v>
          </cell>
          <cell r="C2530">
            <v>3</v>
          </cell>
        </row>
        <row r="2531">
          <cell r="A2531" t="str">
            <v>Осетров Сергей Сергеевич</v>
          </cell>
          <cell r="B2531">
            <v>62</v>
          </cell>
          <cell r="C2531">
            <v>66</v>
          </cell>
        </row>
        <row r="2532">
          <cell r="A2532" t="str">
            <v>ИП Битюцкий М.А. Запорожская обл.г.Днепрорудный ул.Энтузиастов 4 м-н"Апельмон" / +79901204649</v>
          </cell>
          <cell r="B2532">
            <v>4</v>
          </cell>
          <cell r="C2532">
            <v>4</v>
          </cell>
        </row>
        <row r="2533">
          <cell r="A2533" t="str">
            <v>ИП Варданян Л.Г.Запорожская обл г.Энергодар ул.Лесная 3А м-н"Червоний" / +79900649843-</v>
          </cell>
          <cell r="B2533">
            <v>2</v>
          </cell>
          <cell r="C2533">
            <v>2</v>
          </cell>
        </row>
        <row r="2534">
          <cell r="A2534" t="str">
            <v>ИП Дейнега А.В.Запорожская обл,г.Днепрорудный, ул.Краснофлотская 71 (порт),Причал, +79900644843</v>
          </cell>
          <cell r="B2534">
            <v>1</v>
          </cell>
          <cell r="C2534">
            <v>1</v>
          </cell>
        </row>
        <row r="2535">
          <cell r="A2535" t="str">
            <v>ИП Довгань Запорожская обл г.Днепрорудный ул.Энтузиастов 3 м-н"Демпинг" / +79900459527</v>
          </cell>
          <cell r="B2535">
            <v>3</v>
          </cell>
          <cell r="C2535">
            <v>3</v>
          </cell>
        </row>
        <row r="2536">
          <cell r="A2536" t="str">
            <v>ИП Жучкова О.В.Запорожская обл г.Днепрорудный Рынок м-н"У Заюши"(доставка до 13:00) / +79900653085</v>
          </cell>
          <cell r="B2536">
            <v>16</v>
          </cell>
          <cell r="C2536">
            <v>16</v>
          </cell>
        </row>
        <row r="2537">
          <cell r="A2537" t="str">
            <v>ИП Закитный Запорожская обл г Энергодар ул Козацкая 16В " Варус"  \ 79900652894  Инна Григорьевна</v>
          </cell>
          <cell r="B2537">
            <v>12</v>
          </cell>
          <cell r="C2537">
            <v>16</v>
          </cell>
        </row>
        <row r="2538">
          <cell r="A2538" t="str">
            <v>ИП Котеленец Л.Г.Запорожская обл г.Днепрорудный ул. Набережная 14б  " Виктория" обед с 13-14</v>
          </cell>
          <cell r="B2538">
            <v>2</v>
          </cell>
          <cell r="C2538">
            <v>2</v>
          </cell>
        </row>
        <row r="2539">
          <cell r="A2539" t="str">
            <v>ИП Мальгинов Запорожская обл г.Днепрорудный Рынок м-н"Молочная река" / +79900432059</v>
          </cell>
          <cell r="B2539">
            <v>2</v>
          </cell>
          <cell r="C2539">
            <v>2</v>
          </cell>
        </row>
        <row r="2540">
          <cell r="A2540" t="str">
            <v>ИП Ненашева Н.Н. Запорожская обл г.Энергодар, ул. Энергетиков 10А,   магазин  "Юг"</v>
          </cell>
          <cell r="B2540">
            <v>2</v>
          </cell>
          <cell r="C2540">
            <v>2</v>
          </cell>
        </row>
        <row r="2541">
          <cell r="A2541" t="str">
            <v>ИП Собур Ю.И.Запорожская обл г Энергодар ул Воинов Интернационалистов 10А " Элен"\ +79900443957</v>
          </cell>
          <cell r="B2541">
            <v>1</v>
          </cell>
          <cell r="C2541">
            <v>1</v>
          </cell>
        </row>
        <row r="2542">
          <cell r="A2542" t="str">
            <v>ИП Хачатурян Э.С.Запорожская обл,г.Днепрорудный,ул.Центральная 7а,маг.Апельмон,+79900652319</v>
          </cell>
          <cell r="B2542">
            <v>5</v>
          </cell>
          <cell r="C2542">
            <v>5</v>
          </cell>
        </row>
        <row r="2543">
          <cell r="A2543" t="str">
            <v>ИП Щербаев А.Н. Запорожская обл г.Энергодар ул.Лесная 21   Маг."Спас"</v>
          </cell>
          <cell r="B2543">
            <v>3</v>
          </cell>
          <cell r="C2543">
            <v>3</v>
          </cell>
        </row>
        <row r="2544">
          <cell r="A2544" t="str">
            <v>МЛ ИП Кораблёва В.И. Запорожская обл г.Энергодар, ул.Строителей 22 "Ежачок ",  +79900270634 Виктория</v>
          </cell>
          <cell r="B2544">
            <v>1</v>
          </cell>
          <cell r="C2544">
            <v>1</v>
          </cell>
        </row>
        <row r="2545">
          <cell r="A2545" t="str">
            <v>ООО "МЕРА"</v>
          </cell>
          <cell r="B2545">
            <v>8</v>
          </cell>
          <cell r="C2545">
            <v>8</v>
          </cell>
        </row>
        <row r="2546">
          <cell r="A2546" t="str">
            <v>Петрик Юрий Юрьевич</v>
          </cell>
          <cell r="B2546">
            <v>1</v>
          </cell>
          <cell r="C2546">
            <v>1</v>
          </cell>
        </row>
        <row r="2547">
          <cell r="A2547" t="str">
            <v>ИП Каменева Е.П. Херсонская обл пгт.Большая Лепетиха ул.Мира 47 м-н"Норма фуд"(с 8-17)+79901276435</v>
          </cell>
          <cell r="B2547">
            <v>1</v>
          </cell>
          <cell r="C2547">
            <v>1</v>
          </cell>
        </row>
        <row r="2548">
          <cell r="A2548" t="str">
            <v>Титов Александр Игоревич</v>
          </cell>
          <cell r="B2548">
            <v>24</v>
          </cell>
          <cell r="C2548">
            <v>24</v>
          </cell>
        </row>
        <row r="2549">
          <cell r="A2549" t="str">
            <v>ИП Викторова Н.Л. Запорожская обл.Приазовский р-н с.Александровка ул.Масонова 5 маг "Теремок"</v>
          </cell>
          <cell r="B2549">
            <v>1</v>
          </cell>
          <cell r="C2549">
            <v>1</v>
          </cell>
        </row>
        <row r="2550">
          <cell r="A2550" t="str">
            <v>ИП Гажева Н.И. Запорожская обл.Приазовский р-н с.Строгановка  ул.Балановского 39 м-н на повор</v>
          </cell>
          <cell r="B2550">
            <v>1</v>
          </cell>
          <cell r="C2550">
            <v>1</v>
          </cell>
        </row>
        <row r="2551">
          <cell r="A2551" t="str">
            <v>ИП Данилова В.И. Запорожская обл.Мелитопольский р-н с.Степановка-1 ул.Мартынова  м-н"Корона"</v>
          </cell>
          <cell r="B2551">
            <v>2</v>
          </cell>
          <cell r="C2551">
            <v>2</v>
          </cell>
        </row>
        <row r="2552">
          <cell r="A2552" t="str">
            <v>ИП Исаев Запорожская обл.пгт.Михайловка ул.Островского 214 возле Авто Мира</v>
          </cell>
          <cell r="B2552">
            <v>1</v>
          </cell>
          <cell r="C2552">
            <v>1</v>
          </cell>
        </row>
        <row r="2553">
          <cell r="A2553" t="str">
            <v>ИП Мацейко  Запорожская обл.пгт Михайловка, улШкольная 216   маг."Продукты"   т.+79900572347</v>
          </cell>
          <cell r="B2553">
            <v>1</v>
          </cell>
          <cell r="C2553">
            <v>1</v>
          </cell>
        </row>
        <row r="2554">
          <cell r="A2554" t="str">
            <v>ИП Меркелов В.Н. Запорожская обл.с,Садовое ул.Центральная 11 доставка до 16.00</v>
          </cell>
          <cell r="B2554">
            <v>1</v>
          </cell>
          <cell r="C2554">
            <v>1</v>
          </cell>
        </row>
        <row r="2555">
          <cell r="A2555" t="str">
            <v>ИП Перкова Запорожская обл.Приазовский р-н с.Ботьево ул.Карла Маркса 73 м-н"Продукты" \ +79900411279</v>
          </cell>
          <cell r="B2555">
            <v>8</v>
          </cell>
          <cell r="C2555">
            <v>8</v>
          </cell>
        </row>
        <row r="2556">
          <cell r="A2556" t="str">
            <v>ИП Тодорова Н.Ф.Запорожская обл. Приазовский р-н с.Строгоновка ул. Балановского 53 (с 7.00 до 16.00)</v>
          </cell>
          <cell r="B2556">
            <v>2</v>
          </cell>
          <cell r="C2556">
            <v>2</v>
          </cell>
        </row>
        <row r="2557">
          <cell r="A2557" t="str">
            <v>ИП Шеховцова О.В.Запорожская обл. пгт.Михайловка, Пер. Больничный 22 , м-н " ВИЗИТ"+7990-06_77-974</v>
          </cell>
          <cell r="B2557">
            <v>1</v>
          </cell>
          <cell r="C2557">
            <v>1</v>
          </cell>
        </row>
        <row r="2558">
          <cell r="A2558" t="str">
            <v>МЛ ИП Бойко Запорожская обл Весёловский р-н с.Широкое ул.Центральная 309А напротив Сериковой</v>
          </cell>
          <cell r="B2558">
            <v>2</v>
          </cell>
          <cell r="C2558">
            <v>2</v>
          </cell>
        </row>
        <row r="2559">
          <cell r="A2559" t="str">
            <v>МЛ ИП Кизилова Е.А.Запорожскаяобл пгт.Весёлоеул.Центральная 204 м-н"Квартал"(на территории автомойки</v>
          </cell>
          <cell r="B2559">
            <v>3</v>
          </cell>
          <cell r="C2559">
            <v>3</v>
          </cell>
        </row>
        <row r="2560">
          <cell r="A2560" t="str">
            <v>МЛ ИП Тивешевская Запорожская обл,пгт Весёлое,ул.Южная 135,маг.Смак,+79900583049</v>
          </cell>
          <cell r="B2560">
            <v>1</v>
          </cell>
          <cell r="C2560">
            <v>1</v>
          </cell>
        </row>
        <row r="2561">
          <cell r="A2561" t="str">
            <v>Тралло Ирина Юрьевна</v>
          </cell>
          <cell r="B2561">
            <v>4</v>
          </cell>
          <cell r="C2561">
            <v>4</v>
          </cell>
        </row>
        <row r="2562">
          <cell r="A2562" t="str">
            <v>(2) ИП Валовая Н.А. Запорожская обл г.Токмак ул.Мостовая 8 м-н"Десятый"</v>
          </cell>
          <cell r="B2562">
            <v>2</v>
          </cell>
          <cell r="C2562">
            <v>2</v>
          </cell>
        </row>
        <row r="2563">
          <cell r="A2563" t="str">
            <v>ИП Будовская Запорожская обл. Михайловский р-н с.Старобогдановка ул.Мира 31</v>
          </cell>
          <cell r="B2563">
            <v>1</v>
          </cell>
          <cell r="C2563">
            <v>1</v>
          </cell>
        </row>
        <row r="2564">
          <cell r="A2564" t="str">
            <v>ИП Луцик Е.В.Запорожская обл Весёловский р-н с.Менчикуры ул.Леси Украинки 2  "Магазин"</v>
          </cell>
          <cell r="B2564">
            <v>1</v>
          </cell>
          <cell r="C2564">
            <v>1</v>
          </cell>
        </row>
        <row r="2565">
          <cell r="A2565" t="str">
            <v>Шило Богдан</v>
          </cell>
          <cell r="B2565">
            <v>42</v>
          </cell>
          <cell r="C2565">
            <v>42</v>
          </cell>
        </row>
        <row r="2566">
          <cell r="A2566" t="str">
            <v>ИП Балабанова Мелитополь ул. Казарцева 2 маг. " Рябинушка"</v>
          </cell>
          <cell r="B2566">
            <v>1</v>
          </cell>
          <cell r="C2566">
            <v>1</v>
          </cell>
        </row>
        <row r="2567">
          <cell r="A2567" t="str">
            <v>ИП Бежанян г.Мелитополь ул.Ивана Франко 49 м-н"Продукты"</v>
          </cell>
          <cell r="B2567">
            <v>2</v>
          </cell>
          <cell r="C2567">
            <v>2</v>
          </cell>
        </row>
        <row r="2568">
          <cell r="A2568" t="str">
            <v>ИП Кирпалова г.Мелитополь ул.Гризодубовой 37/24 м-н"Мажор"</v>
          </cell>
          <cell r="B2568">
            <v>1</v>
          </cell>
          <cell r="C2568">
            <v>1</v>
          </cell>
        </row>
        <row r="2569">
          <cell r="A2569" t="str">
            <v>ИП Кобец О.М. г Мелитополь ул Ушакова 88А " Бажання" \ 79900337137 Татьяна</v>
          </cell>
          <cell r="B2569">
            <v>1</v>
          </cell>
          <cell r="C2569">
            <v>1</v>
          </cell>
        </row>
        <row r="2570">
          <cell r="A2570" t="str">
            <v>ИП Конюшин Мелитополь 50 лет Победы 68 маг "Салют"</v>
          </cell>
          <cell r="B2570">
            <v>1</v>
          </cell>
          <cell r="C2570">
            <v>1</v>
          </cell>
        </row>
        <row r="2571">
          <cell r="A2571" t="str">
            <v>ИП Лакеева Н.В. г.Мелитополь Таврический рынок батискаф при входе в рынок (бывший Пахомов) / +799002</v>
          </cell>
          <cell r="B2571">
            <v>3</v>
          </cell>
          <cell r="C2571">
            <v>3</v>
          </cell>
        </row>
        <row r="2572">
          <cell r="A2572" t="str">
            <v>ИП Паламарчук Л.И. г.Мелитополь пр-т Б.Хмельницкого 25 м-н"Гурман"(возле Квалитета,с 9 до 16)\+79900</v>
          </cell>
          <cell r="B2572">
            <v>2</v>
          </cell>
          <cell r="C2572">
            <v>2</v>
          </cell>
        </row>
        <row r="2573">
          <cell r="A2573" t="str">
            <v>ИП Пятышева г Мелитополь ул.Р.Люксимбург 15 маг " Гарант" \ 79900207075 Лариса</v>
          </cell>
          <cell r="B2573">
            <v>3</v>
          </cell>
          <cell r="C2573">
            <v>3</v>
          </cell>
        </row>
        <row r="2574">
          <cell r="A2574" t="str">
            <v>ИП Чупета А.А. г.Мелитополь пр.30 лет Победы 38 м-н "Фишка" / +79900290270  Виталий</v>
          </cell>
          <cell r="B2574">
            <v>2</v>
          </cell>
          <cell r="C2574">
            <v>2</v>
          </cell>
        </row>
        <row r="2575">
          <cell r="A2575" t="str">
            <v>ООО "ЗДРАВИЕ" г.Мелитополь ул. Гоголя 138 магазин "Молочная река"</v>
          </cell>
          <cell r="B2575">
            <v>3</v>
          </cell>
          <cell r="C2575">
            <v>3</v>
          </cell>
        </row>
        <row r="2576">
          <cell r="A2576" t="str">
            <v>ООО "МЕРА"</v>
          </cell>
          <cell r="B2576">
            <v>16</v>
          </cell>
          <cell r="C2576">
            <v>16</v>
          </cell>
        </row>
        <row r="2577">
          <cell r="A2577" t="str">
            <v>ООО"ЗДРАВИЕ" г.Мелитополь пр.Богдана Хмельницкого 53</v>
          </cell>
          <cell r="B2577">
            <v>2</v>
          </cell>
          <cell r="C2577">
            <v>2</v>
          </cell>
        </row>
        <row r="2578">
          <cell r="A2578" t="str">
            <v>ООО"ЗДРАВИЕ" г.Мелитополь пр.Богдана Хмельницкого 87 м-н"Чёрный гастроном"</v>
          </cell>
          <cell r="B2578">
            <v>5</v>
          </cell>
          <cell r="C2578">
            <v>5</v>
          </cell>
        </row>
        <row r="2579">
          <cell r="A2579" t="str">
            <v>5532 СОЧНЫЕ сос п/о мгс 0.45кг 10шт_45с   ОСТАНКИНО</v>
          </cell>
          <cell r="B2579">
            <v>4</v>
          </cell>
        </row>
        <row r="2580">
          <cell r="A2580" t="str">
            <v>Крючков Евгений Александрович</v>
          </cell>
          <cell r="B2580">
            <v>1</v>
          </cell>
        </row>
        <row r="2581">
          <cell r="A2581" t="str">
            <v>ИП Гринцив Запорожская обл Мелитопольский р-н с.Фруктовое ул.Молодежная 10 / +79900075402</v>
          </cell>
          <cell r="B2581">
            <v>1</v>
          </cell>
        </row>
        <row r="2582">
          <cell r="A2582" t="str">
            <v>Оглы Иван Русланович</v>
          </cell>
          <cell r="B2582">
            <v>3</v>
          </cell>
        </row>
        <row r="2583">
          <cell r="A2583" t="str">
            <v>ИП Каплий Н.В.Запорожская обл Акимовский р-н с.Радионовка ул.Центральная 40 м-н"Каиры"</v>
          </cell>
          <cell r="B2583">
            <v>3</v>
          </cell>
        </row>
        <row r="2584">
          <cell r="A2584" t="str">
            <v>5682 САЛЯМИ МЕЛКОЗЕРНЕНАЯ с/к в/у 1/120_60с   ОСТАНКИНО</v>
          </cell>
          <cell r="B2584">
            <v>399</v>
          </cell>
          <cell r="C2584">
            <v>410</v>
          </cell>
        </row>
        <row r="2585">
          <cell r="A2585" t="str">
            <v>Гриненко Дмитрий Александрович</v>
          </cell>
          <cell r="B2585">
            <v>1</v>
          </cell>
          <cell r="C2585">
            <v>1</v>
          </cell>
        </row>
        <row r="2586">
          <cell r="A2586" t="str">
            <v>ИП Мартынкевич С С Херсонская обл Н Серогозкий рн с Станция Сергозы ул Свободы 5а маг Светлана  +799</v>
          </cell>
          <cell r="B2586">
            <v>1</v>
          </cell>
          <cell r="C2586">
            <v>1</v>
          </cell>
        </row>
        <row r="2587">
          <cell r="A2587" t="str">
            <v>Дробаха Екатерина Владимировна</v>
          </cell>
          <cell r="B2587">
            <v>93</v>
          </cell>
          <cell r="C2587">
            <v>101</v>
          </cell>
        </row>
        <row r="2588">
          <cell r="A2588" t="str">
            <v>ООО "Пыжик" №14 г.Мелитополь пр-кт .50л Победы 17/1, м-н "Пыжик"</v>
          </cell>
          <cell r="B2588">
            <v>10</v>
          </cell>
          <cell r="C2588">
            <v>10</v>
          </cell>
        </row>
        <row r="2589">
          <cell r="A2589" t="str">
            <v>ООО "Пыжик" №2 г.Мелитополь пр.Б-Хмельницкова 48 . маг-н "Пыжик"</v>
          </cell>
          <cell r="B2589">
            <v>60</v>
          </cell>
          <cell r="C2589">
            <v>64</v>
          </cell>
        </row>
        <row r="2590">
          <cell r="A2590" t="str">
            <v>ООО"Пыжик" №27 Запорожская обл. г.Мелитополь ул.Гризодубовой 55,м-н"Пыжик"</v>
          </cell>
          <cell r="B2590">
            <v>3</v>
          </cell>
          <cell r="C2590">
            <v>3</v>
          </cell>
        </row>
        <row r="2591">
          <cell r="A2591" t="str">
            <v>Физическое лицо  Афанасьев Д.Н. Херсонская обл пгт.Чаплынка ул.Грушевского 117</v>
          </cell>
          <cell r="B2591">
            <v>20</v>
          </cell>
          <cell r="C2591">
            <v>24</v>
          </cell>
        </row>
        <row r="2592">
          <cell r="A2592" t="str">
            <v>Жирникова Юлия Владимировна</v>
          </cell>
          <cell r="B2592">
            <v>23</v>
          </cell>
          <cell r="C2592">
            <v>18</v>
          </cell>
        </row>
        <row r="2593">
          <cell r="A2593" t="str">
            <v>ИП Гончарова Запорожская обл,Васильевский р-н,с.Заповетное,ул.Центральная 1б,Бар,+79900728803</v>
          </cell>
          <cell r="B2593">
            <v>3</v>
          </cell>
          <cell r="C2593">
            <v>3</v>
          </cell>
        </row>
        <row r="2594">
          <cell r="A2594" t="str">
            <v>ИП Колесник Запорожская обл пгт.Великая Знаменка ул.Школьная 78А м-н"Мега"</v>
          </cell>
          <cell r="B2594">
            <v>3</v>
          </cell>
          <cell r="C2594">
            <v>3</v>
          </cell>
        </row>
        <row r="2595">
          <cell r="A2595" t="str">
            <v>ИП Олейник Херсонская обл пгт.Верхний Рогачик напротив Рынка м-н"Хлеб"(ларёк) / +79900878531</v>
          </cell>
          <cell r="B2595">
            <v>5</v>
          </cell>
        </row>
        <row r="2596">
          <cell r="A2596" t="str">
            <v>ИП Середа Г.В.Запорожская обл Васильевский р-н с.Водяное пер.Партизанский 34А м-н"Эконом"</v>
          </cell>
          <cell r="B2596">
            <v>2</v>
          </cell>
          <cell r="C2596">
            <v>2</v>
          </cell>
        </row>
        <row r="2597">
          <cell r="A2597" t="str">
            <v>ИП Сметана Херсонская обл Верхнерогачинский р-н с.Бережанка ул.Независимости 36 м-н"Продукты"</v>
          </cell>
          <cell r="B2597">
            <v>5</v>
          </cell>
          <cell r="C2597">
            <v>5</v>
          </cell>
        </row>
        <row r="2598">
          <cell r="A2598" t="str">
            <v>ИП Щербина П.И.Запорожская обл,Васильевский р-н,с.Водяное,пер.Партизанский 23,маг.Монолит</v>
          </cell>
          <cell r="B2598">
            <v>5</v>
          </cell>
          <cell r="C2598">
            <v>5</v>
          </cell>
        </row>
        <row r="2599">
          <cell r="A2599" t="str">
            <v>Ильин Дмитрий Владимирович</v>
          </cell>
          <cell r="B2599">
            <v>52</v>
          </cell>
          <cell r="C2599">
            <v>56</v>
          </cell>
        </row>
        <row r="2600">
          <cell r="A2600" t="str">
            <v>(1) ООО ПРОДАЛЬЯНС Херсонская обл г.Геническ ул.Курасова 4А м-н"Фемели Маркет"</v>
          </cell>
          <cell r="B2600">
            <v>12</v>
          </cell>
          <cell r="C2600">
            <v>16</v>
          </cell>
        </row>
        <row r="2601">
          <cell r="A2601" t="str">
            <v>(2) ИП Сажнева Л.В.Херсонская обл г.Геническ ул.Парижской Коммуны 67 м-н"Продукты"(во дворе)</v>
          </cell>
          <cell r="B2601">
            <v>2</v>
          </cell>
          <cell r="C2601">
            <v>2</v>
          </cell>
        </row>
        <row r="2602">
          <cell r="A2602" t="str">
            <v>(2) ИП Стахиева Херсонская обл г.Геническ ул.Мира 185 м-н"Семейный " \ +79900192436</v>
          </cell>
          <cell r="B2602">
            <v>2</v>
          </cell>
          <cell r="C2602">
            <v>2</v>
          </cell>
        </row>
        <row r="2603">
          <cell r="A2603" t="str">
            <v>ИП Коваль Херсонская обл Генический р-н, с.ГенГорка, ул. Азовская 17 маг."Гастроном"  т.+79900601125</v>
          </cell>
          <cell r="B2603">
            <v>4</v>
          </cell>
          <cell r="C2603">
            <v>4</v>
          </cell>
        </row>
        <row r="2604">
          <cell r="A2604" t="str">
            <v>ИП Косарева Запорожская обл.пгт.Приазовье ул.Пушкина м-н Апельсин +79900461077</v>
          </cell>
          <cell r="B2604">
            <v>1</v>
          </cell>
          <cell r="C2604">
            <v>1</v>
          </cell>
        </row>
        <row r="2605">
          <cell r="A2605" t="str">
            <v>ИП Куприн Херсонская обл Генический р-н с.Счастливцево ул.Гагарина 77 м-н"Продукты"</v>
          </cell>
          <cell r="B2605">
            <v>2</v>
          </cell>
          <cell r="C2605">
            <v>2</v>
          </cell>
        </row>
        <row r="2606">
          <cell r="A2606" t="str">
            <v>ИП Микула Херсонская обл пгт.Новотроицкое ул.Шевченко 10 м-н"Пахомов" / +79900479573 Алёна</v>
          </cell>
          <cell r="B2606">
            <v>5</v>
          </cell>
          <cell r="C2606">
            <v>5</v>
          </cell>
        </row>
        <row r="2607">
          <cell r="A2607" t="str">
            <v>ИП Пономаренко Херсонская обл пгт.Нижние Серогозы  ул. Таврийская 27 м-н "Амазон" / +79900002902</v>
          </cell>
          <cell r="B2607">
            <v>5</v>
          </cell>
          <cell r="C2607">
            <v>5</v>
          </cell>
        </row>
        <row r="2608">
          <cell r="A2608" t="str">
            <v>ИП Сеттаров Є.Н.Херсонская обл пгт.Ивановка ул.Соборная 21 / +79900504089</v>
          </cell>
          <cell r="B2608">
            <v>4</v>
          </cell>
          <cell r="C2608">
            <v>4</v>
          </cell>
        </row>
        <row r="2609">
          <cell r="A2609" t="str">
            <v>ИП Трофименко Н.А.Херсонская обл пгт.Ивановка ул.Украинская 19 м-н"Рукавичка" / +79902290551</v>
          </cell>
          <cell r="B2609">
            <v>2</v>
          </cell>
          <cell r="C2609">
            <v>2</v>
          </cell>
        </row>
        <row r="2610">
          <cell r="A2610" t="str">
            <v>ИП Чмырук Херсонская обл Новотроицкий р-н с.Отрадовка ул.Гагарина 109 м-н"Продукты" \ +79900339110</v>
          </cell>
          <cell r="B2610">
            <v>2</v>
          </cell>
          <cell r="C2610">
            <v>2</v>
          </cell>
        </row>
        <row r="2611">
          <cell r="A2611" t="str">
            <v>МЛ ИП Билан И.М. Запорожская обл.пгт.Приазовское ул.Центральная17 м-н"Ветеран" / +79900274851</v>
          </cell>
          <cell r="B2611">
            <v>3</v>
          </cell>
          <cell r="C2611">
            <v>3</v>
          </cell>
        </row>
        <row r="2612">
          <cell r="A2612" t="str">
            <v>МЛ ИП Грибеньков А.И. Запорожская обл.пгт.Приазовское ул.Ленина 24А (бывший Эконом)</v>
          </cell>
          <cell r="B2612">
            <v>2</v>
          </cell>
          <cell r="C2612">
            <v>2</v>
          </cell>
        </row>
        <row r="2613">
          <cell r="A2613" t="str">
            <v>МЛ ИП Сафронов Н.Ю. Запорожская обл пгт.Приазовское ул.Горького 91А м-н"Файно" / +79900270087</v>
          </cell>
          <cell r="B2613">
            <v>6</v>
          </cell>
          <cell r="C2613">
            <v>6</v>
          </cell>
        </row>
        <row r="2614">
          <cell r="A2614" t="str">
            <v>Конюшин Андрей</v>
          </cell>
          <cell r="B2614">
            <v>24</v>
          </cell>
          <cell r="C2614">
            <v>24</v>
          </cell>
        </row>
        <row r="2615">
          <cell r="A2615" t="str">
            <v>ИП Деркач Мелитопольский р-н пгт.Мирное ул.Южная 12А м-н"Эконом" / +79900432189 Елена Сергеевна</v>
          </cell>
          <cell r="B2615">
            <v>5</v>
          </cell>
          <cell r="C2615">
            <v>5</v>
          </cell>
        </row>
        <row r="2616">
          <cell r="A2616" t="str">
            <v>ИП Маркобок Л.А.Херсонская обл г.Скадовск ул.Черновола 9 м-н"Амур" \ +79900471313 Лилия</v>
          </cell>
          <cell r="B2616">
            <v>1</v>
          </cell>
          <cell r="C2616">
            <v>1</v>
          </cell>
        </row>
        <row r="2617">
          <cell r="A2617" t="str">
            <v>ИП Селиванова Мелитопольский р-н пгт.Мирное ул.Школьная Рынок центральный вход / +79900073615</v>
          </cell>
          <cell r="B2617">
            <v>2</v>
          </cell>
          <cell r="C2617">
            <v>2</v>
          </cell>
        </row>
        <row r="2618">
          <cell r="A2618" t="str">
            <v>МЛ ИП Бурячок Р.Д. Херсонская обл г.Скадовск Рынок м-н"Рыба моя"(крытый павильон)</v>
          </cell>
          <cell r="B2618">
            <v>5</v>
          </cell>
          <cell r="C2618">
            <v>5</v>
          </cell>
        </row>
        <row r="2619">
          <cell r="A2619" t="str">
            <v>МЛ ИП Ларченко Мелитопольский р-н с.Терпенье ул.Ленина 76 м-н "Бажання"</v>
          </cell>
          <cell r="B2619">
            <v>5</v>
          </cell>
          <cell r="C2619">
            <v>5</v>
          </cell>
        </row>
        <row r="2620">
          <cell r="A2620" t="str">
            <v>МЛ ИП Нагорнюк Э.А. Херсонская обл Скадовский р-н с.Лазурное ул.Центральная 47 м-н"Суперсам" (до 18)</v>
          </cell>
          <cell r="B2620">
            <v>6</v>
          </cell>
          <cell r="C2620">
            <v>6</v>
          </cell>
        </row>
        <row r="2621">
          <cell r="A2621" t="str">
            <v>Крючков Евгений Александрович</v>
          </cell>
          <cell r="B2621">
            <v>6</v>
          </cell>
          <cell r="C2621">
            <v>6</v>
          </cell>
        </row>
        <row r="2622">
          <cell r="A2622" t="str">
            <v>ИП Гринцив Запорожская обл Мелитопольский р-н с.Фруктовое ул.Молодежная 10 / +79900075402</v>
          </cell>
          <cell r="B2622">
            <v>1</v>
          </cell>
          <cell r="C2622">
            <v>1</v>
          </cell>
        </row>
        <row r="2623">
          <cell r="A2623" t="str">
            <v>ИП Наш край Запорожская обл г.Васильевка б-р.Центральный 7 м-н"Наш край 2" / +79901207879 Юлия</v>
          </cell>
          <cell r="B2623">
            <v>5</v>
          </cell>
          <cell r="C2623">
            <v>5</v>
          </cell>
        </row>
        <row r="2624">
          <cell r="A2624" t="str">
            <v>Лопатин Владимир Николаевич</v>
          </cell>
          <cell r="B2624">
            <v>2</v>
          </cell>
          <cell r="C2624">
            <v>2</v>
          </cell>
        </row>
        <row r="2625">
          <cell r="A2625" t="str">
            <v>ИП Индюхов О.И. Запорожская обл пгт.Михайловка ул.Святопокровская 1 м-н"Колбас Маркет"/+79900646392</v>
          </cell>
          <cell r="B2625">
            <v>2</v>
          </cell>
          <cell r="C2625">
            <v>2</v>
          </cell>
        </row>
        <row r="2626">
          <cell r="A2626" t="str">
            <v>Майдебура Владислав Александрович</v>
          </cell>
          <cell r="B2626">
            <v>3</v>
          </cell>
          <cell r="C2626">
            <v>3</v>
          </cell>
        </row>
        <row r="2627">
          <cell r="A2627" t="str">
            <v>(2) ИП Рудненко Херсонская обл г.Геническ ул.Махарадзе18а</v>
          </cell>
          <cell r="B2627">
            <v>3</v>
          </cell>
          <cell r="C2627">
            <v>3</v>
          </cell>
        </row>
        <row r="2628">
          <cell r="A2628" t="str">
            <v>Оглы Иван Русланович</v>
          </cell>
          <cell r="B2628">
            <v>44</v>
          </cell>
          <cell r="C2628">
            <v>44</v>
          </cell>
        </row>
        <row r="2629">
          <cell r="A2629" t="str">
            <v>(1) ООО"Пыжик" №19 Запорожская обл г.Токмак ул.Шевченко 31 м-н "Пыжик"</v>
          </cell>
          <cell r="B2629">
            <v>10</v>
          </cell>
          <cell r="C2629">
            <v>10</v>
          </cell>
        </row>
        <row r="2630">
          <cell r="A2630" t="str">
            <v>(3) ИП Назаренко Л.В.Запорожская обл г.Молочанск ул.Шевченко 116 м-н"Дар" / +79900569625</v>
          </cell>
          <cell r="B2630">
            <v>5</v>
          </cell>
          <cell r="C2630">
            <v>5</v>
          </cell>
        </row>
        <row r="2631">
          <cell r="A2631" t="str">
            <v>(3)ИП Дашковская Запорожская обл г.Молочанск ул.Вокзальная 34 м-н"СемьЯ"</v>
          </cell>
          <cell r="B2631">
            <v>1</v>
          </cell>
          <cell r="C2631">
            <v>1</v>
          </cell>
        </row>
        <row r="2632">
          <cell r="A2632" t="str">
            <v>(4) ИП Сиващенко О.В.Запорожская обл.Мелитопольский р-он.г.Токмак Ул Гоголя 85, маг.Добрыня</v>
          </cell>
          <cell r="B2632">
            <v>2</v>
          </cell>
          <cell r="C2632">
            <v>2</v>
          </cell>
        </row>
        <row r="2633">
          <cell r="A2633" t="str">
            <v>ИП Каплий Н.В.Запорожская обл Акимовский р-н с.Радионовка ул.Центральная 40 м-н"Каиры"</v>
          </cell>
          <cell r="B2633">
            <v>5</v>
          </cell>
          <cell r="C2633">
            <v>5</v>
          </cell>
        </row>
        <row r="2634">
          <cell r="A2634" t="str">
            <v>ИП Костина А.В., Запорожская обл.Нововасильевка, Ул.Вознесенская 38</v>
          </cell>
          <cell r="B2634">
            <v>1</v>
          </cell>
          <cell r="C2634">
            <v>1</v>
          </cell>
        </row>
        <row r="2635">
          <cell r="A2635" t="str">
            <v>ИП Серая Н.И. Запорожская обл.Приазовский р-н с.Воскресенка ул.Школьная м-н"Продукты"</v>
          </cell>
          <cell r="B2635">
            <v>6</v>
          </cell>
          <cell r="C2635">
            <v>6</v>
          </cell>
        </row>
        <row r="2636">
          <cell r="A2636" t="str">
            <v>ИП Серемова Запорожская обл.пгт Нововасильвка ул. Почтовая, 23 "Продукты"</v>
          </cell>
          <cell r="B2636">
            <v>10</v>
          </cell>
          <cell r="C2636">
            <v>10</v>
          </cell>
        </row>
        <row r="2637">
          <cell r="A2637" t="str">
            <v>ИП Соболь Запорожская обл.Приазовский р-н с.Нововасилевка ул.Кооперативная 70 м-н"На дому" /</v>
          </cell>
          <cell r="B2637">
            <v>1</v>
          </cell>
          <cell r="C2637">
            <v>1</v>
          </cell>
        </row>
        <row r="2638">
          <cell r="A2638" t="str">
            <v>ИП Суркова Л.М,Запорожская обл..Приазовский р. с.Новоспаское,пер.Центральный 21,."Улыбка" /</v>
          </cell>
          <cell r="B2638">
            <v>3</v>
          </cell>
          <cell r="C2638">
            <v>3</v>
          </cell>
        </row>
        <row r="2639">
          <cell r="A2639" t="str">
            <v>Осетров Сергей Сергеевич</v>
          </cell>
          <cell r="B2639">
            <v>45</v>
          </cell>
          <cell r="C2639">
            <v>45</v>
          </cell>
        </row>
        <row r="2640">
          <cell r="A2640" t="str">
            <v>ИП Варданян Л.Г.Запорожская обл г.Энергодар ул.Лесная 3А м-н"Червоний" / +79900649843-</v>
          </cell>
          <cell r="B2640">
            <v>13</v>
          </cell>
          <cell r="C2640">
            <v>13</v>
          </cell>
        </row>
        <row r="2641">
          <cell r="A2641" t="str">
            <v>ИП Войнаровский В.В.Запорожская обл, г. Днепрорудный, ул. Комсомольская 25,маг. Визит</v>
          </cell>
          <cell r="B2641">
            <v>1</v>
          </cell>
          <cell r="C2641">
            <v>1</v>
          </cell>
        </row>
        <row r="2642">
          <cell r="A2642" t="str">
            <v>ИП Довгань В.В. Запорожская обл г.Днепрорудное ул.Энтузиастов 24 м-н"Приват" (городская площадь)</v>
          </cell>
          <cell r="B2642">
            <v>5</v>
          </cell>
          <cell r="C2642">
            <v>5</v>
          </cell>
        </row>
        <row r="2643">
          <cell r="A2643" t="str">
            <v>ИП Довгань Запорожская обл г.Днепрорудный ул.Энтузиастов 3 м-н"Демпинг" / +79900459527</v>
          </cell>
          <cell r="B2643">
            <v>3</v>
          </cell>
          <cell r="C2643">
            <v>3</v>
          </cell>
        </row>
        <row r="2644">
          <cell r="A2644" t="str">
            <v>ИП Ненашева Н.Н. Запорожская обл г.Энергодар, ул.Набережная 26А " Альфа,", +79900446234 Вика</v>
          </cell>
          <cell r="B2644">
            <v>3</v>
          </cell>
          <cell r="C2644">
            <v>3</v>
          </cell>
        </row>
        <row r="2645">
          <cell r="A2645" t="str">
            <v>ИП Собур Ю.И.Запорожская обл г Энергодар ул Воинов Интернационалистов 10А " Элен"\ +79900443957</v>
          </cell>
          <cell r="B2645">
            <v>6</v>
          </cell>
          <cell r="C2645">
            <v>6</v>
          </cell>
        </row>
        <row r="2646">
          <cell r="A2646" t="str">
            <v>МЛ ИП Кораблёва В.И. Запорожская обл г.Энергодар, ул.Строителей 22 "Ежачок ",  +79900270634 Виктория</v>
          </cell>
          <cell r="B2646">
            <v>2</v>
          </cell>
          <cell r="C2646">
            <v>2</v>
          </cell>
        </row>
        <row r="2647">
          <cell r="A2647" t="str">
            <v>МЛ ИП Хачатурян Э.С. Запорожская обл г.Энергодарул.Строителей 31 супермаркет "Ассоль" / +79900652319</v>
          </cell>
          <cell r="B2647">
            <v>12</v>
          </cell>
          <cell r="C2647">
            <v>12</v>
          </cell>
        </row>
        <row r="2648">
          <cell r="A2648" t="str">
            <v>Петрик Юрий Юрьевич</v>
          </cell>
          <cell r="B2648">
            <v>30</v>
          </cell>
          <cell r="C2648">
            <v>34</v>
          </cell>
        </row>
        <row r="2649">
          <cell r="A2649" t="str">
            <v>ИП Никичук В.Н.Херсонская обл пгт.Большая Лепетиха,ул.Островского 86 м-н "Виктория"</v>
          </cell>
          <cell r="B2649">
            <v>5</v>
          </cell>
          <cell r="C2649">
            <v>5</v>
          </cell>
        </row>
        <row r="2650">
          <cell r="A2650" t="str">
            <v>ИП Парасочка  Херсонская обл. пгт Чаплынка  маг." Свитанок"  ул.Грушевского 10 /+79901113571 Таня</v>
          </cell>
          <cell r="B2650">
            <v>5</v>
          </cell>
          <cell r="C2650">
            <v>5</v>
          </cell>
        </row>
        <row r="2651">
          <cell r="A2651" t="str">
            <v>ИП Полищук Т.Н. Херсонская обл пгт.Большая Лепетиха ул.Ленина 150(возле элеватора) м-н №13</v>
          </cell>
          <cell r="B2651">
            <v>20</v>
          </cell>
          <cell r="C2651">
            <v>24</v>
          </cell>
        </row>
        <row r="2652">
          <cell r="A2652" t="str">
            <v>Титов Александр Игоревич</v>
          </cell>
          <cell r="B2652">
            <v>25</v>
          </cell>
          <cell r="C2652">
            <v>25</v>
          </cell>
        </row>
        <row r="2653">
          <cell r="A2653" t="str">
            <v>(1) ИП Белик М.Н.Херсонская обл г.Геническ ул.Махарадзе Ц.Рынок Киоск № 6 / +79900421408 Лариса</v>
          </cell>
          <cell r="B2653">
            <v>1</v>
          </cell>
          <cell r="C2653">
            <v>1</v>
          </cell>
        </row>
        <row r="2654">
          <cell r="A2654" t="str">
            <v>ИП Кривохижа Запорожская обл пгт.Михайловка ул.Мичурина 186 м-н"Буревестник" / +79900247358</v>
          </cell>
          <cell r="B2654">
            <v>5</v>
          </cell>
          <cell r="C2654">
            <v>5</v>
          </cell>
        </row>
        <row r="2655">
          <cell r="A2655" t="str">
            <v>ИП Романенко Запорожская обл.пгт. Михайловка, ул. Маяковского 71, маг."Мираж" +79900</v>
          </cell>
          <cell r="B2655">
            <v>2</v>
          </cell>
          <cell r="C2655">
            <v>2</v>
          </cell>
        </row>
        <row r="2656">
          <cell r="A2656" t="str">
            <v>ИП Сирица Запорожская обл.Тубал ул. Приморская,15 магазин "Гастрономчик"  +79900409037</v>
          </cell>
          <cell r="B2656">
            <v>5</v>
          </cell>
          <cell r="C2656">
            <v>5</v>
          </cell>
        </row>
        <row r="2657">
          <cell r="A2657" t="str">
            <v>ИП Шевченко Запорожская обл Весёловский р-н с.Новониколаевка ул.Молодежная 6 м-н"Шанс"</v>
          </cell>
          <cell r="B2657">
            <v>3</v>
          </cell>
          <cell r="C2657">
            <v>3</v>
          </cell>
        </row>
        <row r="2658">
          <cell r="A2658" t="str">
            <v>МЛ ИП Хлевецкая Запорожская обл пгт.Весёлое ул.Чапаева 185 м-н"Окей" / +79900498138</v>
          </cell>
          <cell r="B2658">
            <v>5</v>
          </cell>
          <cell r="C2658">
            <v>5</v>
          </cell>
        </row>
        <row r="2659">
          <cell r="A2659" t="str">
            <v>ООО"Пыжик"№25 Херсонская обл г.Геническ ул.Махарадзе 64 Центральный рынок</v>
          </cell>
          <cell r="B2659">
            <v>4</v>
          </cell>
          <cell r="C2659">
            <v>4</v>
          </cell>
        </row>
        <row r="2660">
          <cell r="A2660" t="str">
            <v>Тралло Ирина Юрьевна</v>
          </cell>
          <cell r="B2660">
            <v>10</v>
          </cell>
          <cell r="C2660">
            <v>10</v>
          </cell>
        </row>
        <row r="2661">
          <cell r="A2661" t="str">
            <v>(3) ИП Швидкий С.И.Запорожская обл г.Токмак ул.Ленина 9 магазин у Банка</v>
          </cell>
          <cell r="B2661">
            <v>3</v>
          </cell>
          <cell r="C2661">
            <v>3</v>
          </cell>
        </row>
        <row r="2662">
          <cell r="A2662" t="str">
            <v>ИП Серая Н.И. Запорожская обл.Приазовский р-н с.Воскресенка ул.Школьная м-н"Продукты"</v>
          </cell>
          <cell r="B2662">
            <v>3</v>
          </cell>
          <cell r="C2662">
            <v>3</v>
          </cell>
        </row>
        <row r="2663">
          <cell r="A2663" t="str">
            <v>ИП Суркова Л.М,Запорожская обл..Приазовский р. с.Новоспаское,пер.Центральный 21,."Улыбка" /</v>
          </cell>
          <cell r="B2663">
            <v>4</v>
          </cell>
          <cell r="C2663">
            <v>4</v>
          </cell>
        </row>
        <row r="2664">
          <cell r="A2664" t="str">
            <v>Шило Богдан</v>
          </cell>
          <cell r="B2664">
            <v>41</v>
          </cell>
          <cell r="C2664">
            <v>41</v>
          </cell>
        </row>
        <row r="2665">
          <cell r="A2665" t="str">
            <v>ИП Кондратьев г.Мелитополь пр.50 лет Победы 27 м-н"Афина" / +79900227995 Татьяна</v>
          </cell>
          <cell r="B2665">
            <v>15</v>
          </cell>
          <cell r="C2665">
            <v>15</v>
          </cell>
        </row>
        <row r="2666">
          <cell r="A2666" t="str">
            <v>ИП Кондратьев Запорожская обл.г.Мелитополь ул.Дзержинского 291/3 (бывший м-н "Аврора")</v>
          </cell>
          <cell r="B2666">
            <v>15</v>
          </cell>
          <cell r="C2666">
            <v>15</v>
          </cell>
        </row>
        <row r="2667">
          <cell r="A2667" t="str">
            <v>ИП Мартынюк Д.О. г.Мелитополь пр-кт.Б.Хмельницкого 47 м-н"Вкусняшка"</v>
          </cell>
          <cell r="B2667">
            <v>3</v>
          </cell>
          <cell r="C2667">
            <v>3</v>
          </cell>
        </row>
        <row r="2668">
          <cell r="A2668" t="str">
            <v>ООО"ЗДРАВИЕ" г.Мелитополь пр.Богдана Хмельницкого 53</v>
          </cell>
          <cell r="B2668">
            <v>3</v>
          </cell>
          <cell r="C2668">
            <v>3</v>
          </cell>
        </row>
        <row r="2669">
          <cell r="A2669" t="str">
            <v>ООО"ЗДРАВИЕ" г.Мелитополь пр.Богдана Хмельницкого 87 м-н"Чёрный гастроном"</v>
          </cell>
          <cell r="B2669">
            <v>5</v>
          </cell>
          <cell r="C2669">
            <v>5</v>
          </cell>
        </row>
        <row r="2670">
          <cell r="A2670" t="str">
            <v>5706 АРОМАТНАЯ Папа может с/к в/у 1/250 8шт.  ОСТАНКИНО</v>
          </cell>
          <cell r="B2670">
            <v>332</v>
          </cell>
          <cell r="C2670">
            <v>332</v>
          </cell>
        </row>
        <row r="2671">
          <cell r="A2671" t="str">
            <v>Дробаха Екатерина Владимировна</v>
          </cell>
          <cell r="B2671">
            <v>42</v>
          </cell>
          <cell r="C2671">
            <v>42</v>
          </cell>
        </row>
        <row r="2672">
          <cell r="A2672" t="str">
            <v>ООО "Пыжик" №2 г.Мелитополь пр.Б-Хмельницкова 48 . маг-н "Пыжик"</v>
          </cell>
          <cell r="B2672">
            <v>16</v>
          </cell>
          <cell r="C2672">
            <v>16</v>
          </cell>
        </row>
        <row r="2673">
          <cell r="A2673" t="str">
            <v>ООО "Пыжик" №21 г.Мелитополь пр-кт .50л Победы д.22,м-н "Пыжик" ( Остановочный комплекс)</v>
          </cell>
          <cell r="B2673">
            <v>4</v>
          </cell>
          <cell r="C2673">
            <v>4</v>
          </cell>
        </row>
        <row r="2674">
          <cell r="A2674" t="str">
            <v>ООО "Пыжик" №22 г.Мелитополь ул.Фрунзе 268 ,м-н "Пыжик"</v>
          </cell>
          <cell r="B2674">
            <v>4</v>
          </cell>
          <cell r="C2674">
            <v>4</v>
          </cell>
        </row>
        <row r="2675">
          <cell r="A2675" t="str">
            <v>ООО "Пыжик" №5 Запорожская обл.г.Мелитополь пер.Дарьи Дугиной 9/1 маг-н Пыжик</v>
          </cell>
          <cell r="B2675">
            <v>8</v>
          </cell>
          <cell r="C2675">
            <v>8</v>
          </cell>
        </row>
        <row r="2676">
          <cell r="A2676" t="str">
            <v>ООО"Пыжик" №13 г.Мелитополь, ул.50 лет Победы,36А( РИЖСКИЙ РЫНОК) м-н "Пыжик"</v>
          </cell>
          <cell r="B2676">
            <v>8</v>
          </cell>
          <cell r="C2676">
            <v>8</v>
          </cell>
        </row>
        <row r="2677">
          <cell r="A2677" t="str">
            <v>ООО"Пыжик" №27 Запорожская обл. г.Мелитополь ул.Гризодубовой 55,м-н"Пыжик"</v>
          </cell>
          <cell r="B2677">
            <v>2</v>
          </cell>
          <cell r="C2677">
            <v>2</v>
          </cell>
        </row>
        <row r="2678">
          <cell r="A2678" t="str">
            <v>Жирникова Юлия Владимировна</v>
          </cell>
          <cell r="B2678">
            <v>22</v>
          </cell>
          <cell r="C2678">
            <v>22</v>
          </cell>
        </row>
        <row r="2679">
          <cell r="A2679" t="str">
            <v>ИП Борисенко А.С.Запорожская обл Васильевский р-н,с.Днепровка,ул.Центральная 452 А,маг.Кит</v>
          </cell>
          <cell r="B2679">
            <v>1</v>
          </cell>
          <cell r="C2679">
            <v>1</v>
          </cell>
        </row>
        <row r="2680">
          <cell r="A2680" t="str">
            <v>ИП Вахула Н.В. Запорожская обл Васильевский р-н с.Благовещенка  ул.Горького 70 / +79900581286</v>
          </cell>
          <cell r="B2680">
            <v>1</v>
          </cell>
          <cell r="C2680">
            <v>1</v>
          </cell>
        </row>
        <row r="2681">
          <cell r="A2681" t="str">
            <v>ИП Глазунова Запорожская обл,Васильевский р-н,г.Каменка-Днепровская,ул.Челюскина 19,маг.Натали</v>
          </cell>
          <cell r="B2681">
            <v>2</v>
          </cell>
          <cell r="C2681">
            <v>2</v>
          </cell>
        </row>
        <row r="2682">
          <cell r="A2682" t="str">
            <v>ИП Колесник  А.А. Запорожская обл пгт.Великая Знаменка ул.Украинская 80  м-н " Тося"  \ 79900703873</v>
          </cell>
          <cell r="B2682">
            <v>1</v>
          </cell>
          <cell r="C2682">
            <v>1</v>
          </cell>
        </row>
        <row r="2683">
          <cell r="A2683" t="str">
            <v>ИП Лыфарь С.Б.Запорожская обл Васильевский р-н с.Водяное ул.Мира 234 м-н"Мария"</v>
          </cell>
          <cell r="B2683">
            <v>1</v>
          </cell>
          <cell r="C2683">
            <v>1</v>
          </cell>
        </row>
        <row r="2684">
          <cell r="A2684" t="str">
            <v>ИП Наконечная Е.Г. Запорожская обл г.Каменка-Днепровская ул.Фрунзе 1 м-н"Зоряный"</v>
          </cell>
          <cell r="B2684">
            <v>1</v>
          </cell>
          <cell r="C2684">
            <v>1</v>
          </cell>
        </row>
        <row r="2685">
          <cell r="A2685" t="str">
            <v>ИП Пекарская Т.Б.Запорожская обл г.Каменка-Днепровская ул.Ярослава Мудрого 101Е м-н"Чарочка" / +79</v>
          </cell>
          <cell r="B2685">
            <v>3</v>
          </cell>
          <cell r="C2685">
            <v>3</v>
          </cell>
        </row>
        <row r="2686">
          <cell r="A2686" t="str">
            <v>ИП Рюбен Запорожская обл г.Каменка-Днепровская ул.Ленина 2 (возле парка) м-н"Роксолана"</v>
          </cell>
          <cell r="B2686">
            <v>8</v>
          </cell>
          <cell r="C2686">
            <v>8</v>
          </cell>
        </row>
        <row r="2687">
          <cell r="A2687" t="str">
            <v>ИП Рябошапко Запорожская обл Васильевский р-н с.Днепровка ул.Центральная 198 м-н"Жёлтенький"</v>
          </cell>
          <cell r="B2687">
            <v>4</v>
          </cell>
          <cell r="C2687">
            <v>4</v>
          </cell>
        </row>
        <row r="2688">
          <cell r="A2688" t="str">
            <v>Ильин Дмитрий Владимирович</v>
          </cell>
          <cell r="B2688">
            <v>52</v>
          </cell>
          <cell r="C2688">
            <v>52</v>
          </cell>
        </row>
        <row r="2689">
          <cell r="A2689" t="str">
            <v>(2) ИП Герела Е.Н.Херсонская обл г.Геническ ул.Соборная 196 м-н"Уголок" /+79900310399</v>
          </cell>
          <cell r="B2689">
            <v>3</v>
          </cell>
          <cell r="C2689">
            <v>3</v>
          </cell>
        </row>
        <row r="2690">
          <cell r="A2690" t="str">
            <v>(2) ИП Луньгол Херсонская обл г.Геническ ул.Парижской Коммуны 74А м-н"Смак" / +79900193221</v>
          </cell>
          <cell r="B2690">
            <v>1</v>
          </cell>
          <cell r="C2690">
            <v>1</v>
          </cell>
        </row>
        <row r="2691">
          <cell r="A2691" t="str">
            <v>(2) ИП Мартынец Херсонская обл г.Геническ ул.Петровского 53 маг.  "Фрегат"   т.+79900311408</v>
          </cell>
          <cell r="B2691">
            <v>1</v>
          </cell>
          <cell r="C2691">
            <v>1</v>
          </cell>
        </row>
        <row r="2692">
          <cell r="A2692" t="str">
            <v>ИП Аджибилякова Херсонская обл Генический р-н с.Счастливцево  ул.Мира 125 м-н "Продукты"+79900418226</v>
          </cell>
          <cell r="B2692">
            <v>2</v>
          </cell>
          <cell r="C2692">
            <v>2</v>
          </cell>
        </row>
        <row r="2693">
          <cell r="A2693" t="str">
            <v>ИП Димин Херсонская обл пгт.Новотроицкое ул.Белошкуры 12 м-н"Сытый Дом" / +79900504581 Ольга</v>
          </cell>
          <cell r="B2693">
            <v>5</v>
          </cell>
          <cell r="C2693">
            <v>5</v>
          </cell>
        </row>
        <row r="2694">
          <cell r="A2694" t="str">
            <v>ИП Куприн Херсонская обл Генический р-н с.Счастливцево ул.Гагарина 77 м-н"Продукты"</v>
          </cell>
          <cell r="B2694">
            <v>1</v>
          </cell>
          <cell r="C2694">
            <v>1</v>
          </cell>
        </row>
        <row r="2695">
          <cell r="A2695" t="str">
            <v>ИП Лепчишина Херсонская обл Генический р-н с.Счатливцево ул.Морская 1 м-н"Хепи Шоп"</v>
          </cell>
          <cell r="B2695">
            <v>4</v>
          </cell>
          <cell r="C2695">
            <v>4</v>
          </cell>
        </row>
        <row r="2696">
          <cell r="A2696" t="str">
            <v>ИП Марданова Херсонская обл Генический р-н с.Счастливцево ул.Мира 6 м-н "Продмаркет" / +79900309634</v>
          </cell>
          <cell r="B2696">
            <v>2</v>
          </cell>
          <cell r="C2696">
            <v>2</v>
          </cell>
        </row>
        <row r="2697">
          <cell r="A2697" t="str">
            <v>ИП Марченко Херсонская обл пгт.Новотроицкое ул.Соборная м-н"Кент" (продукты)</v>
          </cell>
          <cell r="B2697">
            <v>8</v>
          </cell>
          <cell r="C2697">
            <v>8</v>
          </cell>
        </row>
        <row r="2698">
          <cell r="A2698" t="str">
            <v>ИП Москалёв Запорожская обл.пгт.Приазовье ул.Куйбышева 1А м-н"Любимый"</v>
          </cell>
          <cell r="B2698">
            <v>1</v>
          </cell>
          <cell r="C2698">
            <v>1</v>
          </cell>
        </row>
        <row r="2699">
          <cell r="A2699" t="str">
            <v>ИП Прус В.В. Херсонская обл пгт Новотроицкое  ул Советская 77 м-н "Чемпион"   79900381985</v>
          </cell>
          <cell r="B2699">
            <v>8</v>
          </cell>
          <cell r="C2699">
            <v>8</v>
          </cell>
        </row>
        <row r="2700">
          <cell r="A2700" t="str">
            <v>ИП Раджабова Херсонская обл пгт Новотроицкое ул.Соборная 85   т.+799000511714 Лена</v>
          </cell>
          <cell r="B2700">
            <v>1</v>
          </cell>
          <cell r="C2700">
            <v>1</v>
          </cell>
        </row>
        <row r="2701">
          <cell r="A2701" t="str">
            <v>ИП Сеттаров Є.Н.Херсонская обл пгт.Ивановка ул.Соборная 21 / +79900504089</v>
          </cell>
          <cell r="B2701">
            <v>2</v>
          </cell>
          <cell r="C2701">
            <v>2</v>
          </cell>
        </row>
        <row r="2702">
          <cell r="A2702" t="str">
            <v>ИП Ткач Херсонская обл пгт.Серогозы ул.Степная м-н"Визит" (на выезде) \ +79900727914 Виталий, Яна</v>
          </cell>
          <cell r="B2702">
            <v>3</v>
          </cell>
          <cell r="C2702">
            <v>3</v>
          </cell>
        </row>
        <row r="2703">
          <cell r="A2703" t="str">
            <v>ИП Чмырук Херсонская обл Новотроицкий р-н с.Отрадовка ул.Гагарина 109 м-н"Продукты" \ +79900339110</v>
          </cell>
          <cell r="B2703">
            <v>2</v>
          </cell>
          <cell r="C2703">
            <v>2</v>
          </cell>
        </row>
        <row r="2704">
          <cell r="A2704" t="str">
            <v>ИП Шевченко Запорожская обл.пгт.Приазовское ул.Центральная 2А м-н"Центральный 2" (вход в рынок)</v>
          </cell>
          <cell r="B2704">
            <v>3</v>
          </cell>
          <cell r="C2704">
            <v>3</v>
          </cell>
        </row>
        <row r="2705">
          <cell r="A2705" t="str">
            <v>ИП Яценко А.Н. Запорожская обл.пгт Приазовское ул. Горького 81( центральный 1)</v>
          </cell>
          <cell r="B2705">
            <v>1</v>
          </cell>
          <cell r="C2705">
            <v>1</v>
          </cell>
        </row>
        <row r="2706">
          <cell r="A2706" t="str">
            <v>МЛ ИП Грибеньков А.И. Запорожская обл.пгт.Приазовское ул.Ленина 24А (бывший Эконом)</v>
          </cell>
          <cell r="B2706">
            <v>2</v>
          </cell>
          <cell r="C2706">
            <v>2</v>
          </cell>
        </row>
        <row r="2707">
          <cell r="A2707" t="str">
            <v>МЛ ИП Звонникова В.В. Запорожская обл. пгт.Приазовское ул.Центральная 2А м-н"Камелот"</v>
          </cell>
          <cell r="B2707">
            <v>2</v>
          </cell>
          <cell r="C2707">
            <v>2</v>
          </cell>
        </row>
        <row r="2708">
          <cell r="A2708" t="str">
            <v>Конюшин Андрей</v>
          </cell>
          <cell r="B2708">
            <v>13</v>
          </cell>
          <cell r="C2708">
            <v>13</v>
          </cell>
        </row>
        <row r="2709">
          <cell r="A2709" t="str">
            <v>ИП Антонов А.В. Херсонская обл г.Скадовск  ул.Свердлова 32 / +79900347748</v>
          </cell>
          <cell r="B2709">
            <v>2</v>
          </cell>
          <cell r="C2709">
            <v>2</v>
          </cell>
        </row>
        <row r="2710">
          <cell r="A2710" t="str">
            <v>ИП Деркач Мелитопольский р-н пгт.Мирное ул.Южная 12А м-н"Эконом" / +79900432189 Елена Сергеевна</v>
          </cell>
          <cell r="B2710">
            <v>2</v>
          </cell>
          <cell r="C2710">
            <v>2</v>
          </cell>
        </row>
        <row r="2711">
          <cell r="A2711" t="str">
            <v>ИП Маркобок Л.А.Херсонская обл г.Скадовск ул.Черновола 9 м-н"Амур" \ +79900471313 Лилия</v>
          </cell>
          <cell r="B2711">
            <v>1</v>
          </cell>
          <cell r="C2711">
            <v>1</v>
          </cell>
        </row>
        <row r="2712">
          <cell r="A2712" t="str">
            <v>МЛ ИП Нагорнюк Э.А. Херсонская обл Скадовский р-н с.Лазурное ул.Центральная 47 м-н"Суперсам" (до 18)</v>
          </cell>
          <cell r="B2712">
            <v>8</v>
          </cell>
          <cell r="C2712">
            <v>8</v>
          </cell>
        </row>
        <row r="2713">
          <cell r="A2713" t="str">
            <v>Крючков Евгений Александрович</v>
          </cell>
          <cell r="B2713">
            <v>10</v>
          </cell>
          <cell r="C2713">
            <v>10</v>
          </cell>
        </row>
        <row r="2714">
          <cell r="A2714" t="str">
            <v>ИП Коваленко Запорожская обл пгт Акимовка ул.Молодых патриотов 7 " Маркет Гала"</v>
          </cell>
          <cell r="B2714">
            <v>2</v>
          </cell>
          <cell r="C2714">
            <v>2</v>
          </cell>
        </row>
        <row r="2715">
          <cell r="A2715" t="str">
            <v>ИП Наш край Запорожская обл г.Васильевка б-р.Центральный 7 м-н"Наш край 2" / +79901207879 Юлия</v>
          </cell>
          <cell r="B2715">
            <v>8</v>
          </cell>
          <cell r="C2715">
            <v>8</v>
          </cell>
        </row>
        <row r="2716">
          <cell r="A2716" t="str">
            <v>Оглы Иван Русланович</v>
          </cell>
          <cell r="B2716">
            <v>28</v>
          </cell>
          <cell r="C2716">
            <v>28</v>
          </cell>
        </row>
        <row r="2717">
          <cell r="A2717" t="str">
            <v>(1) ООО"Пыжик" №19 Запорожская обл г.Токмак ул.Шевченко 31 м-н "Пыжик"</v>
          </cell>
          <cell r="B2717">
            <v>3</v>
          </cell>
          <cell r="C2717">
            <v>3</v>
          </cell>
        </row>
        <row r="2718">
          <cell r="A2718" t="str">
            <v>(2) ИП Игнатенко Запорожская обл г.Токмак ул.Владимировская 15 (бывший "Эконом",с торца здания ворот</v>
          </cell>
          <cell r="B2718">
            <v>5</v>
          </cell>
          <cell r="C2718">
            <v>5</v>
          </cell>
        </row>
        <row r="2719">
          <cell r="A2719" t="str">
            <v>(2) ИП Эконом (Арбат) Запорожская обл г.Токмак ул.Шевченко 54</v>
          </cell>
          <cell r="B2719">
            <v>5</v>
          </cell>
          <cell r="C2719">
            <v>5</v>
          </cell>
        </row>
        <row r="2720">
          <cell r="A2720" t="str">
            <v>(3) ИП Лебедева Запорожская обл г.Токмак ул.Владимировская 12 павильон "Мясная лавка"</v>
          </cell>
          <cell r="B2720">
            <v>3</v>
          </cell>
          <cell r="C2720">
            <v>3</v>
          </cell>
        </row>
        <row r="2721">
          <cell r="A2721" t="str">
            <v>(3) ИП Назаренко Л.В.Запорожская обл г.Молочанск ул.Шевченко 116 м-н"Дар" / +79900569625</v>
          </cell>
          <cell r="B2721">
            <v>2</v>
          </cell>
          <cell r="C2721">
            <v>2</v>
          </cell>
        </row>
        <row r="2722">
          <cell r="A2722" t="str">
            <v>(3) ИП Яцола О.Е.Запорожская обл г. Токмак ул. Володарского,469 магазин "Ольга" +380684527334 Вайб.</v>
          </cell>
          <cell r="B2722">
            <v>3</v>
          </cell>
          <cell r="C2722">
            <v>3</v>
          </cell>
        </row>
        <row r="2723">
          <cell r="A2723" t="str">
            <v>ИП Кальчева С.Я.Запорожская обл.Приазовский р-он, с.Воскресенка ул.Школьная 34 м"Натали"/79900497242</v>
          </cell>
          <cell r="B2723">
            <v>1</v>
          </cell>
          <cell r="C2723">
            <v>1</v>
          </cell>
        </row>
        <row r="2724">
          <cell r="A2724" t="str">
            <v>ИП Костина А.В., Запорожская обл.Нововасильевка, Ул.Вознесенская 38</v>
          </cell>
          <cell r="B2724">
            <v>1</v>
          </cell>
          <cell r="C2724">
            <v>1</v>
          </cell>
        </row>
        <row r="2725">
          <cell r="A2725" t="str">
            <v>ИП Серемова Запорожская обл.пгт Нововасильвка ул. Почтовая, 23 "Продукты"</v>
          </cell>
          <cell r="B2725">
            <v>3</v>
          </cell>
          <cell r="C2725">
            <v>3</v>
          </cell>
        </row>
        <row r="2726">
          <cell r="A2726" t="str">
            <v>ИП Якимнюк Запорожская обл пгт Акимовка ул.Центральная 74 киоск напротив " Хвиля" / +7990494389</v>
          </cell>
          <cell r="B2726">
            <v>2</v>
          </cell>
          <cell r="C2726">
            <v>2</v>
          </cell>
        </row>
        <row r="2727">
          <cell r="A2727" t="str">
            <v>Осетров Сергей Сергеевич</v>
          </cell>
          <cell r="B2727">
            <v>109</v>
          </cell>
          <cell r="C2727">
            <v>109</v>
          </cell>
        </row>
        <row r="2728">
          <cell r="A2728" t="str">
            <v>ИП "Наш дом" Запорожская обл г.Энергодар ул.Советская 27А \ +79900447519 Майя</v>
          </cell>
          <cell r="B2728">
            <v>5</v>
          </cell>
          <cell r="C2728">
            <v>5</v>
          </cell>
        </row>
        <row r="2729">
          <cell r="A2729" t="str">
            <v>ИП Битюцкий М.А. Запорожская обл.г.Днепрорудный ул.Энтузиастов 4 м-н"Апельмон" / +79901204649</v>
          </cell>
          <cell r="B2729">
            <v>4</v>
          </cell>
          <cell r="C2729">
            <v>4</v>
          </cell>
        </row>
        <row r="2730">
          <cell r="A2730" t="str">
            <v>ИП Варданян Л.Г.Запорожская обл г.Энергодар ул.Лесная 3А м-н"Червоний" / +79900649843-</v>
          </cell>
          <cell r="B2730">
            <v>2</v>
          </cell>
          <cell r="C2730">
            <v>2</v>
          </cell>
        </row>
        <row r="2731">
          <cell r="A2731" t="str">
            <v>ИП Дейнега А.В.Запорожская обл,г.Днепрорудный, ул.Краснофлотская 71 (порт),Причал, +79900644843</v>
          </cell>
          <cell r="B2731">
            <v>1</v>
          </cell>
          <cell r="C2731">
            <v>1</v>
          </cell>
        </row>
        <row r="2732">
          <cell r="A2732" t="str">
            <v>ИП Довгань Запорожская обл г.Днепрорудный ул.Энтузиастов 3 м-н"Демпинг" / +79900459527</v>
          </cell>
          <cell r="B2732">
            <v>3</v>
          </cell>
          <cell r="C2732">
            <v>3</v>
          </cell>
        </row>
        <row r="2733">
          <cell r="A2733" t="str">
            <v>ИП Жучкова О.В.Запорожская обл г.Днепрорудный Рынок м-н"У Заюши"(доставка до 13:00) / +79900653085</v>
          </cell>
          <cell r="B2733">
            <v>16</v>
          </cell>
          <cell r="C2733">
            <v>16</v>
          </cell>
        </row>
        <row r="2734">
          <cell r="A2734" t="str">
            <v>ИП Закитный Запорожская обл г Энергодар ул Козацкая 16В " Варус"  \ 79900652894  Инна Григорьевна</v>
          </cell>
          <cell r="B2734">
            <v>24</v>
          </cell>
          <cell r="C2734">
            <v>24</v>
          </cell>
        </row>
        <row r="2735">
          <cell r="A2735" t="str">
            <v>ИП Котеленец Л.Г.Запорожская обл г.Днепрорудный ул. Набережная 14б  " Виктория" обед с 13-14</v>
          </cell>
          <cell r="B2735">
            <v>2</v>
          </cell>
          <cell r="C2735">
            <v>2</v>
          </cell>
        </row>
        <row r="2736">
          <cell r="A2736" t="str">
            <v>ИП Мальгинов Запорожская обл г.Днепрорудный Рынок м-н"Молочная река" / +79900432059</v>
          </cell>
          <cell r="B2736">
            <v>2</v>
          </cell>
          <cell r="C2736">
            <v>2</v>
          </cell>
        </row>
        <row r="2737">
          <cell r="A2737" t="str">
            <v>ИП Мальгинов Запорожская обл г.Днепрорудный ул.Ленина 13 м-н"Пятерочка" /+79900432059</v>
          </cell>
          <cell r="B2737">
            <v>5</v>
          </cell>
          <cell r="C2737">
            <v>5</v>
          </cell>
        </row>
        <row r="2738">
          <cell r="A2738" t="str">
            <v>ИП Мартыненко Л.В. Запорожская обл г.Энергодар,, ул.Строителей 11А, маг.Карамель, +79900565908</v>
          </cell>
          <cell r="B2738">
            <v>2</v>
          </cell>
          <cell r="C2738">
            <v>2</v>
          </cell>
        </row>
        <row r="2739">
          <cell r="A2739" t="str">
            <v>ИП Собур Ю.И.Запорожская обл г Энергодар ул Воинов Интернационалистов 10А " Элен"\ +79900443957</v>
          </cell>
          <cell r="B2739">
            <v>1</v>
          </cell>
          <cell r="C2739">
            <v>1</v>
          </cell>
        </row>
        <row r="2740">
          <cell r="A2740" t="str">
            <v>ИП Супрун С.Н. Запорожская обл пгт.Большая Белозёрка ул.Центральная 278 м-н"Берёзка" / +79900574460</v>
          </cell>
          <cell r="B2740">
            <v>3</v>
          </cell>
          <cell r="C2740">
            <v>3</v>
          </cell>
        </row>
        <row r="2741">
          <cell r="A2741" t="str">
            <v>ИП Хачатурян Э.С.Запорожская обл,г.Днепрорудный,ул.Центральная 7а,маг.Апельмон,+79900652319</v>
          </cell>
          <cell r="B2741">
            <v>5</v>
          </cell>
          <cell r="C2741">
            <v>5</v>
          </cell>
        </row>
        <row r="2742">
          <cell r="A2742" t="str">
            <v>ИП Щербаев А.Н. Запорожская обл г.Энергодар ул.Лесная 21   Маг."Спас"</v>
          </cell>
          <cell r="B2742">
            <v>2</v>
          </cell>
          <cell r="C2742">
            <v>2</v>
          </cell>
        </row>
        <row r="2743">
          <cell r="A2743" t="str">
            <v>ИП Щербина П.И. Запорожская обл г.Энергодар, ул.Энергетиков 8А, маг. Лада, +79900645864</v>
          </cell>
          <cell r="B2743">
            <v>5</v>
          </cell>
          <cell r="C2743">
            <v>5</v>
          </cell>
        </row>
        <row r="2744">
          <cell r="A2744" t="str">
            <v>МЛ ИП Хачатурян Э.С. Запорожская обл г.Энергодарул.Строителей 31 супермаркет "Ассоль" / +79900652319</v>
          </cell>
          <cell r="B2744">
            <v>3</v>
          </cell>
          <cell r="C2744">
            <v>3</v>
          </cell>
        </row>
        <row r="2745">
          <cell r="A2745" t="str">
            <v>ООО"Таврида-Дар" Запорожская обл. г.Энергодар ул.Казацкая 16В</v>
          </cell>
          <cell r="B2745">
            <v>24</v>
          </cell>
          <cell r="C2745">
            <v>24</v>
          </cell>
        </row>
        <row r="2746">
          <cell r="A2746" t="str">
            <v>Петрик Юрий Юрьевич</v>
          </cell>
          <cell r="B2746">
            <v>3</v>
          </cell>
          <cell r="C2746">
            <v>3</v>
          </cell>
        </row>
        <row r="2747">
          <cell r="A2747" t="str">
            <v>ИП Гондарь Херсонская обл пгт.Большая Лепетиха ул.Михайловская 9 м-н"Любимый"(7:30-17:00)+7990236453</v>
          </cell>
          <cell r="B2747">
            <v>2</v>
          </cell>
          <cell r="C2747">
            <v>2</v>
          </cell>
        </row>
        <row r="2748">
          <cell r="A2748" t="str">
            <v>ИП Каменева Е.П. Херсонская обл пгт.Большая Лепетиха ул.Мира 47 м-н"Норма фуд"(с 8-17)+79901276435</v>
          </cell>
          <cell r="B2748">
            <v>1</v>
          </cell>
          <cell r="C2748">
            <v>1</v>
          </cell>
        </row>
        <row r="2749">
          <cell r="A2749" t="str">
            <v>Титов Александр Игоревич</v>
          </cell>
          <cell r="B2749">
            <v>18</v>
          </cell>
          <cell r="C2749">
            <v>18</v>
          </cell>
        </row>
        <row r="2750">
          <cell r="A2750" t="str">
            <v>ИП Викторова Н.Л. Запорожская обл.Приазовский р-н с.Александровка ул.Масонова 5 маг "Теремок"</v>
          </cell>
          <cell r="B2750">
            <v>1</v>
          </cell>
          <cell r="C2750">
            <v>1</v>
          </cell>
        </row>
        <row r="2751">
          <cell r="A2751" t="str">
            <v>ИП Гажева Н.И. Запорожская обл.Приазовский р-н с.Строгановка  ул.Балановского 39 м-н на повор</v>
          </cell>
          <cell r="B2751">
            <v>1</v>
          </cell>
          <cell r="C2751">
            <v>1</v>
          </cell>
        </row>
        <row r="2752">
          <cell r="A2752" t="str">
            <v>ИП Исаев Запорожская обл.пгт.Михайловка ул.Островского 214 возле Авто Мира</v>
          </cell>
          <cell r="B2752">
            <v>1</v>
          </cell>
          <cell r="C2752">
            <v>1</v>
          </cell>
        </row>
        <row r="2753">
          <cell r="A2753" t="str">
            <v>ИП Мацейко  Запорожская обл.пгт Михайловка, улШкольная 216   маг."Продукты"   т.+79900572347</v>
          </cell>
          <cell r="B2753">
            <v>1</v>
          </cell>
          <cell r="C2753">
            <v>1</v>
          </cell>
        </row>
        <row r="2754">
          <cell r="A2754" t="str">
            <v>ИП Меркелов В.Н. Запорожская обл.с,Садовое ул.Центральная 11 доставка до 16.00</v>
          </cell>
          <cell r="B2754">
            <v>1</v>
          </cell>
          <cell r="C2754">
            <v>1</v>
          </cell>
        </row>
        <row r="2755">
          <cell r="A2755" t="str">
            <v>ИП Перкова Запорожская обл.Приазовский р-н с.Ботьево ул.Карла Маркса 73 м-н"Продукты" \ +79900411279</v>
          </cell>
          <cell r="B2755">
            <v>5</v>
          </cell>
          <cell r="C2755">
            <v>5</v>
          </cell>
        </row>
        <row r="2756">
          <cell r="A2756" t="str">
            <v>ИП Шеховцова О.В.Запорожская обл. пгт.Михайловка, Пер. Больничный 22 , м-н " ВИЗИТ"+7990-06_77-974</v>
          </cell>
          <cell r="B2756">
            <v>1</v>
          </cell>
          <cell r="C2756">
            <v>1</v>
          </cell>
        </row>
        <row r="2757">
          <cell r="A2757" t="str">
            <v>МЛ ИП Бойко Запорожская обл Весёловский р-н с.Широкое ул.Центральная 309А напротив Сериковой</v>
          </cell>
          <cell r="B2757">
            <v>2</v>
          </cell>
          <cell r="C2757">
            <v>2</v>
          </cell>
        </row>
        <row r="2758">
          <cell r="A2758" t="str">
            <v>МЛ ИП Кизилова Е.А.Запорожскаяобл пгт.Весёлоеул.Центральная 204 м-н"Квартал"(на территории автомойки</v>
          </cell>
          <cell r="B2758">
            <v>3</v>
          </cell>
          <cell r="C2758">
            <v>3</v>
          </cell>
        </row>
        <row r="2759">
          <cell r="A2759" t="str">
            <v>МЛ ИП Хлевицкий С.В. Запорожская обл, пгт Весёлое, ул. Белорецкая(Продольная), 127, маг. "Окей"</v>
          </cell>
          <cell r="B2759">
            <v>2</v>
          </cell>
          <cell r="C2759">
            <v>2</v>
          </cell>
        </row>
        <row r="2760">
          <cell r="A2760" t="str">
            <v>Тралло Ирина Юрьевна</v>
          </cell>
          <cell r="B2760">
            <v>4</v>
          </cell>
          <cell r="C2760">
            <v>4</v>
          </cell>
        </row>
        <row r="2761">
          <cell r="A2761" t="str">
            <v>(2) ИП Валовая Н.А. Запорожская обл г.Токмак ул.Мостовая 8 м-н"Десятый"</v>
          </cell>
          <cell r="B2761">
            <v>2</v>
          </cell>
          <cell r="C2761">
            <v>2</v>
          </cell>
        </row>
        <row r="2762">
          <cell r="A2762" t="str">
            <v>ИП Будовская Запорожская обл. Михайловский р-н с.Старобогдановка ул.Мира 31</v>
          </cell>
          <cell r="B2762">
            <v>1</v>
          </cell>
          <cell r="C2762">
            <v>1</v>
          </cell>
        </row>
        <row r="2763">
          <cell r="A2763" t="str">
            <v>ИП Луцик Е.В.Запорожская обл Весёловский р-н с.Менчикуры ул.Леси Украинки 2  "Магазин"</v>
          </cell>
          <cell r="B2763">
            <v>1</v>
          </cell>
          <cell r="C2763">
            <v>1</v>
          </cell>
        </row>
        <row r="2764">
          <cell r="A2764" t="str">
            <v>Шило Богдан</v>
          </cell>
          <cell r="B2764">
            <v>31</v>
          </cell>
          <cell r="C2764">
            <v>31</v>
          </cell>
        </row>
        <row r="2765">
          <cell r="A2765" t="str">
            <v>ИП Бакай В.О. г.Мелитополь ул.Б.Хмельницкого 87 м-н"Станиславский"</v>
          </cell>
          <cell r="B2765">
            <v>1</v>
          </cell>
          <cell r="C2765">
            <v>1</v>
          </cell>
        </row>
        <row r="2766">
          <cell r="A2766" t="str">
            <v>ИП Бежанян г.Мелитополь ул.Ивана Франко 49 м-н"Продукты"</v>
          </cell>
          <cell r="B2766">
            <v>2</v>
          </cell>
          <cell r="C2766">
            <v>2</v>
          </cell>
        </row>
        <row r="2767">
          <cell r="A2767" t="str">
            <v>ИП Борисова А. Г. г. Мелитополь 50 лет Победы 38 (возле маг.Максимум) тел.+79900215840 Алла</v>
          </cell>
          <cell r="B2767">
            <v>1</v>
          </cell>
          <cell r="C2767">
            <v>1</v>
          </cell>
        </row>
        <row r="2768">
          <cell r="A2768" t="str">
            <v>ИП Елисеева г.Мелитополь ул.Казарцева 16 м-н"ТОТ"</v>
          </cell>
          <cell r="B2768">
            <v>2</v>
          </cell>
          <cell r="C2768">
            <v>2</v>
          </cell>
        </row>
        <row r="2769">
          <cell r="A2769" t="str">
            <v>ИП Кондратьев г.Мелитополь пр.50 лет Победы 27 м-н"Афина" / +79900227995 Татьяна</v>
          </cell>
          <cell r="B2769">
            <v>3</v>
          </cell>
          <cell r="C2769">
            <v>3</v>
          </cell>
        </row>
        <row r="2770">
          <cell r="A2770" t="str">
            <v>ИП Лакеева Н.В. г.Мелитополь Таврический рынок батискаф при входе в рынок (бывший Пахомов) / +799002</v>
          </cell>
          <cell r="B2770">
            <v>11</v>
          </cell>
          <cell r="C2770">
            <v>11</v>
          </cell>
        </row>
        <row r="2771">
          <cell r="A2771" t="str">
            <v>ИП Павлова Н.В. г.Мелитополь ул. Героев Украины, рынок лоток 9-10 +79900278629</v>
          </cell>
          <cell r="B2771">
            <v>3</v>
          </cell>
          <cell r="C2771">
            <v>3</v>
          </cell>
        </row>
        <row r="2772">
          <cell r="A2772" t="str">
            <v>ИП Пятышева г Мелитополь ул.Р.Люксимбург 15 маг " Гарант" \ 79900207075 Лариса</v>
          </cell>
          <cell r="B2772">
            <v>3</v>
          </cell>
          <cell r="C2772">
            <v>3</v>
          </cell>
        </row>
        <row r="2773">
          <cell r="A2773" t="str">
            <v>ООО "ЗДРАВИЕ" г.Мелитополь ул. Гоголя 138 магазин "Молочная река"</v>
          </cell>
          <cell r="B2773">
            <v>3</v>
          </cell>
          <cell r="C2773">
            <v>3</v>
          </cell>
        </row>
        <row r="2774">
          <cell r="A2774" t="str">
            <v>ООО"ЗДРАВИЕ" г.Мелитополь пр.Богдана Хмельницкого 53</v>
          </cell>
          <cell r="B2774">
            <v>2</v>
          </cell>
          <cell r="C2774">
            <v>2</v>
          </cell>
        </row>
        <row r="2775">
          <cell r="A2775" t="str">
            <v>6042 МОЛОЧНЫЕ К ЗАВТРАКУ сос п/о в/у 0.4кг   ОСТАНКИНО</v>
          </cell>
          <cell r="B2775">
            <v>602</v>
          </cell>
          <cell r="C2775">
            <v>654</v>
          </cell>
        </row>
        <row r="2776">
          <cell r="A2776" t="str">
            <v>Гриненко Дмитрий Александрович</v>
          </cell>
          <cell r="B2776">
            <v>2</v>
          </cell>
          <cell r="C2776">
            <v>2</v>
          </cell>
        </row>
        <row r="2777">
          <cell r="A2777" t="str">
            <v>ИП Ковач В.Н.Херсонская обл пгт Н. Серогозы ул.Мира 27 " Смак" +79900812830</v>
          </cell>
          <cell r="B2777">
            <v>2</v>
          </cell>
          <cell r="C2777">
            <v>2</v>
          </cell>
        </row>
        <row r="2778">
          <cell r="A2778" t="str">
            <v>Дробаха Екатерина Владимировна</v>
          </cell>
          <cell r="B2778">
            <v>20</v>
          </cell>
          <cell r="C2778">
            <v>32</v>
          </cell>
        </row>
        <row r="2779">
          <cell r="A2779" t="str">
            <v>ООО "Пыжик" №5 Запорожская обл.г.Мелитополь пер.Дарьи Дугиной 9/1 маг-н Пыжик</v>
          </cell>
          <cell r="B2779">
            <v>20</v>
          </cell>
          <cell r="C2779">
            <v>32</v>
          </cell>
        </row>
        <row r="2780">
          <cell r="A2780" t="str">
            <v>Жирникова Юлия Владимировна</v>
          </cell>
          <cell r="B2780">
            <v>59</v>
          </cell>
          <cell r="C2780">
            <v>65</v>
          </cell>
        </row>
        <row r="2781">
          <cell r="A2781" t="str">
            <v>ИП Вахула Н.В. Запорожская обл Васильевский р-н с.Благовещенка  ул.Горького 70 / +79900581286</v>
          </cell>
          <cell r="B2781">
            <v>2</v>
          </cell>
          <cell r="C2781">
            <v>2</v>
          </cell>
        </row>
        <row r="2782">
          <cell r="A2782" t="str">
            <v>ИП Карамушка А.О.Херсонская обл пгт.Верхний Рогачик ул.Юбилейная 36 (возле заправки) м-н"Мальборо"</v>
          </cell>
          <cell r="B2782">
            <v>3</v>
          </cell>
          <cell r="C2782">
            <v>3</v>
          </cell>
        </row>
        <row r="2783">
          <cell r="A2783" t="str">
            <v>ИП Каратеева И.И.Запорожская обл Васильевский р-н с.Ивановка ул.Широкая 56 м-н"Теремок"</v>
          </cell>
          <cell r="B2783">
            <v>2</v>
          </cell>
          <cell r="C2783">
            <v>2</v>
          </cell>
        </row>
        <row r="2784">
          <cell r="A2784" t="str">
            <v>ИП Клочков А.С.Запорожская обл Васильевский р-н с.Днепровка ул.Центральная 375 м-н"Юлия"</v>
          </cell>
          <cell r="B2784">
            <v>2</v>
          </cell>
          <cell r="C2784">
            <v>2</v>
          </cell>
        </row>
        <row r="2785">
          <cell r="A2785" t="str">
            <v>ИП Колесник Запорожская обл Васильевский р-н с Водяное ул Мира 149 " Малибу"</v>
          </cell>
          <cell r="B2785">
            <v>1</v>
          </cell>
          <cell r="C2785">
            <v>1</v>
          </cell>
        </row>
        <row r="2786">
          <cell r="A2786" t="str">
            <v>ИП Никифоров Е.И.Запорожская обл Васильевский р-н г.Каменка-Днепровская п.Виноградный 6 м-н"Фортуна"</v>
          </cell>
          <cell r="B2786">
            <v>2</v>
          </cell>
          <cell r="C2786">
            <v>2</v>
          </cell>
        </row>
        <row r="2787">
          <cell r="A2787" t="str">
            <v>ИП Рюбен А.В.Запорожская обл Васильевский р-н г.Каменка-Днепровская ул.Таврическая 34 м-н"Фиалка"</v>
          </cell>
          <cell r="B2787">
            <v>10</v>
          </cell>
          <cell r="C2787">
            <v>10</v>
          </cell>
        </row>
        <row r="2788">
          <cell r="A2788" t="str">
            <v>ИП Светлая Запорожская обл Васильевский р-н с.Благовещенка ул.Пушкина 4 м-н"Номер 3"</v>
          </cell>
          <cell r="B2788">
            <v>3</v>
          </cell>
          <cell r="C2788">
            <v>3</v>
          </cell>
        </row>
        <row r="2789">
          <cell r="A2789" t="str">
            <v>ИП Середа Г.В.Запорожская обл Васильевский р-н с.Водяное пер.Партизанский 34А м-н"Эконом"</v>
          </cell>
          <cell r="B2789">
            <v>4</v>
          </cell>
          <cell r="C2789">
            <v>4</v>
          </cell>
        </row>
        <row r="2790">
          <cell r="A2790" t="str">
            <v>ИП Сущенко Запорожская обл Васильевский р-н с.Водяное ул.Кирова 113А м-н"Карат" \ +79900739273</v>
          </cell>
          <cell r="B2790">
            <v>2</v>
          </cell>
          <cell r="C2790">
            <v>2</v>
          </cell>
        </row>
        <row r="2791">
          <cell r="A2791" t="str">
            <v>ИП Точенюк Л.В.Херсонская обл Верхнерогачинский р-н с.Первомаевка ул.Центральная 59  м-н "Продукты"</v>
          </cell>
          <cell r="B2791">
            <v>5</v>
          </cell>
          <cell r="C2791">
            <v>5</v>
          </cell>
        </row>
        <row r="2792">
          <cell r="A2792" t="str">
            <v>ИП Хамандрик А.В. Запорожская обл г.Каменка-Днепровская ул.Центральная м-н"Бердянские колбасы"</v>
          </cell>
          <cell r="B2792">
            <v>2</v>
          </cell>
          <cell r="C2792">
            <v>2</v>
          </cell>
        </row>
        <row r="2793">
          <cell r="A2793" t="str">
            <v>ИП Цимбал Е.С.Херсонская обл Верхнерогачинский р-н с.Бережанка ул.Софиевская 2 м-н"На дому"</v>
          </cell>
          <cell r="B2793">
            <v>5</v>
          </cell>
          <cell r="C2793">
            <v>5</v>
          </cell>
        </row>
        <row r="2794">
          <cell r="A2794" t="str">
            <v>ИП Янов В.О.Запорожская обл,Васильевский р-н, г.Каменка-Днепровская, ул. Фрунзе 2А.  маг. Оазис</v>
          </cell>
          <cell r="B2794">
            <v>1</v>
          </cell>
          <cell r="C2794">
            <v>1</v>
          </cell>
        </row>
        <row r="2795">
          <cell r="A2795" t="str">
            <v>МЛ ИП Тиховский В.В Херсонская обл Верхнерогачинский р-н с.Ушкалка ул.Резниченко 79А м-н"Лидер"</v>
          </cell>
          <cell r="B2795">
            <v>5</v>
          </cell>
          <cell r="C2795">
            <v>5</v>
          </cell>
        </row>
        <row r="2796">
          <cell r="A2796" t="str">
            <v>ООО "МЕРА"</v>
          </cell>
          <cell r="B2796">
            <v>10</v>
          </cell>
          <cell r="C2796">
            <v>16</v>
          </cell>
        </row>
        <row r="2797">
          <cell r="A2797" t="str">
            <v>Ильин Дмитрий Владимирович</v>
          </cell>
          <cell r="B2797">
            <v>138</v>
          </cell>
          <cell r="C2797">
            <v>145</v>
          </cell>
        </row>
        <row r="2798">
          <cell r="A2798" t="str">
            <v>(1) ООО ПРОДАЛЬЯНС Херсонская обл г.Геническ ул.Курасова 4А м-н"Фемели Маркет"</v>
          </cell>
          <cell r="B2798">
            <v>15</v>
          </cell>
          <cell r="C2798">
            <v>16</v>
          </cell>
        </row>
        <row r="2799">
          <cell r="A2799" t="str">
            <v>(1) ООО ПРОДАЛЬЯНС Херсонская обл г.Геническ Центральный рынок (за Парижанкой) м-н"Фемели Маркет"</v>
          </cell>
          <cell r="B2799">
            <v>3</v>
          </cell>
          <cell r="C2799">
            <v>3</v>
          </cell>
        </row>
        <row r="2800">
          <cell r="A2800" t="str">
            <v>(2) ИП Луньгол Херсонская обл г.Геническ ул.Парижской Коммуны 74А м-н"Смак" / +79900193221</v>
          </cell>
          <cell r="B2800">
            <v>1</v>
          </cell>
          <cell r="C2800">
            <v>1</v>
          </cell>
        </row>
        <row r="2801">
          <cell r="A2801" t="str">
            <v>(2) ИП Сажнева Л.В.Херсонская обл г.Геническ ул.Парижской Коммуны 67 м-н"Продукты"(во дворе)</v>
          </cell>
          <cell r="B2801">
            <v>3</v>
          </cell>
          <cell r="C2801">
            <v>3</v>
          </cell>
        </row>
        <row r="2802">
          <cell r="A2802" t="str">
            <v>(2) ИП Стахиева Херсонская обл г.Геническ ул.Мира 185 м-н"Семейный " \ +79900192436</v>
          </cell>
          <cell r="B2802">
            <v>4</v>
          </cell>
          <cell r="C2802">
            <v>4</v>
          </cell>
        </row>
        <row r="2803">
          <cell r="A2803" t="str">
            <v>ИП Аджибилякова Херсонская обл Генический р-н с.Счастливцево  ул.Мира 125 м-н "Продукты"+79900418226</v>
          </cell>
          <cell r="B2803">
            <v>3</v>
          </cell>
          <cell r="C2803">
            <v>3</v>
          </cell>
        </row>
        <row r="2804">
          <cell r="A2804" t="str">
            <v>ИП Алеко И.С.Херсонская обл Генический р-н с.Генгорка ул.Азовская 32 м-н "Алеко"</v>
          </cell>
          <cell r="B2804">
            <v>10</v>
          </cell>
          <cell r="C2804">
            <v>10</v>
          </cell>
        </row>
        <row r="2805">
          <cell r="A2805" t="str">
            <v>ИП Гомон Херсонская обл пгт.Нижние Серогозы ул.Садовая 4 м-н Комфорт (центр) /+79900004508</v>
          </cell>
          <cell r="B2805">
            <v>2</v>
          </cell>
          <cell r="C2805">
            <v>2</v>
          </cell>
        </row>
        <row r="2806">
          <cell r="A2806" t="str">
            <v>ИП Димин Херсонская обл пгт.Новотроицкое ул.Белошкуры 12 м-н"Сытый Дом" / +79900504581 Ольга</v>
          </cell>
          <cell r="B2806">
            <v>5</v>
          </cell>
          <cell r="C2806">
            <v>5</v>
          </cell>
        </row>
        <row r="2807">
          <cell r="A2807" t="str">
            <v>ИП Дьяченко Т.В.Херсонская обл пгт.Ивановка ул.Кубенка 1А м-н "Феникс"</v>
          </cell>
          <cell r="B2807">
            <v>2</v>
          </cell>
          <cell r="C2807">
            <v>2</v>
          </cell>
        </row>
        <row r="2808">
          <cell r="A2808" t="str">
            <v>ИП Ефремов Херсонская обл пгт.Новотроицкое  ул.Соборная 48 м-н "Продукты" \ +79900601534</v>
          </cell>
          <cell r="B2808">
            <v>4</v>
          </cell>
          <cell r="C2808">
            <v>4</v>
          </cell>
        </row>
        <row r="2809">
          <cell r="A2809" t="str">
            <v>ИП Канарин Херсонская обл Генический р-н с.ГенГорка ул.Азовская 182 м-н "Аят" / +79900389788</v>
          </cell>
          <cell r="B2809">
            <v>10</v>
          </cell>
          <cell r="C2809">
            <v>16</v>
          </cell>
        </row>
        <row r="2810">
          <cell r="A2810" t="str">
            <v>ИП Косарева Запорожская обл.пгт.Приазовье ул.Пушкина м-н Апельсин +79900461077</v>
          </cell>
          <cell r="B2810">
            <v>1</v>
          </cell>
          <cell r="C2810">
            <v>1</v>
          </cell>
        </row>
        <row r="2811">
          <cell r="A2811" t="str">
            <v>ИП Куприн Херсонская обл Генический р-н с.Счастливцево ул.Гагарина 77 м-н"Продукты"</v>
          </cell>
          <cell r="B2811">
            <v>5</v>
          </cell>
          <cell r="C2811">
            <v>5</v>
          </cell>
        </row>
        <row r="2812">
          <cell r="A2812" t="str">
            <v>ИП Лепчишина Херсонская обл Генический р-н с.Счатливцево ул.Морская 1 м-н"Хепи Шоп"</v>
          </cell>
          <cell r="B2812">
            <v>10</v>
          </cell>
          <cell r="C2812">
            <v>10</v>
          </cell>
        </row>
        <row r="2813">
          <cell r="A2813" t="str">
            <v>ИП Любаш Херсонская обл пгт.Новотроицкое ул.Димитрова 1 м-н "Продзапас"(раб. до 13.00)/+79900503502</v>
          </cell>
          <cell r="B2813">
            <v>5</v>
          </cell>
          <cell r="C2813">
            <v>5</v>
          </cell>
        </row>
        <row r="2814">
          <cell r="A2814" t="str">
            <v>ИП Марданова Херсонская обл Генический р-н с.Счастливцево ул.Мира 6 м-н "Продмаркет" / +79900309634</v>
          </cell>
          <cell r="B2814">
            <v>3</v>
          </cell>
          <cell r="C2814">
            <v>3</v>
          </cell>
        </row>
        <row r="2815">
          <cell r="A2815" t="str">
            <v>ИП Москалёв Запорожская обл.пгт.Приазовье ул.Куйбышева 1А м-н"Любимый"</v>
          </cell>
          <cell r="B2815">
            <v>1</v>
          </cell>
          <cell r="C2815">
            <v>1</v>
          </cell>
        </row>
        <row r="2816">
          <cell r="A2816" t="str">
            <v>ИП Панасюк Херсонская обл с. Новотроицкое ул. Соборная 103а м-н Радуга +79900968743 Сергей</v>
          </cell>
          <cell r="B2816">
            <v>2</v>
          </cell>
          <cell r="C2816">
            <v>2</v>
          </cell>
        </row>
        <row r="2817">
          <cell r="A2817" t="str">
            <v>ИП Пономаренко Херсонская обл пгт.Нижние Серогозы  ул. Таврийская 27 м-н "Амазон" / +79900002902</v>
          </cell>
          <cell r="B2817">
            <v>5</v>
          </cell>
          <cell r="C2817">
            <v>5</v>
          </cell>
        </row>
        <row r="2818">
          <cell r="A2818" t="str">
            <v>ИП Сеттаров Є.Н.Херсонская обл пгт.Ивановка ул.Соборная 21 / +79900504089</v>
          </cell>
          <cell r="B2818">
            <v>4</v>
          </cell>
          <cell r="C2818">
            <v>4</v>
          </cell>
        </row>
        <row r="2819">
          <cell r="A2819" t="str">
            <v>ИП Стародубцева Херсонская обл Новотроицкий р-н с.Калиновка ул.Зелёная 50 / +79900849087 Вита</v>
          </cell>
          <cell r="B2819">
            <v>4</v>
          </cell>
          <cell r="C2819">
            <v>4</v>
          </cell>
        </row>
        <row r="2820">
          <cell r="A2820" t="str">
            <v>ИП Трофименко Н.А.Херсонская обл пгт.Ивановка ул.Украинская 19 м-н"Рукавичка" / +79902290551</v>
          </cell>
          <cell r="B2820">
            <v>2</v>
          </cell>
          <cell r="C2820">
            <v>2</v>
          </cell>
        </row>
        <row r="2821">
          <cell r="A2821" t="str">
            <v>ИП Чмырук Херсонская обл Новотроицкий р-н с.Отрадовка ул.Гагарина 109 м-н"Продукты" \ +79900339110</v>
          </cell>
          <cell r="B2821">
            <v>10</v>
          </cell>
          <cell r="C2821">
            <v>10</v>
          </cell>
        </row>
        <row r="2822">
          <cell r="A2822" t="str">
            <v>ИП Шляхова Херсонская обл с.Нижние Серогозы ул.Банковая 44 (с 8 до 14) / +79900560664</v>
          </cell>
          <cell r="B2822">
            <v>10</v>
          </cell>
          <cell r="C2822">
            <v>10</v>
          </cell>
        </row>
        <row r="2823">
          <cell r="A2823" t="str">
            <v>МЛ ИП Грибеньков А.И. Запорожская обл.пгт.Приазовское ул.Ленина 24А (бывший Эконом)</v>
          </cell>
          <cell r="B2823">
            <v>4</v>
          </cell>
          <cell r="C2823">
            <v>4</v>
          </cell>
        </row>
        <row r="2824">
          <cell r="A2824" t="str">
            <v>МЛ ИП Звонникова В.В. Запорожская обл. пгт.Приазовское ул.Центральная 2А м-н"Камелот"</v>
          </cell>
          <cell r="B2824">
            <v>10</v>
          </cell>
          <cell r="C2824">
            <v>10</v>
          </cell>
        </row>
        <row r="2825">
          <cell r="A2825" t="str">
            <v>Конюшин Андрей</v>
          </cell>
          <cell r="B2825">
            <v>70</v>
          </cell>
          <cell r="C2825">
            <v>78</v>
          </cell>
        </row>
        <row r="2826">
          <cell r="A2826" t="str">
            <v>ИП Бунецкая Н.В. Херсонская обл пгт.Большие Копани Рынок бутик №130 (ул.Ленина,напротив мясного)</v>
          </cell>
          <cell r="B2826">
            <v>5</v>
          </cell>
          <cell r="C2826">
            <v>5</v>
          </cell>
        </row>
        <row r="2827">
          <cell r="A2827" t="str">
            <v>ИП Глухов А.Н.Херсонская обл г.Скадовск ул.Магубинская 150 м-н"Кокос"\ +79900348036 Валерия Павловна</v>
          </cell>
          <cell r="B2827">
            <v>16</v>
          </cell>
          <cell r="C2827">
            <v>24</v>
          </cell>
        </row>
        <row r="2828">
          <cell r="A2828" t="str">
            <v>ИП Деркач Мелитопольский р-н пгт.Мирное ул.Южная 12А м-н"Эконом" / +79900432189 Елена Сергеевна</v>
          </cell>
          <cell r="B2828">
            <v>5</v>
          </cell>
          <cell r="C2828">
            <v>5</v>
          </cell>
        </row>
        <row r="2829">
          <cell r="A2829" t="str">
            <v>ИП Клочко И. А.,Херсонская обл г.Скадовск, ул. Комунаров 87, магазин Якорь</v>
          </cell>
          <cell r="B2829">
            <v>8</v>
          </cell>
          <cell r="C2829">
            <v>8</v>
          </cell>
        </row>
        <row r="2830">
          <cell r="A2830" t="str">
            <v>ИП Клочко И.А.Херсонская обл г.Скадовск ул.Чапаева 199 ( с 8 до 17)</v>
          </cell>
          <cell r="B2830">
            <v>1</v>
          </cell>
          <cell r="C2830">
            <v>1</v>
          </cell>
        </row>
        <row r="2831">
          <cell r="A2831" t="str">
            <v>ИП Крамаренко Херсонская обл. Алёшковский р-н с.Виноградово ул.Суворова 3А /+79901263407 Елена</v>
          </cell>
          <cell r="B2831">
            <v>3</v>
          </cell>
          <cell r="C2831">
            <v>3</v>
          </cell>
        </row>
        <row r="2832">
          <cell r="A2832" t="str">
            <v>ИП Крысенко Херсонская обл г.Скадовск перекрёсток ул.Красноармейской и Комсомольской м-н"Дельфин"</v>
          </cell>
          <cell r="B2832">
            <v>5</v>
          </cell>
          <cell r="C2832">
            <v>5</v>
          </cell>
        </row>
        <row r="2833">
          <cell r="A2833" t="str">
            <v>ИП Кузнецов В.П.Херсонская обл Скадовский р-н с.Лазурное ул.Ленина 51Д м-н"Престижстрой"</v>
          </cell>
          <cell r="B2833">
            <v>5</v>
          </cell>
          <cell r="C2833">
            <v>5</v>
          </cell>
        </row>
        <row r="2834">
          <cell r="A2834" t="str">
            <v>ИП Маркобок Л.А.Херсонская обл г.Скадовск ул.Черновола 9 м-н"Амур" \ +79900471313 Лилия</v>
          </cell>
          <cell r="B2834">
            <v>2</v>
          </cell>
          <cell r="C2834">
            <v>2</v>
          </cell>
        </row>
        <row r="2835">
          <cell r="A2835" t="str">
            <v>ИП Наумова О..Ю. Херсонская обл г.Скадовск ул.Александровская 29 м-н"Маркет А"(до 20) / +79900170552</v>
          </cell>
          <cell r="B2835">
            <v>5</v>
          </cell>
          <cell r="C2835">
            <v>5</v>
          </cell>
        </row>
        <row r="2836">
          <cell r="A2836" t="str">
            <v>МЛ ИП Ларченко Мелитопольский р-н с.Терпенье ул.Ленина 76 м-н "Бажання"</v>
          </cell>
          <cell r="B2836">
            <v>5</v>
          </cell>
          <cell r="C2836">
            <v>5</v>
          </cell>
        </row>
        <row r="2837">
          <cell r="A2837" t="str">
            <v>МЛ ИП Нагорнюк Э.А. Херсонская обл Скадовский р-н с.Лазурное ул.Центральная 47 м-н"Суперсам" (до 18)</v>
          </cell>
          <cell r="B2837">
            <v>10</v>
          </cell>
          <cell r="C2837">
            <v>10</v>
          </cell>
        </row>
        <row r="2838">
          <cell r="A2838" t="str">
            <v>Крючков Евгений Александрович</v>
          </cell>
          <cell r="B2838">
            <v>12</v>
          </cell>
          <cell r="C2838">
            <v>12</v>
          </cell>
        </row>
        <row r="2839">
          <cell r="A2839" t="str">
            <v>ИП Зименко А.Е.Херсонская обл пгт.Новотроицкое ул.Соборная 83 м-н"Старт"</v>
          </cell>
          <cell r="B2839">
            <v>3</v>
          </cell>
          <cell r="C2839">
            <v>3</v>
          </cell>
        </row>
        <row r="2840">
          <cell r="A2840" t="str">
            <v>ИП Коваленко Запорожская обл пгт Акимовка ул.Молодых патриотов 7 " Маркет Гала"</v>
          </cell>
          <cell r="B2840">
            <v>3</v>
          </cell>
          <cell r="C2840">
            <v>3</v>
          </cell>
        </row>
        <row r="2841">
          <cell r="A2841" t="str">
            <v>ИП Мельник Херсонская обл пгт.Ивановка ул.Таврическая 10 м-н"Продукты" (возле рынка) / +79900489320</v>
          </cell>
          <cell r="B2841">
            <v>2</v>
          </cell>
          <cell r="C2841">
            <v>2</v>
          </cell>
        </row>
        <row r="2842">
          <cell r="A2842" t="str">
            <v>ИП Палыга Запорожская обл  г.Васильевка  рынок южный маг."Сухофрукты"  +79900701993</v>
          </cell>
          <cell r="B2842">
            <v>4</v>
          </cell>
          <cell r="C2842">
            <v>4</v>
          </cell>
        </row>
        <row r="2843">
          <cell r="A2843" t="str">
            <v>Майдебура Владислав Александрович</v>
          </cell>
          <cell r="B2843">
            <v>5</v>
          </cell>
          <cell r="C2843">
            <v>5</v>
          </cell>
        </row>
        <row r="2844">
          <cell r="A2844" t="str">
            <v>(2) ИП Шарипо Херсонская обл г.Геническ ул.Центральная 10 м-н"Спар" / +79900131685 Ирина</v>
          </cell>
          <cell r="B2844">
            <v>5</v>
          </cell>
          <cell r="C2844">
            <v>5</v>
          </cell>
        </row>
        <row r="2845">
          <cell r="A2845" t="str">
            <v>Оглы Иван Русланович</v>
          </cell>
          <cell r="B2845">
            <v>55</v>
          </cell>
          <cell r="C2845">
            <v>56</v>
          </cell>
        </row>
        <row r="2846">
          <cell r="A2846" t="str">
            <v>(1) ООО"Пыжик" №19 Запорожская обл г.Токмак ул.Шевченко 31 м-н "Пыжик"</v>
          </cell>
          <cell r="B2846">
            <v>10</v>
          </cell>
          <cell r="C2846">
            <v>10</v>
          </cell>
        </row>
        <row r="2847">
          <cell r="A2847" t="str">
            <v>(2) ИП Вершинина И.Б. Запорожская обл г.Токмак ул.14 Сентября 31 "Коричневый Павильон"(рядом с ИП Си</v>
          </cell>
          <cell r="B2847">
            <v>2</v>
          </cell>
          <cell r="C2847">
            <v>2</v>
          </cell>
        </row>
        <row r="2848">
          <cell r="A2848" t="str">
            <v>(2) ИП Игнатенко Запорожская обл г.Токмак ул.Владимировская 15 (бывший "Эконом",с торца здания ворот</v>
          </cell>
          <cell r="B2848">
            <v>3</v>
          </cell>
          <cell r="C2848">
            <v>3</v>
          </cell>
        </row>
        <row r="2849">
          <cell r="A2849" t="str">
            <v>(2) ИП Эконом (Арбат) Запорожская обл г.Токмак ул.Шевченко 54</v>
          </cell>
          <cell r="B2849">
            <v>5</v>
          </cell>
          <cell r="C2849">
            <v>5</v>
          </cell>
        </row>
        <row r="2850">
          <cell r="A2850" t="str">
            <v>(3) ИП Губенко Запорожская обл г.Токмак ул.Нансена 5 опт.м-н"Мир сладостей"</v>
          </cell>
          <cell r="B2850">
            <v>5</v>
          </cell>
          <cell r="C2850">
            <v>5</v>
          </cell>
        </row>
        <row r="2851">
          <cell r="A2851" t="str">
            <v>(3) ИП Назаренко Л.В.Запорожская обл г.Молочанск ул.Шевченко 116 м-н"Дар" / +79900569625</v>
          </cell>
          <cell r="B2851">
            <v>2</v>
          </cell>
          <cell r="C2851">
            <v>2</v>
          </cell>
        </row>
        <row r="2852">
          <cell r="A2852" t="str">
            <v>(3)ИП Дашковская Запорожская обл г.Молочанск ул.Вокзальная 34 м-н"СемьЯ"</v>
          </cell>
          <cell r="B2852">
            <v>1</v>
          </cell>
          <cell r="C2852">
            <v>1</v>
          </cell>
        </row>
        <row r="2853">
          <cell r="A2853" t="str">
            <v>(4) ИП Компаниец Запорожская обл г.Токмак,ул.Центральная 65,маг. Вина мира с 8,00-12,00/+79902547491</v>
          </cell>
          <cell r="B2853">
            <v>7</v>
          </cell>
          <cell r="C2853">
            <v>8</v>
          </cell>
        </row>
        <row r="2854">
          <cell r="A2854" t="str">
            <v>(4) ИП Костюк Запорожская обл г.Токмак  ул.Гоголя, 56  маг."Мир Продуктов" /+79900579201 Алёна</v>
          </cell>
          <cell r="B2854">
            <v>3</v>
          </cell>
          <cell r="C2854">
            <v>3</v>
          </cell>
        </row>
        <row r="2855">
          <cell r="A2855" t="str">
            <v>ИП Василенко И.Ю.Запорожская обл пгт Весёлое ул Центральная 59 " Тавричанка"</v>
          </cell>
          <cell r="B2855">
            <v>2</v>
          </cell>
          <cell r="C2855">
            <v>2</v>
          </cell>
        </row>
        <row r="2856">
          <cell r="A2856" t="str">
            <v>ИП Колодина О. А Запорожская обл.пгт Нововасильевка ул Коперативная 101 +79901006745 Настя</v>
          </cell>
          <cell r="B2856">
            <v>5</v>
          </cell>
          <cell r="C2856">
            <v>5</v>
          </cell>
        </row>
        <row r="2857">
          <cell r="A2857" t="str">
            <v>ИП Серая Н.И. Запорожская обл.Приазовский р-н с.Воскресенка ул.Школьная м-н"Продукты"</v>
          </cell>
          <cell r="B2857">
            <v>6</v>
          </cell>
          <cell r="C2857">
            <v>6</v>
          </cell>
        </row>
        <row r="2858">
          <cell r="A2858" t="str">
            <v>ИП Соболь Запорожская обл.Приазовский р-н с.Нововасилевка ул.Кооперативная 70 м-н"На дому" /</v>
          </cell>
          <cell r="B2858">
            <v>2</v>
          </cell>
          <cell r="C2858">
            <v>2</v>
          </cell>
        </row>
        <row r="2859">
          <cell r="A2859" t="str">
            <v>ИП Якимнюк Запорожская обл пгт Акимовка ул.Центральная 74 киоск напротив " Хвиля" / +7990494389</v>
          </cell>
          <cell r="B2859">
            <v>2</v>
          </cell>
          <cell r="C2859">
            <v>2</v>
          </cell>
        </row>
        <row r="2860">
          <cell r="A2860" t="str">
            <v>Осетров Сергей Сергеевич</v>
          </cell>
          <cell r="B2860">
            <v>75</v>
          </cell>
          <cell r="C2860">
            <v>73</v>
          </cell>
        </row>
        <row r="2861">
          <cell r="A2861" t="str">
            <v>ИП "Наш дом" Запорожская обл г.Энергодар ул.Советская 27А \ +79900447519 Майя</v>
          </cell>
          <cell r="B2861">
            <v>10</v>
          </cell>
          <cell r="C2861">
            <v>10</v>
          </cell>
        </row>
        <row r="2862">
          <cell r="A2862" t="str">
            <v>ИП Битюцкий М.А. Запорожская обл.г.Днепрорудный ул.Энтузиастов 4 м-н"Апельмон" / +79901204649</v>
          </cell>
          <cell r="B2862">
            <v>6</v>
          </cell>
          <cell r="C2862">
            <v>6</v>
          </cell>
        </row>
        <row r="2863">
          <cell r="A2863" t="str">
            <v>ИП Варданян Л.Г.Запорожская обл г.Энергодар ул.Лесная 3А м-н"Червоний" / +79900649843-</v>
          </cell>
          <cell r="B2863">
            <v>7</v>
          </cell>
          <cell r="C2863">
            <v>7</v>
          </cell>
        </row>
        <row r="2864">
          <cell r="A2864" t="str">
            <v>ИП Довгань В.В. Запорожская обл г.Днепрорудное ул.Энтузиастов 24 м-н"Приват" (городская площадь)</v>
          </cell>
          <cell r="B2864">
            <v>5</v>
          </cell>
          <cell r="C2864">
            <v>5</v>
          </cell>
        </row>
        <row r="2865">
          <cell r="A2865" t="str">
            <v>ИП Довгань Запорожская обл г Днепрорудный ул Центральная 4 " Каштан"</v>
          </cell>
          <cell r="B2865">
            <v>5</v>
          </cell>
          <cell r="C2865">
            <v>5</v>
          </cell>
        </row>
        <row r="2866">
          <cell r="A2866" t="str">
            <v>ИП Довгань Запорожская обл г.Днепрорудный ул.Энтузиастов 3 м-н"Демпинг" / +79900459527</v>
          </cell>
          <cell r="B2866">
            <v>1</v>
          </cell>
          <cell r="C2866">
            <v>1</v>
          </cell>
        </row>
        <row r="2867">
          <cell r="A2867" t="str">
            <v>ИП Закитный Запорожская обл г.Энергодар ул.Строителей 44 м-н"Степной"</v>
          </cell>
          <cell r="B2867">
            <v>5</v>
          </cell>
          <cell r="C2867">
            <v>5</v>
          </cell>
        </row>
        <row r="2868">
          <cell r="A2868" t="str">
            <v>ИП Клочков А.С. Запорожская обл г.Энергодар,ул.Лесная 3,маг.Петрыкивка</v>
          </cell>
          <cell r="B2868">
            <v>5</v>
          </cell>
          <cell r="C2868">
            <v>5</v>
          </cell>
        </row>
        <row r="2869">
          <cell r="A2869" t="str">
            <v>ИП Котеленец Л.Г.Запорожская обл г.Днепрорудный ул. Набережная 14б  " Виктория" обед с 13-14</v>
          </cell>
          <cell r="B2869">
            <v>1</v>
          </cell>
          <cell r="C2869">
            <v>1</v>
          </cell>
        </row>
        <row r="2870">
          <cell r="A2870" t="str">
            <v>ИП Мальгинов Запорожская обл г.Днепрорудный Рынок м-н"Молочная река" / +79900432059</v>
          </cell>
          <cell r="B2870">
            <v>3</v>
          </cell>
          <cell r="C2870">
            <v>3</v>
          </cell>
        </row>
        <row r="2871">
          <cell r="A2871" t="str">
            <v>ИП Мартыненко Л.В. Запорожская обл г.Энергодар,, ул.Строителей 11А, маг.Карамель, +79900565908</v>
          </cell>
          <cell r="B2871">
            <v>4</v>
          </cell>
          <cell r="C2871">
            <v>4</v>
          </cell>
        </row>
        <row r="2872">
          <cell r="A2872" t="str">
            <v>ИП Ненашева Н.Н Запорожская обл г Энергодар ул Курчатова 34 ( возле Баварии)\ 79900641382 Инна</v>
          </cell>
          <cell r="B2872">
            <v>1</v>
          </cell>
          <cell r="C2872">
            <v>1</v>
          </cell>
        </row>
        <row r="2873">
          <cell r="A2873" t="str">
            <v>ИП Ненашева Н.Н. Запорожская обл г.Энергодар ул.Казацкая 25 м-н"Миллер"</v>
          </cell>
          <cell r="B2873">
            <v>2</v>
          </cell>
          <cell r="C2873">
            <v>2</v>
          </cell>
        </row>
        <row r="2874">
          <cell r="A2874" t="str">
            <v>ИП Ненашева Н.Н. Запорожская обл г.Энергодар, ул.Набережная 26А " Альфа,", +79900446234 Вика</v>
          </cell>
          <cell r="B2874">
            <v>3</v>
          </cell>
          <cell r="C2874">
            <v>3</v>
          </cell>
        </row>
        <row r="2875">
          <cell r="A2875" t="str">
            <v>ИП Собур Ю.И.Запорожская обл г Энергодар ул Воинов Интернационалистов 10А " Элен"\ +79900443957</v>
          </cell>
          <cell r="B2875">
            <v>4</v>
          </cell>
          <cell r="C2875">
            <v>2</v>
          </cell>
        </row>
        <row r="2876">
          <cell r="A2876" t="str">
            <v>ИП Супрун С.Н. Запорожская обл пгт.Большая Белозёрка ул.Центральная 278 м-н"Берёзка" / +79900574460</v>
          </cell>
          <cell r="B2876">
            <v>5</v>
          </cell>
          <cell r="C2876">
            <v>5</v>
          </cell>
        </row>
        <row r="2877">
          <cell r="A2877" t="str">
            <v>ИП Щербина П.И. Запорожская обл г.Энергодар, ул.Энергетиков 8А, маг. Лада, +79900645864</v>
          </cell>
          <cell r="B2877">
            <v>5</v>
          </cell>
          <cell r="C2877">
            <v>5</v>
          </cell>
        </row>
        <row r="2878">
          <cell r="A2878" t="str">
            <v>МЛ ИП Хачатурян Э.С. Запорожская обл г.Энергодарул.Строителей 31 супермаркет "Ассоль" / +79900652319</v>
          </cell>
          <cell r="B2878">
            <v>3</v>
          </cell>
          <cell r="C2878">
            <v>3</v>
          </cell>
        </row>
        <row r="2879">
          <cell r="A2879" t="str">
            <v>Петрик Юрий Юрьевич</v>
          </cell>
          <cell r="B2879">
            <v>22</v>
          </cell>
          <cell r="C2879">
            <v>22</v>
          </cell>
        </row>
        <row r="2880">
          <cell r="A2880" t="str">
            <v>ИП Винник Херсонская обл пгт.Большая Лепетиха ул.Островского 3А м-н"Островка" / +79901364098 Маша</v>
          </cell>
          <cell r="B2880">
            <v>2</v>
          </cell>
          <cell r="C2880">
            <v>2</v>
          </cell>
        </row>
        <row r="2881">
          <cell r="A2881" t="str">
            <v>ИП Заруба А.А. Херсонская обл пгт.Большая Лепетиха ул.Киевская 54 м-н"Доброцен"(с 8:00-17:30)</v>
          </cell>
          <cell r="B2881">
            <v>5</v>
          </cell>
          <cell r="C2881">
            <v>5</v>
          </cell>
        </row>
        <row r="2882">
          <cell r="A2882" t="str">
            <v>ИП Каменева Е.П. Херсонская обл пгт.Большая Лепетиха ул.Мира 47 м-н"Норма фуд"(с 8-17)+79901276435</v>
          </cell>
          <cell r="B2882">
            <v>5</v>
          </cell>
          <cell r="C2882">
            <v>5</v>
          </cell>
        </row>
        <row r="2883">
          <cell r="A2883" t="str">
            <v>ИП Парасочка И.Г. Херсонская обл пгт.Чаплынка ул.Грушевского 55 м-н"Каштан" / +79900524691 Наталья</v>
          </cell>
          <cell r="B2883">
            <v>5</v>
          </cell>
          <cell r="C2883">
            <v>5</v>
          </cell>
        </row>
        <row r="2884">
          <cell r="A2884" t="str">
            <v>ИП Чоботару О.Ю. Херсонская обл Чаплынский р-н с.Строгановка ул.Петренка 23А м-н"Виктория"</v>
          </cell>
          <cell r="B2884">
            <v>5</v>
          </cell>
          <cell r="C2884">
            <v>5</v>
          </cell>
        </row>
        <row r="2885">
          <cell r="A2885" t="str">
            <v>Рогов Дмитрий Владимирович</v>
          </cell>
          <cell r="B2885">
            <v>5</v>
          </cell>
          <cell r="C2885">
            <v>5</v>
          </cell>
        </row>
        <row r="2886">
          <cell r="A2886" t="str">
            <v>ИП Петрова Т.А.Херсонская обл Новотроитцкий р-н с. Чкалово ул. Почтовая 38 кв 53( вход в подъезде)</v>
          </cell>
          <cell r="B2886">
            <v>5</v>
          </cell>
          <cell r="C2886">
            <v>5</v>
          </cell>
        </row>
        <row r="2887">
          <cell r="A2887" t="str">
            <v>Титов Александр Игоревич</v>
          </cell>
          <cell r="B2887">
            <v>48</v>
          </cell>
          <cell r="C2887">
            <v>52</v>
          </cell>
        </row>
        <row r="2888">
          <cell r="A2888" t="str">
            <v>(2) ИП Дюкарь В.В. Херсонская обл г.Геническ ул.Гоголя 124 м-н"Маркет" / +79900528211 Татьяна</v>
          </cell>
          <cell r="B2888">
            <v>1</v>
          </cell>
          <cell r="C2888">
            <v>1</v>
          </cell>
        </row>
        <row r="2889">
          <cell r="A2889" t="str">
            <v>(2) ИП Ряполова Херсонская обл г.Геническ ул.8 Северная 8 м-н"Две восьмёрки"</v>
          </cell>
          <cell r="B2889">
            <v>3</v>
          </cell>
          <cell r="C2889">
            <v>3</v>
          </cell>
        </row>
        <row r="2890">
          <cell r="A2890" t="str">
            <v>(2) ИП Сейтумирова Л.М. Херсонская обл г.Геническ, ул.Курасова,10 маг."Затишек"  тел.+79900192805</v>
          </cell>
          <cell r="B2890">
            <v>2</v>
          </cell>
          <cell r="C2890">
            <v>2</v>
          </cell>
        </row>
        <row r="2891">
          <cell r="A2891" t="str">
            <v>ИП Красников Запорожская обл Михайловский р-н с.Тимошовка ул.Мира 13А м-н"Грант" / +79900710702 /+79</v>
          </cell>
          <cell r="B2891">
            <v>1</v>
          </cell>
          <cell r="C2891">
            <v>1</v>
          </cell>
        </row>
        <row r="2892">
          <cell r="A2892" t="str">
            <v>ИП Мацейко  Запорожская обл.пгт Михайловка, улШкольная 216   маг."Продукты"   т.+79900572347</v>
          </cell>
          <cell r="B2892">
            <v>3</v>
          </cell>
          <cell r="C2892">
            <v>3</v>
          </cell>
        </row>
        <row r="2893">
          <cell r="A2893" t="str">
            <v>ИП Перкова Запорожская обл.Приазовский р-н с.Ботьево ул.Карла Маркса 73 м-н"Продукты" \ +79900411279</v>
          </cell>
          <cell r="B2893">
            <v>10</v>
          </cell>
          <cell r="C2893">
            <v>10</v>
          </cell>
        </row>
        <row r="2894">
          <cell r="A2894" t="str">
            <v>ИП Хмура В.И.Запорожская обл пгт.Весёлое ул Горького 2а " Виват" с 8 до 15\ 79900552405 Светлана</v>
          </cell>
          <cell r="B2894">
            <v>2</v>
          </cell>
          <cell r="C2894">
            <v>2</v>
          </cell>
        </row>
        <row r="2895">
          <cell r="A2895" t="str">
            <v>ИП Шевадзе Е.А. Запорожская обл пгт Михайловка ул.И.Франка 6 "Закусочная"(при входе в рынок)</v>
          </cell>
          <cell r="B2895">
            <v>1</v>
          </cell>
          <cell r="C2895">
            <v>1</v>
          </cell>
        </row>
        <row r="2896">
          <cell r="A2896" t="str">
            <v>МЛ ИП Баландина Запорожская обл Весёловский р-н с.Запорожье ул.Ленина 15А м-н"Натали"</v>
          </cell>
          <cell r="B2896">
            <v>1</v>
          </cell>
          <cell r="C2896">
            <v>1</v>
          </cell>
        </row>
        <row r="2897">
          <cell r="A2897" t="str">
            <v>МЛ ИП Годованец Запорожская обл Весёловский р-н с.Новониколаевка ул.Дружбы 30 м-н"Пятёрочка"</v>
          </cell>
          <cell r="B2897">
            <v>1</v>
          </cell>
          <cell r="C2897">
            <v>1</v>
          </cell>
        </row>
        <row r="2898">
          <cell r="A2898" t="str">
            <v>МЛ ИП Хлевецкая Запорожская обл пгт.Весёлое ул.Чапаева 185 м-н"Окей" / +79900498138</v>
          </cell>
          <cell r="B2898">
            <v>3</v>
          </cell>
          <cell r="C2898">
            <v>3</v>
          </cell>
        </row>
        <row r="2899">
          <cell r="A2899" t="str">
            <v>ООО "МЕРА"</v>
          </cell>
          <cell r="B2899">
            <v>20</v>
          </cell>
          <cell r="C2899">
            <v>24</v>
          </cell>
        </row>
        <row r="2900">
          <cell r="A2900" t="str">
            <v>Шило Богдан</v>
          </cell>
          <cell r="B2900">
            <v>91</v>
          </cell>
          <cell r="C2900">
            <v>107</v>
          </cell>
        </row>
        <row r="2901">
          <cell r="A2901" t="str">
            <v>ИП Алыпов г.Мелитополь ул.Гризодубовой 66 м-н"Продукты"</v>
          </cell>
          <cell r="B2901">
            <v>2</v>
          </cell>
          <cell r="C2901">
            <v>2</v>
          </cell>
        </row>
        <row r="2902">
          <cell r="A2902" t="str">
            <v>ИП Борисова А. Г. г. Мелитополь 50 лет Победы 38 (возле маг.Максимум) тел.+79900215840 Алла</v>
          </cell>
          <cell r="B2902">
            <v>2</v>
          </cell>
          <cell r="C2902">
            <v>2</v>
          </cell>
        </row>
        <row r="2903">
          <cell r="A2903" t="str">
            <v>ИП Елисеева г.Мелитополь ул.Казарцева 16 м-н"ТОТ"</v>
          </cell>
          <cell r="B2903">
            <v>2</v>
          </cell>
          <cell r="C2903">
            <v>2</v>
          </cell>
        </row>
        <row r="2904">
          <cell r="A2904" t="str">
            <v>ИП Кирпалова г.Мелитополь ул.Гризодубовой 37/24 м-н"Мажор"</v>
          </cell>
          <cell r="B2904">
            <v>1</v>
          </cell>
          <cell r="C2904">
            <v>1</v>
          </cell>
        </row>
        <row r="2905">
          <cell r="A2905" t="str">
            <v>ИП Кондратьев Запорожская обл.г.Мелитополь ул.Дзержинского 291/3 (бывший м-н "Аврора")</v>
          </cell>
          <cell r="B2905">
            <v>6</v>
          </cell>
          <cell r="C2905">
            <v>6</v>
          </cell>
        </row>
        <row r="2906">
          <cell r="A2906" t="str">
            <v>ИП Мартынюк г.Мелитополь пр.50 лет Победы 51/2 маг."В корзине"</v>
          </cell>
          <cell r="B2906">
            <v>1</v>
          </cell>
          <cell r="C2906">
            <v>1</v>
          </cell>
        </row>
        <row r="2907">
          <cell r="A2907" t="str">
            <v>ИП Паламарчук Л.И. г.Мелитополь пр-т Б.Хмельницкого 25 м-н"Гурман"(возле Квалитета,с 9 до 16)\+79900</v>
          </cell>
          <cell r="B2907">
            <v>12</v>
          </cell>
          <cell r="C2907">
            <v>12</v>
          </cell>
        </row>
        <row r="2908">
          <cell r="A2908" t="str">
            <v>ИП Прилюдько Е. В.г.Мелитополь ул.Гризодубова 60 маг.Продукты тел.79900217096 Екатерина</v>
          </cell>
          <cell r="B2908">
            <v>4</v>
          </cell>
          <cell r="C2908">
            <v>4</v>
          </cell>
        </row>
        <row r="2909">
          <cell r="A2909" t="str">
            <v>ИП Пятышева г Мелитополь ул.Р.Люксимбург 15 маг " Гарант" \ 79900207075 Лариса</v>
          </cell>
          <cell r="B2909">
            <v>3</v>
          </cell>
          <cell r="C2909">
            <v>3</v>
          </cell>
        </row>
        <row r="2910">
          <cell r="A2910" t="str">
            <v>ИП Рутман О.П. г. Мелитополь ул. Ивана Франка, 49/1 м-н "Дельфин" / +79900011438</v>
          </cell>
          <cell r="B2910">
            <v>3</v>
          </cell>
          <cell r="C2910">
            <v>3</v>
          </cell>
        </row>
        <row r="2911">
          <cell r="A2911" t="str">
            <v>ИП Сафонова И.А.Запорожская обл. г.Мелитополь б-р.30-лет Победы 31 рынок на Куме (ларек с права)</v>
          </cell>
          <cell r="B2911">
            <v>1</v>
          </cell>
          <cell r="C2911">
            <v>1</v>
          </cell>
        </row>
        <row r="2912">
          <cell r="A2912" t="str">
            <v>ИП Симонова ,г.Мелитополь,ул.Февральская 196,маг.Колос</v>
          </cell>
          <cell r="B2912">
            <v>1</v>
          </cell>
          <cell r="C2912">
            <v>1</v>
          </cell>
        </row>
        <row r="2913">
          <cell r="A2913" t="str">
            <v>ИП Титова Я.А.,г.Мелитополь, ул.Брив ла Гаярд 13/1(с 10 работают),маг.27 квартал</v>
          </cell>
          <cell r="B2913">
            <v>3</v>
          </cell>
          <cell r="C2913">
            <v>3</v>
          </cell>
        </row>
        <row r="2914">
          <cell r="A2914" t="str">
            <v>ИП Тошева г.Мелитополь пр.Богдана Хмельницкого 82 маг Харчи +79900219231</v>
          </cell>
          <cell r="B2914">
            <v>5</v>
          </cell>
          <cell r="C2914">
            <v>5</v>
          </cell>
        </row>
        <row r="2915">
          <cell r="A2915" t="str">
            <v>ИП Чупета А.А. г.Мелитополь пр.30 лет Победы 38 м-н "Фишка" / +79900290270  Виталий</v>
          </cell>
          <cell r="B2915">
            <v>2</v>
          </cell>
          <cell r="C2915">
            <v>2</v>
          </cell>
        </row>
        <row r="2916">
          <cell r="A2916" t="str">
            <v>МЛ ИП Борисенко Н.А Запорожская обл. г.Мелитополь ул.Крупская 45 (И.Алексеева)</v>
          </cell>
          <cell r="B2916">
            <v>3</v>
          </cell>
          <cell r="C2916">
            <v>3</v>
          </cell>
        </row>
        <row r="2917">
          <cell r="A2917" t="str">
            <v>ООО "МЕРА"</v>
          </cell>
          <cell r="B2917">
            <v>40</v>
          </cell>
          <cell r="C2917">
            <v>56</v>
          </cell>
        </row>
        <row r="2918">
          <cell r="A2918" t="str">
            <v>6225 ИМПЕРСКАЯ И БАЛЫКОВАЯ в/к с/н мгс 1/90  Останкино</v>
          </cell>
          <cell r="B2918">
            <v>38</v>
          </cell>
          <cell r="C2918">
            <v>10</v>
          </cell>
        </row>
        <row r="2919">
          <cell r="A2919" t="str">
            <v>Жирникова Юлия Владимировна</v>
          </cell>
          <cell r="B2919">
            <v>1</v>
          </cell>
        </row>
        <row r="2920">
          <cell r="A2920" t="str">
            <v>ИП Щербина П.И.Запорожская обл,Васильевский р-н,с.Водяное,пер.Партизанский 23,маг.Монолит</v>
          </cell>
          <cell r="B2920">
            <v>1</v>
          </cell>
        </row>
        <row r="2921">
          <cell r="A2921" t="str">
            <v>Конюшин Андрей</v>
          </cell>
          <cell r="B2921">
            <v>12</v>
          </cell>
          <cell r="C2921">
            <v>5</v>
          </cell>
        </row>
        <row r="2922">
          <cell r="A2922" t="str">
            <v>ИП Маркобок Л.А.Херсонская обл г.Скадовск ул.Черновола 9 м-н"Амур" \ +79900471313 Лилия</v>
          </cell>
          <cell r="B2922">
            <v>1</v>
          </cell>
        </row>
        <row r="2923">
          <cell r="A2923" t="str">
            <v>МЛ ИП Бурячок Р.Д. Херсонская обл г.Скадовск Рынок м-н"Рыба моя"(крытый павильон)</v>
          </cell>
          <cell r="B2923">
            <v>5</v>
          </cell>
          <cell r="C2923">
            <v>5</v>
          </cell>
        </row>
        <row r="2924">
          <cell r="A2924" t="str">
            <v>МЛ ИП Нагорнюк Э.А. Херсонская обл Скадовский р-н с.Лазурное ул.Центральная 47 м-н"Суперсам" (до 18)</v>
          </cell>
          <cell r="B2924">
            <v>6</v>
          </cell>
        </row>
        <row r="2925">
          <cell r="A2925" t="str">
            <v>Крючков Евгений Александрович</v>
          </cell>
          <cell r="B2925">
            <v>3</v>
          </cell>
        </row>
        <row r="2926">
          <cell r="A2926" t="str">
            <v>ИП Наш край Запорожская обл г.Васильевка б-р.Центральный 7 м-н"Наш край 2" / +79901207879 Юлия</v>
          </cell>
          <cell r="B2926">
            <v>3</v>
          </cell>
        </row>
        <row r="2927">
          <cell r="A2927" t="str">
            <v>Оглы Иван Русланович</v>
          </cell>
          <cell r="B2927">
            <v>4</v>
          </cell>
        </row>
        <row r="2928">
          <cell r="A2928" t="str">
            <v>ИП Серая Н.И. Запорожская обл.Приазовский р-н с.Воскресенка ул.Школьная м-н"Продукты"</v>
          </cell>
          <cell r="B2928">
            <v>3</v>
          </cell>
        </row>
        <row r="2929">
          <cell r="A2929" t="str">
            <v>ИП Соболь Запорожская обл.Приазовский р-н с.Нововасилевка ул.Кооперативная 70 м-н"На дому" /</v>
          </cell>
          <cell r="B2929">
            <v>1</v>
          </cell>
        </row>
        <row r="2930">
          <cell r="A2930" t="str">
            <v>Осетров Сергей Сергеевич</v>
          </cell>
          <cell r="B2930">
            <v>10</v>
          </cell>
        </row>
        <row r="2931">
          <cell r="A2931" t="str">
            <v>ИП Варданян Л.Г.Запорожская обл г.Энергодар ул.Лесная 3А м-н"Червоний" / +79900649843-</v>
          </cell>
          <cell r="B2931">
            <v>5</v>
          </cell>
        </row>
        <row r="2932">
          <cell r="A2932" t="str">
            <v>ИП Ненашева Н.Н. Запорожская обл г.Энергодар, ул.Набережная 26А " Альфа,", +79900446234 Вика</v>
          </cell>
          <cell r="B2932">
            <v>2</v>
          </cell>
        </row>
        <row r="2933">
          <cell r="A2933" t="str">
            <v>ИП Собур Ю.И.Запорожская обл г Энергодар ул Воинов Интернационалистов 10А " Элен"\ +79900443957</v>
          </cell>
          <cell r="B2933">
            <v>3</v>
          </cell>
        </row>
        <row r="2934">
          <cell r="A2934" t="str">
            <v>Титов Александр Игоревич</v>
          </cell>
          <cell r="B2934">
            <v>5</v>
          </cell>
          <cell r="C2934">
            <v>5</v>
          </cell>
        </row>
        <row r="2935">
          <cell r="A2935" t="str">
            <v>ИП Сирица Запорожская обл.Тубал ул. Приморская,15 магазин "Гастрономчик"  +79900409037</v>
          </cell>
          <cell r="B2935">
            <v>5</v>
          </cell>
          <cell r="C2935">
            <v>5</v>
          </cell>
        </row>
        <row r="2936">
          <cell r="A2936" t="str">
            <v>Шило Богдан</v>
          </cell>
          <cell r="B2936">
            <v>3</v>
          </cell>
        </row>
        <row r="2937">
          <cell r="A2937" t="str">
            <v>ООО"ЗДРАВИЕ" г.Мелитополь пр.Богдана Хмельницкого 87 м-н"Чёрный гастроном"</v>
          </cell>
          <cell r="B2937">
            <v>3</v>
          </cell>
        </row>
        <row r="2938">
          <cell r="A2938" t="str">
            <v>6228 МЯСНОЕ АССОРТИ к/з с/н мгс 1/90 10шт  Останкино</v>
          </cell>
          <cell r="B2938">
            <v>44</v>
          </cell>
          <cell r="C2938">
            <v>37</v>
          </cell>
        </row>
        <row r="2939">
          <cell r="A2939" t="str">
            <v>Жирникова Юлия Владимировна</v>
          </cell>
          <cell r="B2939">
            <v>3</v>
          </cell>
          <cell r="C2939">
            <v>3</v>
          </cell>
        </row>
        <row r="2940">
          <cell r="A2940" t="str">
            <v>ИП Середа Г.В.Запорожская обл Васильевский р-н с.Водяное пер.Партизанский 34А м-н"Эконом"</v>
          </cell>
          <cell r="B2940">
            <v>2</v>
          </cell>
          <cell r="C2940">
            <v>2</v>
          </cell>
        </row>
        <row r="2941">
          <cell r="A2941" t="str">
            <v>ИП Щербина П.И.Запорожская обл,Васильевский р-н,с.Водяное,пер.Партизанский 23,маг.Монолит</v>
          </cell>
          <cell r="B2941">
            <v>1</v>
          </cell>
          <cell r="C2941">
            <v>1</v>
          </cell>
        </row>
        <row r="2942">
          <cell r="A2942" t="str">
            <v>Конюшин Андрей</v>
          </cell>
          <cell r="B2942">
            <v>12</v>
          </cell>
          <cell r="C2942">
            <v>12</v>
          </cell>
        </row>
        <row r="2943">
          <cell r="A2943" t="str">
            <v>ИП Маркобок Л.А.Херсонская обл г.Скадовск ул.Черновола 9 м-н"Амур" \ +79900471313 Лилия</v>
          </cell>
          <cell r="B2943">
            <v>1</v>
          </cell>
          <cell r="C2943">
            <v>1</v>
          </cell>
        </row>
        <row r="2944">
          <cell r="A2944" t="str">
            <v>МЛ ИП Бурячок Р.Д. Херсонская обл г.Скадовск Рынок м-н"Рыба моя"(крытый павильон)</v>
          </cell>
          <cell r="B2944">
            <v>5</v>
          </cell>
          <cell r="C2944">
            <v>5</v>
          </cell>
        </row>
        <row r="2945">
          <cell r="A2945" t="str">
            <v>МЛ ИП Нагорнюк Э.А. Херсонская обл Скадовский р-н с.Лазурное ул.Центральная 47 м-н"Суперсам" (до 18)</v>
          </cell>
          <cell r="B2945">
            <v>6</v>
          </cell>
          <cell r="C2945">
            <v>6</v>
          </cell>
        </row>
        <row r="2946">
          <cell r="A2946" t="str">
            <v>Крючков Евгений Александрович</v>
          </cell>
          <cell r="B2946">
            <v>3</v>
          </cell>
          <cell r="C2946">
            <v>3</v>
          </cell>
        </row>
        <row r="2947">
          <cell r="A2947" t="str">
            <v>ИП Наш край Запорожская обл г.Васильевка б-р.Центральный 7 м-н"Наш край 2" / +79901207879 Юлия</v>
          </cell>
          <cell r="B2947">
            <v>3</v>
          </cell>
          <cell r="C2947">
            <v>3</v>
          </cell>
        </row>
        <row r="2948">
          <cell r="A2948" t="str">
            <v>Оглы Иван Русланович</v>
          </cell>
          <cell r="B2948">
            <v>6</v>
          </cell>
          <cell r="C2948">
            <v>3</v>
          </cell>
        </row>
        <row r="2949">
          <cell r="A2949" t="str">
            <v>(3) ИП Назаренко Л.В.Запорожская обл г.Молочанск ул.Шевченко 116 м-н"Дар" / +79900569625</v>
          </cell>
          <cell r="B2949">
            <v>5</v>
          </cell>
          <cell r="C2949">
            <v>2</v>
          </cell>
        </row>
        <row r="2950">
          <cell r="A2950" t="str">
            <v>ИП Соболь Запорожская обл.Приазовский р-н с.Нововасилевка ул.Кооперативная 70 м-н"На дому" /</v>
          </cell>
          <cell r="B2950">
            <v>1</v>
          </cell>
          <cell r="C2950">
            <v>1</v>
          </cell>
        </row>
        <row r="2951">
          <cell r="A2951" t="str">
            <v>Осетров Сергей Сергеевич</v>
          </cell>
          <cell r="B2951">
            <v>15</v>
          </cell>
          <cell r="C2951">
            <v>11</v>
          </cell>
        </row>
        <row r="2952">
          <cell r="A2952" t="str">
            <v>ИП Варданян Л.Г.Запорожская обл г.Энергодар ул.Лесная 3А м-н"Червоний" / +79900649843-</v>
          </cell>
          <cell r="B2952">
            <v>5</v>
          </cell>
          <cell r="C2952">
            <v>5</v>
          </cell>
        </row>
        <row r="2953">
          <cell r="A2953" t="str">
            <v>ИП Войнаровский В.В.Запорожская обл, г. Днепрорудный, ул. Комсомольская 25,маг. Визит</v>
          </cell>
          <cell r="B2953">
            <v>1</v>
          </cell>
        </row>
        <row r="2954">
          <cell r="A2954" t="str">
            <v>ИП Довгань Запорожская обл г.Днепрорудный ул.Энтузиастов 3 м-н"Демпинг" / +79900459527</v>
          </cell>
          <cell r="B2954">
            <v>3</v>
          </cell>
        </row>
        <row r="2955">
          <cell r="A2955" t="str">
            <v>ИП Ненашева Н.Н. Запорожская обл г.Энергодар, ул.Набережная 26А " Альфа,", +79900446234 Вика</v>
          </cell>
          <cell r="B2955">
            <v>3</v>
          </cell>
          <cell r="C2955">
            <v>3</v>
          </cell>
        </row>
        <row r="2956">
          <cell r="A2956" t="str">
            <v>ИП Собур Ю.И.Запорожская обл г Энергодар ул Воинов Интернационалистов 10А " Элен"\ +79900443957</v>
          </cell>
          <cell r="B2956">
            <v>3</v>
          </cell>
          <cell r="C2956">
            <v>3</v>
          </cell>
        </row>
        <row r="2957">
          <cell r="A2957" t="str">
            <v>Титов Александр Игоревич</v>
          </cell>
          <cell r="B2957">
            <v>5</v>
          </cell>
          <cell r="C2957">
            <v>5</v>
          </cell>
        </row>
        <row r="2958">
          <cell r="A2958" t="str">
            <v>ИП Сирица Запорожская обл.Тубал ул. Приморская,15 магазин "Гастрономчик"  +79900409037</v>
          </cell>
          <cell r="B2958">
            <v>5</v>
          </cell>
          <cell r="C2958">
            <v>5</v>
          </cell>
        </row>
        <row r="2959">
          <cell r="A2959" t="str">
            <v>6281 СВИНИНА ДЕЛИКАТ. к/в мл/к в/у 0.3кг 45с  ОСТАНКИНО</v>
          </cell>
          <cell r="B2959">
            <v>598</v>
          </cell>
          <cell r="C2959">
            <v>508</v>
          </cell>
        </row>
        <row r="2960">
          <cell r="A2960" t="str">
            <v>Гриненко Дмитрий Александрович</v>
          </cell>
          <cell r="B2960">
            <v>2</v>
          </cell>
          <cell r="C2960">
            <v>2</v>
          </cell>
        </row>
        <row r="2961">
          <cell r="A2961" t="str">
            <v>ИП Ковач В.Н.Херсонская обл пгт Н. Серогозы ул.Мира 27 " Смак" +79900812830</v>
          </cell>
          <cell r="B2961">
            <v>2</v>
          </cell>
          <cell r="C2961">
            <v>2</v>
          </cell>
        </row>
        <row r="2962">
          <cell r="A2962" t="str">
            <v>Дробаха Екатерина Владимировна</v>
          </cell>
          <cell r="B2962">
            <v>6</v>
          </cell>
          <cell r="C2962">
            <v>6</v>
          </cell>
        </row>
        <row r="2963">
          <cell r="A2963" t="str">
            <v>ООО "Пыжик" №22 г.Мелитополь ул.Фрунзе 268 ,м-н "Пыжик"</v>
          </cell>
          <cell r="B2963">
            <v>6</v>
          </cell>
          <cell r="C2963">
            <v>6</v>
          </cell>
        </row>
        <row r="2964">
          <cell r="A2964" t="str">
            <v>Жирникова Юлия Владимировна</v>
          </cell>
          <cell r="B2964">
            <v>70</v>
          </cell>
          <cell r="C2964">
            <v>62</v>
          </cell>
        </row>
        <row r="2965">
          <cell r="A2965" t="str">
            <v>ИП Вахула Н.В. Запорожская обл Васильевский р-н с.Благовещенка  ул.Горького 70 / +79900581286</v>
          </cell>
          <cell r="B2965">
            <v>2</v>
          </cell>
          <cell r="C2965">
            <v>1</v>
          </cell>
        </row>
        <row r="2966">
          <cell r="A2966" t="str">
            <v>ИП Ефименко Ю.А.Херсонская обл Верхнерогач.р-н с.Ушкалка (отгружать у Тиховского, ул.Резниченко 79А)</v>
          </cell>
          <cell r="B2966">
            <v>20</v>
          </cell>
          <cell r="C2966">
            <v>24</v>
          </cell>
        </row>
        <row r="2967">
          <cell r="A2967" t="str">
            <v>ИП Колесник Запорожская обл пгт.Великая Знаменка ул.Школьная 78А м-н"Мега"</v>
          </cell>
          <cell r="B2967">
            <v>2</v>
          </cell>
          <cell r="C2967">
            <v>2</v>
          </cell>
        </row>
        <row r="2968">
          <cell r="A2968" t="str">
            <v>ИП Косай Запорожская обл Васильевский р-н с.Нововодяное ул.Стрельникова 2В м-н"Две сестры"</v>
          </cell>
          <cell r="B2968">
            <v>2</v>
          </cell>
        </row>
        <row r="2969">
          <cell r="A2969" t="str">
            <v>ИП Мандева С.И. Запорожская обл Васильевский р-н с.Нововодяное ул.Стрельникова 1А м-н"Людмила"</v>
          </cell>
          <cell r="B2969">
            <v>12</v>
          </cell>
        </row>
        <row r="2970">
          <cell r="A2970" t="str">
            <v>ИП Мудряк К.М.Запорожская обл Васильевский р-н с.Благовещенка ул.Ленина 213 м-н"Олимп"/ +79900730190</v>
          </cell>
          <cell r="B2970">
            <v>1</v>
          </cell>
        </row>
        <row r="2971">
          <cell r="A2971" t="str">
            <v>ИП Овчатов Запорожская обл Васильевский р-н с.Водяное пер.Партизанский 32 м-н"Поляна"</v>
          </cell>
          <cell r="B2971">
            <v>2</v>
          </cell>
          <cell r="C2971">
            <v>2</v>
          </cell>
        </row>
        <row r="2972">
          <cell r="A2972" t="str">
            <v>ИП Рюбен А.В.Запорожская обл Васильевский р-н г.Каменка-Днепровская ул.Таврическая 34 м-н"Фиалка"</v>
          </cell>
          <cell r="B2972">
            <v>6</v>
          </cell>
          <cell r="C2972">
            <v>6</v>
          </cell>
        </row>
        <row r="2973">
          <cell r="A2973" t="str">
            <v>ИП Рюбен Запорожская обл Васильевский р-н г.Каменка-Днепровская ул.Набережная 138 м-н"Причал"</v>
          </cell>
          <cell r="B2973">
            <v>6</v>
          </cell>
          <cell r="C2973">
            <v>6</v>
          </cell>
        </row>
        <row r="2974">
          <cell r="A2974" t="str">
            <v>ИП Рюбен Запорожская обл г.Каменка-Днепровская ул.Ленина 2 (возле парка) м-н"Роксолана"</v>
          </cell>
          <cell r="B2974">
            <v>8</v>
          </cell>
          <cell r="C2974">
            <v>12</v>
          </cell>
        </row>
        <row r="2975">
          <cell r="A2975" t="str">
            <v>ИП Светлая Запорожская обл Васильевский р-н с.Благовещенка ул.Центральная 13 м-н"Номер 4"</v>
          </cell>
          <cell r="B2975">
            <v>6</v>
          </cell>
          <cell r="C2975">
            <v>6</v>
          </cell>
        </row>
        <row r="2976">
          <cell r="A2976" t="str">
            <v>ИП Сущенко Запорожская обл Васильевский р-н с.Водяное ул.Кирова 113А м-н"Карат" \ +79900739273</v>
          </cell>
          <cell r="B2976">
            <v>1</v>
          </cell>
          <cell r="C2976">
            <v>1</v>
          </cell>
        </row>
        <row r="2977">
          <cell r="A2977" t="str">
            <v>МЛ ИП Тиховский В.В Херсонская обл Верхнерогачинский р-н с.Ушкалка ул.Резниченко 79А м-н"Лидер"</v>
          </cell>
          <cell r="B2977">
            <v>2</v>
          </cell>
          <cell r="C2977">
            <v>2</v>
          </cell>
        </row>
        <row r="2978">
          <cell r="A2978" t="str">
            <v>Ильин Дмитрий Владимирович</v>
          </cell>
          <cell r="B2978">
            <v>28</v>
          </cell>
          <cell r="C2978">
            <v>25</v>
          </cell>
        </row>
        <row r="2979">
          <cell r="A2979" t="str">
            <v>(1) ООО ПРОДАЛЬЯНС Херсонская обл г.Геническ ул.Курасова 4А м-н"Фемели Маркет"</v>
          </cell>
          <cell r="B2979">
            <v>3</v>
          </cell>
          <cell r="C2979">
            <v>6</v>
          </cell>
        </row>
        <row r="2980">
          <cell r="A2980" t="str">
            <v>ИП Ефремов Херсонская обл пгт.Новотроицкое  ул.Соборная 48 м-н "Продукты" \ +79900601534</v>
          </cell>
          <cell r="B2980">
            <v>2</v>
          </cell>
          <cell r="C2980">
            <v>2</v>
          </cell>
        </row>
        <row r="2981">
          <cell r="A2981" t="str">
            <v>ИП Олейник Херсонская обл пгт.Нижние Серогозы ул.Банковая 38 м-н"Наш" / +79900432055</v>
          </cell>
          <cell r="B2981">
            <v>2</v>
          </cell>
          <cell r="C2981">
            <v>2</v>
          </cell>
        </row>
        <row r="2982">
          <cell r="A2982" t="str">
            <v>ИП Пономаренко Херсонская обл пгт.Нижние Серогозы  ул. Таврийская 27 м-н "Амазон" / +79900002902</v>
          </cell>
          <cell r="B2982">
            <v>6</v>
          </cell>
        </row>
        <row r="2983">
          <cell r="A2983" t="str">
            <v>ИП Прус В.В. Херсонская обл пгт Новотроицкое  ул Советская 77 м-н "Чемпион"   79900381985</v>
          </cell>
          <cell r="B2983">
            <v>6</v>
          </cell>
          <cell r="C2983">
            <v>6</v>
          </cell>
        </row>
        <row r="2984">
          <cell r="A2984" t="str">
            <v>ИП Сеттаров Є.Н.Херсонская обл пгт.Ивановка ул.Соборная 21 / +79900504089</v>
          </cell>
          <cell r="B2984">
            <v>2</v>
          </cell>
          <cell r="C2984">
            <v>2</v>
          </cell>
        </row>
        <row r="2985">
          <cell r="A2985" t="str">
            <v>МЛ ИП Билан И.М. Запорожская обл.пгт.Приазовское ул.Центральная17 м-н"Ветеран" / +79900274851</v>
          </cell>
          <cell r="B2985">
            <v>3</v>
          </cell>
          <cell r="C2985">
            <v>3</v>
          </cell>
        </row>
        <row r="2986">
          <cell r="A2986" t="str">
            <v>МЛ ИП Грибеньков А.И. Запорожская обл.пгт.Приазовское ул.Ленина 24А (бывший Эконом)</v>
          </cell>
          <cell r="B2986">
            <v>2</v>
          </cell>
          <cell r="C2986">
            <v>2</v>
          </cell>
        </row>
        <row r="2987">
          <cell r="A2987" t="str">
            <v>МЛ ИП Звонникова В.В. Запорожская обл. пгт.Приазовское ул.Центральная 2А м-н"Камелот"</v>
          </cell>
          <cell r="B2987">
            <v>2</v>
          </cell>
          <cell r="C2987">
            <v>2</v>
          </cell>
        </row>
        <row r="2988">
          <cell r="A2988" t="str">
            <v>Конюшин Андрей</v>
          </cell>
          <cell r="B2988">
            <v>64</v>
          </cell>
          <cell r="C2988">
            <v>64</v>
          </cell>
        </row>
        <row r="2989">
          <cell r="A2989" t="str">
            <v>ИП Антонов А.В. Херсонская обл г.Скадовск  ул.Свердлова 32 / +79900347748</v>
          </cell>
          <cell r="B2989">
            <v>2</v>
          </cell>
          <cell r="C2989">
            <v>2</v>
          </cell>
        </row>
        <row r="2990">
          <cell r="A2990" t="str">
            <v>ИП Глухов А.Н.Херсонская обл г.Скадовск ул.Магубинская 150 м-н"Кокос"\ +79900348036 Валерия Павловна</v>
          </cell>
          <cell r="B2990">
            <v>6</v>
          </cell>
          <cell r="C2990">
            <v>6</v>
          </cell>
        </row>
        <row r="2991">
          <cell r="A2991" t="str">
            <v>ИП Дедикова Херсонская обл Скадовский р-н с.Лазурное ул.Металлургов 8А (до 20) / +79900153579</v>
          </cell>
          <cell r="B2991">
            <v>6</v>
          </cell>
          <cell r="C2991">
            <v>6</v>
          </cell>
        </row>
        <row r="2992">
          <cell r="A2992" t="str">
            <v>ИП Деркач Мелитопольский р-н пгт.Мирное ул.Южная 12А м-н"Эконом" / +79900432189 Елена Сергеевна</v>
          </cell>
          <cell r="B2992">
            <v>5</v>
          </cell>
          <cell r="C2992">
            <v>5</v>
          </cell>
        </row>
        <row r="2993">
          <cell r="A2993" t="str">
            <v>ИП Клочко И.А.Херсонская обл г.Скадовск ул.Чапаева 199 ( с 8 до 17)</v>
          </cell>
          <cell r="B2993">
            <v>2</v>
          </cell>
          <cell r="C2993">
            <v>2</v>
          </cell>
        </row>
        <row r="2994">
          <cell r="A2994" t="str">
            <v>ИП Крысенко Херсонская обл г.Скадовск перекрёсток ул.Красноармейской и Комсомольской м-н"Дельфин"</v>
          </cell>
          <cell r="B2994">
            <v>6</v>
          </cell>
          <cell r="C2994">
            <v>6</v>
          </cell>
        </row>
        <row r="2995">
          <cell r="A2995" t="str">
            <v>ИП Маркобок Л.А.Херсонская обл г.Скадовск ул.Черновола 9 м-н"Амур" \ +79900471313 Лилия</v>
          </cell>
          <cell r="B2995">
            <v>9</v>
          </cell>
          <cell r="C2995">
            <v>9</v>
          </cell>
        </row>
        <row r="2996">
          <cell r="A2996" t="str">
            <v>ИП Наумова О..Ю. Херсонская обл г.Скадовск ул.Александровская 29 м-н"Маркет А"(до 20) / +79900170552</v>
          </cell>
          <cell r="B2996">
            <v>3</v>
          </cell>
          <cell r="C2996">
            <v>3</v>
          </cell>
        </row>
        <row r="2997">
          <cell r="A2997" t="str">
            <v>ИП Селиванова Мелитопольский р-н пгт.Мирное ул.Школьная Рынок центральный вход / +79900073615</v>
          </cell>
          <cell r="B2997">
            <v>2</v>
          </cell>
          <cell r="C2997">
            <v>2</v>
          </cell>
        </row>
        <row r="2998">
          <cell r="A2998" t="str">
            <v>ИП Цыганок Херсонская обл г.Скадовск ул.Черновола 103 м-н"Продукты Алаказай"\+79900472305</v>
          </cell>
          <cell r="B2998">
            <v>3</v>
          </cell>
          <cell r="C2998">
            <v>3</v>
          </cell>
        </row>
        <row r="2999">
          <cell r="A2999" t="str">
            <v>МЛ ИП Бурячок Р.Д. Херсонская обл г.Скадовск Рынок м-н"Рыба моя"(крытый павильон)</v>
          </cell>
          <cell r="B2999">
            <v>6</v>
          </cell>
          <cell r="C2999">
            <v>6</v>
          </cell>
        </row>
        <row r="3000">
          <cell r="A3000" t="str">
            <v>МЛ ИП Клочко И.А.Херсонская обл г.Скадовск ул.Гуманенка 12В м-н"Джем" (с 8-17)</v>
          </cell>
          <cell r="B3000">
            <v>2</v>
          </cell>
          <cell r="C3000">
            <v>2</v>
          </cell>
        </row>
        <row r="3001">
          <cell r="A3001" t="str">
            <v>МЛ ИП Нагорнюк Э.А. Херсонская обл Скадовский р-н с.Лазурное ул.Центральная 47 м-н"Суперсам" (до 18)</v>
          </cell>
          <cell r="B3001">
            <v>6</v>
          </cell>
          <cell r="C3001">
            <v>6</v>
          </cell>
        </row>
        <row r="3002">
          <cell r="A3002" t="str">
            <v>МЛ ИП Яблонская Херсонская обл г.Скадовск ул.Розы Люксембург Рынок ( до 14) / +79900628208</v>
          </cell>
          <cell r="B3002">
            <v>6</v>
          </cell>
          <cell r="C3002">
            <v>6</v>
          </cell>
        </row>
        <row r="3003">
          <cell r="A3003" t="str">
            <v>Крючков Евгений Александрович</v>
          </cell>
          <cell r="B3003">
            <v>21</v>
          </cell>
          <cell r="C3003">
            <v>12</v>
          </cell>
        </row>
        <row r="3004">
          <cell r="A3004" t="str">
            <v>ИП Наш край Запорожская обл г.Васильевка б-р.Центральный 7 м-н"Наш край 2" / +79901207879 Юлия</v>
          </cell>
          <cell r="B3004">
            <v>6</v>
          </cell>
          <cell r="C3004">
            <v>6</v>
          </cell>
        </row>
        <row r="3005">
          <cell r="A3005" t="str">
            <v>ИП Тесля Л.Н. Запорожская обл г.Васильевка ул.Ленина 69  маг."Гетьман"  +79900468566</v>
          </cell>
          <cell r="B3005">
            <v>3</v>
          </cell>
          <cell r="C3005">
            <v>3</v>
          </cell>
        </row>
        <row r="3006">
          <cell r="A3006" t="str">
            <v>ИП Чубата Н.И.Херсонская обл Ивановский р-н с.Шотовка ул.Степная 7 м-н"Продукты"</v>
          </cell>
          <cell r="B3006">
            <v>6</v>
          </cell>
        </row>
        <row r="3007">
          <cell r="A3007" t="str">
            <v>ИП Якименко Запорожская обл г.Васильевка ул.Б.Хмельницкого 3   +79900535507</v>
          </cell>
          <cell r="B3007">
            <v>6</v>
          </cell>
          <cell r="C3007">
            <v>3</v>
          </cell>
        </row>
        <row r="3008">
          <cell r="A3008" t="str">
            <v>Оглы Иван Русланович</v>
          </cell>
          <cell r="B3008">
            <v>57</v>
          </cell>
          <cell r="C3008">
            <v>33</v>
          </cell>
        </row>
        <row r="3009">
          <cell r="A3009" t="str">
            <v>(2) ИП Бучила Т.В. Запорожская обл г.Токмак ул.Вокзальная 3 м-н"Хортица" / +79900711979 Марьяна</v>
          </cell>
          <cell r="B3009">
            <v>3</v>
          </cell>
        </row>
        <row r="3010">
          <cell r="A3010" t="str">
            <v>(2) ИП Вершинина И.Б. Запорожская обл г.Токмак ул.14 Сентября 31 "Коричневый Павильон"(рядом с ИП Си</v>
          </cell>
          <cell r="B3010">
            <v>3</v>
          </cell>
        </row>
        <row r="3011">
          <cell r="A3011" t="str">
            <v>(2) ИП Игнатенко Запорожская обл г.Токмак ул.Владимировская 15 (бывший "Эконом",с торца здания ворот</v>
          </cell>
          <cell r="B3011">
            <v>6</v>
          </cell>
        </row>
        <row r="3012">
          <cell r="A3012" t="str">
            <v>(2) ИП Лисицина Н.В. Запорожская обл г.Токмак ул.Мостовая 8 м-н "Десятый"</v>
          </cell>
          <cell r="B3012">
            <v>6</v>
          </cell>
          <cell r="C3012">
            <v>6</v>
          </cell>
        </row>
        <row r="3013">
          <cell r="A3013" t="str">
            <v>(3) ИП Губенко Запорожская обл г.Токмак ул.Нансена 5 опт.м-н"Мир сладостей"</v>
          </cell>
          <cell r="B3013">
            <v>12</v>
          </cell>
        </row>
        <row r="3014">
          <cell r="A3014" t="str">
            <v>(4) ИП Компаниец Запорожская обл г.Токмак,ул.Центральная 65,маг. Вина мира с 8,00-12,00/+79902547491</v>
          </cell>
          <cell r="B3014">
            <v>6</v>
          </cell>
          <cell r="C3014">
            <v>6</v>
          </cell>
        </row>
        <row r="3015">
          <cell r="A3015" t="str">
            <v>ИП Быкова Запорожская обл пгт Весёлое ул Шевченко 25 " Норма"\ 79900573403 Татьяна</v>
          </cell>
          <cell r="B3015">
            <v>3</v>
          </cell>
          <cell r="C3015">
            <v>3</v>
          </cell>
        </row>
        <row r="3016">
          <cell r="A3016" t="str">
            <v>ИП Каплий Н.В.Запорожская обл Акимовский р-н с.Радионовка ул.Центральная 40 м-н"Каиры"</v>
          </cell>
          <cell r="B3016">
            <v>4</v>
          </cell>
          <cell r="C3016">
            <v>4</v>
          </cell>
        </row>
        <row r="3017">
          <cell r="A3017" t="str">
            <v>ИП Колодина О. А Запорожская обл.пгт Нововасильевка ул Коперативная 101 +79901006745 Настя</v>
          </cell>
          <cell r="B3017">
            <v>3</v>
          </cell>
          <cell r="C3017">
            <v>3</v>
          </cell>
        </row>
        <row r="3018">
          <cell r="A3018" t="str">
            <v>ИП Серая Н.И. Запорожская обл.Приазовский р-н с.Воскресенка ул.Школьная м-н"Продукты"</v>
          </cell>
          <cell r="B3018">
            <v>5</v>
          </cell>
          <cell r="C3018">
            <v>5</v>
          </cell>
        </row>
        <row r="3019">
          <cell r="A3019" t="str">
            <v>ИП Серемова Запорожская обл.пгт Нововасильвка ул. Почтовая, 23 "Продукты"</v>
          </cell>
          <cell r="B3019">
            <v>2</v>
          </cell>
          <cell r="C3019">
            <v>2</v>
          </cell>
        </row>
        <row r="3020">
          <cell r="A3020" t="str">
            <v>ИП Соболь Запорожская обл.Приазовский р-н с.Нововасилевка ул.Кооперативная 70 м-н"На дому" /</v>
          </cell>
          <cell r="B3020">
            <v>2</v>
          </cell>
          <cell r="C3020">
            <v>2</v>
          </cell>
        </row>
        <row r="3021">
          <cell r="A3021" t="str">
            <v>МЛ ИП Леговка В.И.Запорожская обл пгт Весёлое ул.Московская 21 "Эконом"(второй этаж)+79900572702</v>
          </cell>
          <cell r="B3021">
            <v>2</v>
          </cell>
          <cell r="C3021">
            <v>2</v>
          </cell>
        </row>
        <row r="3022">
          <cell r="A3022" t="str">
            <v>Осетров Сергей Сергеевич</v>
          </cell>
          <cell r="B3022">
            <v>82</v>
          </cell>
          <cell r="C3022">
            <v>77</v>
          </cell>
        </row>
        <row r="3023">
          <cell r="A3023" t="str">
            <v>ИП "Наш дом" Запорожская обл г.Энергодар ул.Советская 27А \ +79900447519 Майя</v>
          </cell>
          <cell r="B3023">
            <v>12</v>
          </cell>
          <cell r="C3023">
            <v>12</v>
          </cell>
        </row>
        <row r="3024">
          <cell r="A3024" t="str">
            <v>ИП Беднова Запорожская обл г.Энергодар ул.Казацкая 9а</v>
          </cell>
          <cell r="B3024">
            <v>2</v>
          </cell>
          <cell r="C3024">
            <v>2</v>
          </cell>
        </row>
        <row r="3025">
          <cell r="A3025" t="str">
            <v>ИП Беляева Н.Б.Запорожская обл Васильевский район, с.Балки, ул.Мира 113 Торговый центр +79900459942</v>
          </cell>
          <cell r="B3025">
            <v>6</v>
          </cell>
          <cell r="C3025">
            <v>6</v>
          </cell>
        </row>
        <row r="3026">
          <cell r="A3026" t="str">
            <v>ИП Битюцкий М.А. Запорожская обл.г.Днепрорудный ул.Энтузиастов 4 м-н"Апельмон" / +79901204649</v>
          </cell>
          <cell r="B3026">
            <v>4</v>
          </cell>
          <cell r="C3026">
            <v>4</v>
          </cell>
        </row>
        <row r="3027">
          <cell r="A3027" t="str">
            <v>ИП Варданян Л.Г.Запорожская обл г.Энергодар ул.Лесная 3А м-н"Червоний" / +79900649843-</v>
          </cell>
          <cell r="B3027">
            <v>5</v>
          </cell>
          <cell r="C3027">
            <v>5</v>
          </cell>
        </row>
        <row r="3028">
          <cell r="A3028" t="str">
            <v>ИП Довгань В.В. Запорожская обл г.Днепрорудное ул.Энтузиастов 24 м-н"Приват" (городская площадь)</v>
          </cell>
          <cell r="B3028">
            <v>8</v>
          </cell>
          <cell r="C3028">
            <v>6</v>
          </cell>
        </row>
        <row r="3029">
          <cell r="A3029" t="str">
            <v>ИП Довгань Запорожская обл г.Днепрорудный ул.Энтузиастов 3 м-н"Демпинг" / +79900459527</v>
          </cell>
          <cell r="B3029">
            <v>6</v>
          </cell>
          <cell r="C3029">
            <v>3</v>
          </cell>
        </row>
        <row r="3030">
          <cell r="A3030" t="str">
            <v>ИП Ненашева Н.Н Запорожская обл г Энергодар ул Курчатова 34 ( возле Баварии)\ 79900641382 Инна</v>
          </cell>
          <cell r="B3030">
            <v>2</v>
          </cell>
          <cell r="C3030">
            <v>2</v>
          </cell>
        </row>
        <row r="3031">
          <cell r="A3031" t="str">
            <v>ИП Ненашева Н.Н. Запорожская обл г.Энергодар ул.Казацкая 25 м-н"Миллер"</v>
          </cell>
          <cell r="B3031">
            <v>1</v>
          </cell>
          <cell r="C3031">
            <v>1</v>
          </cell>
        </row>
        <row r="3032">
          <cell r="A3032" t="str">
            <v>ИП Ненашева Н.Н. Запорожская обл г.Энергодар, ул.Набережная 26А " Альфа,", +79900446234 Вика</v>
          </cell>
          <cell r="B3032">
            <v>3</v>
          </cell>
          <cell r="C3032">
            <v>3</v>
          </cell>
        </row>
        <row r="3033">
          <cell r="A3033" t="str">
            <v>ИП Романько Запорожская обл г Днепрорудный ул Энтузиастов 13 ( возле компьют. всесвит)</v>
          </cell>
          <cell r="B3033">
            <v>6</v>
          </cell>
          <cell r="C3033">
            <v>6</v>
          </cell>
        </row>
        <row r="3034">
          <cell r="A3034" t="str">
            <v>МЛ ИП Кораблёва В.И. Запорожская обл г.Энергодар, ул.Строителей 22 "Ежачок ",  +79900270634 Виктория</v>
          </cell>
          <cell r="B3034">
            <v>6</v>
          </cell>
          <cell r="C3034">
            <v>6</v>
          </cell>
        </row>
        <row r="3035">
          <cell r="A3035" t="str">
            <v>МЛ ИП Хачатурян Э.С. Запорожская обл г.Энергодарул.Строителей 31 супермаркет "Ассоль" / +79900652319</v>
          </cell>
          <cell r="B3035">
            <v>9</v>
          </cell>
          <cell r="C3035">
            <v>9</v>
          </cell>
        </row>
        <row r="3036">
          <cell r="A3036" t="str">
            <v>ООО "МЕРА"</v>
          </cell>
          <cell r="B3036">
            <v>12</v>
          </cell>
          <cell r="C3036">
            <v>12</v>
          </cell>
        </row>
        <row r="3037">
          <cell r="A3037" t="str">
            <v>Петрик Юрий Юрьевич</v>
          </cell>
          <cell r="B3037">
            <v>28</v>
          </cell>
          <cell r="C3037">
            <v>15</v>
          </cell>
        </row>
        <row r="3038">
          <cell r="A3038" t="str">
            <v>ИП Барановская Н.В. Херсонская обл пгт.Большая Лепетиха, ул.Пушкина 19 маг.Пахомов (рынок справа)</v>
          </cell>
          <cell r="B3038">
            <v>10</v>
          </cell>
        </row>
        <row r="3039">
          <cell r="A3039" t="str">
            <v>ИП Полищук Т.Н. Херсонская обл пгт.Большая Лепетиха ул.Ленина 150(возле элеватора) м-н №13</v>
          </cell>
          <cell r="B3039">
            <v>5</v>
          </cell>
        </row>
        <row r="3040">
          <cell r="A3040" t="str">
            <v>ИП Сучок Н.С. Херсонская обл Чаплынский р-он, с.Павловка ул.Мира 6 м-н Катюша 8:00 до 17:30</v>
          </cell>
          <cell r="B3040">
            <v>3</v>
          </cell>
          <cell r="C3040">
            <v>3</v>
          </cell>
        </row>
        <row r="3041">
          <cell r="A3041" t="str">
            <v>ИП Чоботару О.Ю.Херсонская обл Чаплынский р-н с.Павловка ул.Мира 5А м-н"Империя"</v>
          </cell>
          <cell r="B3041">
            <v>10</v>
          </cell>
          <cell r="C3041">
            <v>12</v>
          </cell>
        </row>
        <row r="3042">
          <cell r="A3042" t="str">
            <v>Титов Александр Игоревич</v>
          </cell>
          <cell r="B3042">
            <v>49</v>
          </cell>
          <cell r="C3042">
            <v>37</v>
          </cell>
        </row>
        <row r="3043">
          <cell r="A3043" t="str">
            <v>ИП Гажева Н.И. Запорожская обл.Приазовский р-н с.Строгановка  ул.Балановского 39 м-н на повор</v>
          </cell>
          <cell r="B3043">
            <v>1</v>
          </cell>
          <cell r="C3043">
            <v>1</v>
          </cell>
        </row>
        <row r="3044">
          <cell r="A3044" t="str">
            <v>ИП Кошель А.Е Запорожская обл.Приазовский р с.Новоконстантиновка ул.Приморская 139 м 2Алина" с 6-21</v>
          </cell>
          <cell r="B3044">
            <v>4</v>
          </cell>
          <cell r="C3044">
            <v>4</v>
          </cell>
        </row>
        <row r="3045">
          <cell r="A3045" t="str">
            <v>ИП Кривохижа Запорожская обл пгт.Михайловка ул.Мичурина 186 м-н"Буревестник" / +79900247358</v>
          </cell>
          <cell r="B3045">
            <v>6</v>
          </cell>
        </row>
        <row r="3046">
          <cell r="A3046" t="str">
            <v>ИП Мацейко  Запорожская обл.пгт Михайловка, улШкольная 216   маг."Продукты"   т.+79900572347</v>
          </cell>
          <cell r="B3046">
            <v>1</v>
          </cell>
          <cell r="C3046">
            <v>1</v>
          </cell>
        </row>
        <row r="3047">
          <cell r="A3047" t="str">
            <v>ИП Меркелов В.Н. Запорожская обл.с,Садовое ул.Центральная 11 доставка до 16.00</v>
          </cell>
          <cell r="B3047">
            <v>3</v>
          </cell>
          <cell r="C3047">
            <v>3</v>
          </cell>
        </row>
        <row r="3048">
          <cell r="A3048" t="str">
            <v>ИП Монин Запорожская обл.пгт.Михайловка ул.Центральная м-н"Артемида"</v>
          </cell>
          <cell r="B3048">
            <v>6</v>
          </cell>
          <cell r="C3048">
            <v>6</v>
          </cell>
        </row>
        <row r="3049">
          <cell r="A3049" t="str">
            <v>ИП Перкова Запорожская обл.Приазовский р-н с.Ботьево ул.Карла Маркса 73 м-н"Продукты" \ +79900411279</v>
          </cell>
          <cell r="B3049">
            <v>2</v>
          </cell>
          <cell r="C3049">
            <v>2</v>
          </cell>
        </row>
        <row r="3050">
          <cell r="A3050" t="str">
            <v>ИП Романенко Запорожская обл.пгт. Михайловка, ул. Маяковского 71, маг."Мираж" +79900</v>
          </cell>
          <cell r="B3050">
            <v>3</v>
          </cell>
        </row>
        <row r="3051">
          <cell r="A3051" t="str">
            <v>ИП Тодорова Н.Ф.Запорожская обл. Приазовский р-н с.Строгоновка ул. Балановского 53 (с 7.00 до 16.00)</v>
          </cell>
          <cell r="B3051">
            <v>3</v>
          </cell>
          <cell r="C3051">
            <v>3</v>
          </cell>
        </row>
        <row r="3052">
          <cell r="A3052" t="str">
            <v>ИП Чарелидзе Запорожская обл.Михайловский р-н с.Пришиб ул.Калина 38 м-н"Елена" / +79900705363</v>
          </cell>
          <cell r="B3052">
            <v>5</v>
          </cell>
          <cell r="C3052">
            <v>2</v>
          </cell>
        </row>
        <row r="3053">
          <cell r="A3053" t="str">
            <v>МЛ ИП Баландина Запорожская обл Весёловский р-н с.Запорожье ул.Ленина 15А м-н"Натали"</v>
          </cell>
          <cell r="B3053">
            <v>2</v>
          </cell>
          <cell r="C3053">
            <v>2</v>
          </cell>
        </row>
        <row r="3054">
          <cell r="A3054" t="str">
            <v>МЛ ИП Бойко Запорожская обл Весёловский р-н с.Широкое ул.Центральная 309А напротив Сериковой</v>
          </cell>
          <cell r="B3054">
            <v>1</v>
          </cell>
          <cell r="C3054">
            <v>1</v>
          </cell>
        </row>
        <row r="3055">
          <cell r="A3055" t="str">
            <v>МЛ ИП Сидоренко Запорожская обл Весёловский р-н с.Таврия ул.Мира 3 м-н \ +79900428832 Светлана</v>
          </cell>
          <cell r="B3055">
            <v>2</v>
          </cell>
          <cell r="C3055">
            <v>2</v>
          </cell>
        </row>
        <row r="3056">
          <cell r="A3056" t="str">
            <v>МЛ ИП Тивешевская Запорожская обл,пгт Весёлое,ул.Южная 135,маг.Смак,+79900583049</v>
          </cell>
          <cell r="B3056">
            <v>1</v>
          </cell>
          <cell r="C3056">
            <v>1</v>
          </cell>
        </row>
        <row r="3057">
          <cell r="A3057" t="str">
            <v>МЛ ИП Хлевецкая Запорожская обл пгт.Весёлое ул.Чапаева 185 м-н"Окей" / +79900498138</v>
          </cell>
          <cell r="B3057">
            <v>3</v>
          </cell>
          <cell r="C3057">
            <v>3</v>
          </cell>
        </row>
        <row r="3058">
          <cell r="A3058" t="str">
            <v>МЛ ИП Хлевицкий С.В. Запорожская обл, пгт Весёлое, ул. Белорецкая(Продольная), 127, маг. "Окей"</v>
          </cell>
          <cell r="B3058">
            <v>6</v>
          </cell>
          <cell r="C3058">
            <v>6</v>
          </cell>
        </row>
        <row r="3059">
          <cell r="A3059" t="str">
            <v>Тралло Ирина Юрьевна</v>
          </cell>
          <cell r="B3059">
            <v>20</v>
          </cell>
          <cell r="C3059">
            <v>12</v>
          </cell>
        </row>
        <row r="3060">
          <cell r="A3060" t="str">
            <v>(2) ИП Валовая Н.А. Запорожская обл г.Токмак ул.Мостовая 8 м-н"Десятый"</v>
          </cell>
          <cell r="B3060">
            <v>8</v>
          </cell>
        </row>
        <row r="3061">
          <cell r="A3061" t="str">
            <v>(2) ИП Корниенко В.В. Запорожская обл Токмакский р-н с.Веселое ул.Трудовая 1А(обед с 12-14) / +79900</v>
          </cell>
          <cell r="B3061">
            <v>3</v>
          </cell>
          <cell r="C3061">
            <v>3</v>
          </cell>
        </row>
        <row r="3062">
          <cell r="A3062" t="str">
            <v>ИП Ёлкин В.В.Запорожская об Приазовский р-н с.Николаевка ул.Молодежная 45 м-н"Ассоль" / +79900578280</v>
          </cell>
          <cell r="B3062">
            <v>6</v>
          </cell>
          <cell r="C3062">
            <v>6</v>
          </cell>
        </row>
        <row r="3063">
          <cell r="A3063" t="str">
            <v>МЛ ИП Яковенко О.М. Запорожская обл Весёловский р-н с. Пискошино ул. Школьная 5 маг. " Продукты"</v>
          </cell>
          <cell r="B3063">
            <v>3</v>
          </cell>
          <cell r="C3063">
            <v>3</v>
          </cell>
        </row>
        <row r="3064">
          <cell r="A3064" t="str">
            <v>Химич Андрей</v>
          </cell>
          <cell r="B3064">
            <v>120</v>
          </cell>
          <cell r="C3064">
            <v>120</v>
          </cell>
        </row>
        <row r="3065">
          <cell r="A3065" t="str">
            <v>Физическое лицо Патяка О.Н. Запорожская обл. г. Мелитополь, ул. Пожарского, 2В ОПТ1</v>
          </cell>
          <cell r="B3065">
            <v>120</v>
          </cell>
          <cell r="C3065">
            <v>120</v>
          </cell>
        </row>
        <row r="3066">
          <cell r="A3066" t="str">
            <v>Шило Богдан</v>
          </cell>
          <cell r="B3066">
            <v>51</v>
          </cell>
          <cell r="C3066">
            <v>43</v>
          </cell>
        </row>
        <row r="3067">
          <cell r="A3067" t="str">
            <v>ИП Балабанова Мелитополь ул. Казарцева 2 маг. " Рябинушка"</v>
          </cell>
          <cell r="B3067">
            <v>2</v>
          </cell>
          <cell r="C3067">
            <v>2</v>
          </cell>
        </row>
        <row r="3068">
          <cell r="A3068" t="str">
            <v>ИП Бежанян г.Мелитополь ул.Ивана Франко 49 м-н"Продукты"</v>
          </cell>
          <cell r="B3068">
            <v>3</v>
          </cell>
          <cell r="C3068">
            <v>3</v>
          </cell>
        </row>
        <row r="3069">
          <cell r="A3069" t="str">
            <v>ИП Вечеря В.В. г.Мелитополь  ул. Интеркультурная 390/а маг. Скорпион</v>
          </cell>
          <cell r="B3069">
            <v>3</v>
          </cell>
        </row>
        <row r="3070">
          <cell r="A3070" t="str">
            <v>ИП Кондратьев г.Мелитополь пр.50 лет Победы 27 м-н"Афина" / +79900227995 Татьяна</v>
          </cell>
          <cell r="B3070">
            <v>2</v>
          </cell>
          <cell r="C3070">
            <v>2</v>
          </cell>
        </row>
        <row r="3071">
          <cell r="A3071" t="str">
            <v>ИП Конюшин Мелитополь 50 лет Победы 68 маг "Салют"</v>
          </cell>
          <cell r="B3071">
            <v>2</v>
          </cell>
          <cell r="C3071">
            <v>2</v>
          </cell>
        </row>
        <row r="3072">
          <cell r="A3072" t="str">
            <v>ИП Пятышева г Мелитополь ул.Р.Люксимбург 15 маг " Гарант" \ 79900207075 Лариса</v>
          </cell>
          <cell r="B3072">
            <v>2</v>
          </cell>
          <cell r="C3072">
            <v>2</v>
          </cell>
        </row>
        <row r="3073">
          <cell r="A3073" t="str">
            <v>ИП Тошева г.Мелитополь пр.Богдана Хмельницкого 82 маг Харчи +79900219231</v>
          </cell>
          <cell r="B3073">
            <v>2</v>
          </cell>
          <cell r="C3073">
            <v>2</v>
          </cell>
        </row>
        <row r="3074">
          <cell r="A3074" t="str">
            <v>МЛ ИП Борисенко Н.А Запорожская обл. г.Мелитополь ул.Крупская 45 (И.Алексеева)</v>
          </cell>
          <cell r="B3074">
            <v>2</v>
          </cell>
          <cell r="C3074">
            <v>2</v>
          </cell>
        </row>
        <row r="3075">
          <cell r="A3075" t="str">
            <v>ООО "ЗДРАВИЕ" г.Мелитополь ул. Гоголя 138 магазин "Молочная река"</v>
          </cell>
          <cell r="B3075">
            <v>6</v>
          </cell>
          <cell r="C3075">
            <v>6</v>
          </cell>
        </row>
        <row r="3076">
          <cell r="A3076" t="str">
            <v>ООО "МЕРА"</v>
          </cell>
          <cell r="B3076">
            <v>23</v>
          </cell>
          <cell r="C3076">
            <v>18</v>
          </cell>
        </row>
        <row r="3077">
          <cell r="A3077" t="str">
            <v>ООО"ЗДРАВИЕ" г.Мелитополь пр.Богдана Хмельницкого 87 м-н"Чёрный гастроном"</v>
          </cell>
          <cell r="B3077">
            <v>4</v>
          </cell>
          <cell r="C3077">
            <v>4</v>
          </cell>
        </row>
        <row r="3078">
          <cell r="A3078" t="str">
            <v>6297 ФИЛЕЙНЫЕ сос ц/о в/у 1/270 12шт_45с  ОСТАНКИНО</v>
          </cell>
          <cell r="B3078">
            <v>224</v>
          </cell>
          <cell r="C3078">
            <v>197</v>
          </cell>
        </row>
        <row r="3079">
          <cell r="A3079" t="str">
            <v>Жирникова Юлия Владимировна</v>
          </cell>
          <cell r="B3079">
            <v>40</v>
          </cell>
          <cell r="C3079">
            <v>30</v>
          </cell>
        </row>
        <row r="3080">
          <cell r="A3080" t="str">
            <v>ИП Клочков А.С.Запорожская обл Васильевский р-н с.Днепровка ул.Центральная 375 м-н"Юлия"</v>
          </cell>
          <cell r="B3080">
            <v>2</v>
          </cell>
          <cell r="C3080">
            <v>2</v>
          </cell>
        </row>
        <row r="3081">
          <cell r="A3081" t="str">
            <v>ИП Колесник Запорожская обл Васильевский р-н с Водяное ул Мира 149 " Малибу"</v>
          </cell>
          <cell r="B3081">
            <v>1</v>
          </cell>
          <cell r="C3081">
            <v>1</v>
          </cell>
        </row>
        <row r="3082">
          <cell r="A3082" t="str">
            <v>ИП Рюбен А.В.Запорожская обл Васильевский р-н г.Каменка-Днепровская ул.Таврическая 34 м-н"Фиалка"</v>
          </cell>
          <cell r="B3082">
            <v>22</v>
          </cell>
          <cell r="C3082">
            <v>12</v>
          </cell>
        </row>
        <row r="3083">
          <cell r="A3083" t="str">
            <v>ИП Середа Г.В.Запорожская обл Васильевский р-н с.Водяное пер.Партизанский 34А м-н"Эконом"</v>
          </cell>
          <cell r="B3083">
            <v>4</v>
          </cell>
          <cell r="C3083">
            <v>4</v>
          </cell>
        </row>
        <row r="3084">
          <cell r="A3084" t="str">
            <v>ИП Сметана Херсонская обл Верхнерогачинский р-н с.Бережанка ул.Независимости 36 м-н"Продукты"</v>
          </cell>
          <cell r="B3084">
            <v>2</v>
          </cell>
          <cell r="C3084">
            <v>2</v>
          </cell>
        </row>
        <row r="3085">
          <cell r="A3085" t="str">
            <v>ИП Собур Е.Ю.Запорожская обл Васильевский р-н с.Днепровка ул.Ленина 130А м-н"Вояж"</v>
          </cell>
          <cell r="B3085">
            <v>5</v>
          </cell>
          <cell r="C3085">
            <v>5</v>
          </cell>
        </row>
        <row r="3086">
          <cell r="A3086" t="str">
            <v>ИП Сущенко Запорожская обл Васильевский р-н с.Водяное ул.Кирова 113А м-н"Карат" \ +79900739273</v>
          </cell>
          <cell r="B3086">
            <v>1</v>
          </cell>
          <cell r="C3086">
            <v>1</v>
          </cell>
        </row>
        <row r="3087">
          <cell r="A3087" t="str">
            <v>ИП Хамандрик А.В. Запорожская обл г.Каменка-Днепровская ул.Центральная м-н"Бердянские колбасы"</v>
          </cell>
          <cell r="B3087">
            <v>2</v>
          </cell>
          <cell r="C3087">
            <v>2</v>
          </cell>
        </row>
        <row r="3088">
          <cell r="A3088" t="str">
            <v>ИП Янов В.О.Запорожская обл,Васильевский р-н, г.Каменка-Днепровская, ул. Фрунзе 2А.  маг. Оазис</v>
          </cell>
          <cell r="B3088">
            <v>1</v>
          </cell>
          <cell r="C3088">
            <v>1</v>
          </cell>
        </row>
        <row r="3089">
          <cell r="A3089" t="str">
            <v>Ильин Дмитрий Владимирович</v>
          </cell>
          <cell r="B3089">
            <v>17</v>
          </cell>
          <cell r="C3089">
            <v>17</v>
          </cell>
        </row>
        <row r="3090">
          <cell r="A3090" t="str">
            <v>ИП Будилко С.В. Херсонская обл пгт.Новотроицкое ул.Вишневая 1 м-н"Ритм" / +79900196452</v>
          </cell>
          <cell r="B3090">
            <v>5</v>
          </cell>
          <cell r="C3090">
            <v>5</v>
          </cell>
        </row>
        <row r="3091">
          <cell r="A3091" t="str">
            <v>ИП Ефремов Херсонская обл пгт.Новотроицкое  ул.Соборная 48 м-н "Продукты" \ +79900601534</v>
          </cell>
          <cell r="B3091">
            <v>4</v>
          </cell>
          <cell r="C3091">
            <v>4</v>
          </cell>
        </row>
        <row r="3092">
          <cell r="A3092" t="str">
            <v>ИП Москалёв Запорожская обл.пгт.Приазовье ул.Куйбышева 1А м-н"Любимый"</v>
          </cell>
          <cell r="B3092">
            <v>1</v>
          </cell>
          <cell r="C3092">
            <v>1</v>
          </cell>
        </row>
        <row r="3093">
          <cell r="A3093" t="str">
            <v>ИП Панасюк Херсонская обл с. Новотроицкое ул. Соборная 103а м-н Радуга +79900968743 Сергей</v>
          </cell>
          <cell r="B3093">
            <v>2</v>
          </cell>
          <cell r="C3093">
            <v>2</v>
          </cell>
        </row>
        <row r="3094">
          <cell r="A3094" t="str">
            <v>МЛ ИП Грибеньков А.И. Запорожская обл.пгт.Приазовское ул.Ленина 24А (бывший Эконом)</v>
          </cell>
          <cell r="B3094">
            <v>4</v>
          </cell>
          <cell r="C3094">
            <v>4</v>
          </cell>
        </row>
        <row r="3095">
          <cell r="A3095" t="str">
            <v>МЛ ИП Сафронов Н.Ю. Запорожская обл пгт.Приазовское ул.Горького 91А м-н"Файно" / +79900270087</v>
          </cell>
          <cell r="B3095">
            <v>1</v>
          </cell>
          <cell r="C3095">
            <v>1</v>
          </cell>
        </row>
        <row r="3096">
          <cell r="A3096" t="str">
            <v>Конюшин Андрей</v>
          </cell>
          <cell r="B3096">
            <v>34</v>
          </cell>
          <cell r="C3096">
            <v>34</v>
          </cell>
        </row>
        <row r="3097">
          <cell r="A3097" t="str">
            <v>ИП Глухов А.Н.Херсонская обл г.Скадовск ул.Магубинская 150 м-н"Кокос"\ +79900348036 Валерия Павловна</v>
          </cell>
          <cell r="B3097">
            <v>16</v>
          </cell>
          <cell r="C3097">
            <v>18</v>
          </cell>
        </row>
        <row r="3098">
          <cell r="A3098" t="str">
            <v>ИП Клочко И.А.Херсонская обл г.Скадовск ул.Чапаева 199 ( с 8 до 17)</v>
          </cell>
          <cell r="B3098">
            <v>1</v>
          </cell>
          <cell r="C3098">
            <v>1</v>
          </cell>
        </row>
        <row r="3099">
          <cell r="A3099" t="str">
            <v>ИП Крысенко Херсонская обл г.Скадовск перекрёсток ул.Красноармейской и Комсомольской м-н"Дельфин"</v>
          </cell>
          <cell r="B3099">
            <v>5</v>
          </cell>
          <cell r="C3099">
            <v>5</v>
          </cell>
        </row>
        <row r="3100">
          <cell r="A3100" t="str">
            <v>ИП Кузнецов В.П.Херсонская обл Скадовский р-н с.Лазурное ул.Ленина 51Д м-н"Престижстрой"</v>
          </cell>
          <cell r="B3100">
            <v>5</v>
          </cell>
          <cell r="C3100">
            <v>5</v>
          </cell>
        </row>
        <row r="3101">
          <cell r="A3101" t="str">
            <v>ИП Маркобок Л.А.Херсонская обл г.Скадовск ул.Черновола 9 м-н"Амур" \ +79900471313 Лилия</v>
          </cell>
          <cell r="B3101">
            <v>2</v>
          </cell>
        </row>
        <row r="3102">
          <cell r="A3102" t="str">
            <v>ИП Наумова О..Ю. Херсонская обл г.Скадовск ул.Александровская 29 м-н"Маркет А"(до 20) / +79900170552</v>
          </cell>
          <cell r="B3102">
            <v>5</v>
          </cell>
          <cell r="C3102">
            <v>5</v>
          </cell>
        </row>
        <row r="3103">
          <cell r="A3103" t="str">
            <v>Оглы Иван Русланович</v>
          </cell>
          <cell r="B3103">
            <v>8</v>
          </cell>
          <cell r="C3103">
            <v>8</v>
          </cell>
        </row>
        <row r="3104">
          <cell r="A3104" t="str">
            <v>ИП Василенко И.Ю.Запорожская обл пгт Весёлое ул Центральная 59 " Тавричанка"</v>
          </cell>
          <cell r="B3104">
            <v>2</v>
          </cell>
          <cell r="C3104">
            <v>2</v>
          </cell>
        </row>
        <row r="3105">
          <cell r="A3105" t="str">
            <v>ИП Колодина О. А Запорожская обл.пгт Нововасильевка ул Коперативная 101 +79901006745 Настя</v>
          </cell>
          <cell r="B3105">
            <v>5</v>
          </cell>
          <cell r="C3105">
            <v>5</v>
          </cell>
        </row>
        <row r="3106">
          <cell r="A3106" t="str">
            <v>ИП Соболь Запорожская обл.Приазовский р-н с.Нововасилевка ул.Кооперативная 70 м-н"На дому" /</v>
          </cell>
          <cell r="B3106">
            <v>1</v>
          </cell>
          <cell r="C3106">
            <v>1</v>
          </cell>
        </row>
        <row r="3107">
          <cell r="A3107" t="str">
            <v>Осетров Сергей Сергеевич</v>
          </cell>
          <cell r="B3107">
            <v>42</v>
          </cell>
          <cell r="C3107">
            <v>42</v>
          </cell>
        </row>
        <row r="3108">
          <cell r="A3108" t="str">
            <v>ИП "Наш дом" Запорожская обл г.Энергодар ул.Советская 27А \ +79900447519 Майя</v>
          </cell>
          <cell r="B3108">
            <v>6</v>
          </cell>
          <cell r="C3108">
            <v>6</v>
          </cell>
        </row>
        <row r="3109">
          <cell r="A3109" t="str">
            <v>ИП Битюцкий М.А. Запорожская обл.г.Днепрорудный ул.Энтузиастов 4 м-н"Апельмон" / +79901204649</v>
          </cell>
          <cell r="B3109">
            <v>6</v>
          </cell>
          <cell r="C3109">
            <v>6</v>
          </cell>
        </row>
        <row r="3110">
          <cell r="A3110" t="str">
            <v>ИП Варданян Л.Г.Запорожская обл г.Энергодар ул.Лесная 3А м-н"Червоний" / +79900649843-</v>
          </cell>
          <cell r="B3110">
            <v>3</v>
          </cell>
          <cell r="C3110">
            <v>3</v>
          </cell>
        </row>
        <row r="3111">
          <cell r="A3111" t="str">
            <v>ИП Довгань В.В. Запорожская обл г.Днепрорудное ул.Энтузиастов 24 м-н"Приват" (городская площадь)</v>
          </cell>
          <cell r="B3111">
            <v>3</v>
          </cell>
          <cell r="C3111">
            <v>3</v>
          </cell>
        </row>
        <row r="3112">
          <cell r="A3112" t="str">
            <v>ИП Довгань Запорожская обл г.Днепрорудный ул.Энтузиастов 3 м-н"Демпинг" / +79900459527</v>
          </cell>
          <cell r="B3112">
            <v>3</v>
          </cell>
          <cell r="C3112">
            <v>3</v>
          </cell>
        </row>
        <row r="3113">
          <cell r="A3113" t="str">
            <v>ИП Мартыненко Л.В. Запорожская обл г.Энергодар,, ул.Строителей 11А, маг.Карамель, +79900565908</v>
          </cell>
          <cell r="B3113">
            <v>2</v>
          </cell>
          <cell r="C3113">
            <v>2</v>
          </cell>
        </row>
        <row r="3114">
          <cell r="A3114" t="str">
            <v>ИП Ненашева Н.Н Запорожская обл г Энергодар ул Курчатова 34 ( возле Баварии)\ 79900641382 Инна</v>
          </cell>
          <cell r="B3114">
            <v>1</v>
          </cell>
          <cell r="C3114">
            <v>1</v>
          </cell>
        </row>
        <row r="3115">
          <cell r="A3115" t="str">
            <v>ИП Ненашева Н.Н. Запорожская обл г.Энергодар ул.Казацкая 25 м-н"Миллер"</v>
          </cell>
          <cell r="B3115">
            <v>4</v>
          </cell>
          <cell r="C3115">
            <v>4</v>
          </cell>
        </row>
        <row r="3116">
          <cell r="A3116" t="str">
            <v>ИП Собур Ю.И.Запорожская обл г Энергодар ул Воинов Интернационалистов 10А " Элен"\ +79900443957</v>
          </cell>
          <cell r="B3116">
            <v>2</v>
          </cell>
          <cell r="C3116">
            <v>2</v>
          </cell>
        </row>
        <row r="3117">
          <cell r="A3117" t="str">
            <v>ООО "МЕРА"</v>
          </cell>
          <cell r="B3117">
            <v>12</v>
          </cell>
          <cell r="C3117">
            <v>12</v>
          </cell>
        </row>
        <row r="3118">
          <cell r="A3118" t="str">
            <v>Петрик Юрий Юрьевич</v>
          </cell>
          <cell r="B3118">
            <v>10</v>
          </cell>
          <cell r="C3118">
            <v>1</v>
          </cell>
        </row>
        <row r="3119">
          <cell r="A3119" t="str">
            <v>ИП Парасочка И.Г. Херсонская обл пгт.Чаплынка ул.Грушевского 55 м-н"Каштан" / +79900524691 Наталья</v>
          </cell>
          <cell r="B3119">
            <v>5</v>
          </cell>
          <cell r="C3119">
            <v>1</v>
          </cell>
        </row>
        <row r="3120">
          <cell r="A3120" t="str">
            <v>ИП Чоботару О.Ю. Херсонская обл Чаплынский р-н с.Строгановка ул.Петренка 23А м-н"Виктория"</v>
          </cell>
          <cell r="B3120">
            <v>5</v>
          </cell>
        </row>
        <row r="3121">
          <cell r="A3121" t="str">
            <v>Титов Александр Игоревич</v>
          </cell>
          <cell r="B3121">
            <v>19</v>
          </cell>
          <cell r="C3121">
            <v>19</v>
          </cell>
        </row>
        <row r="3122">
          <cell r="A3122" t="str">
            <v>ИП Данилова В.И. Запорожская обл.Мелитопольский р-н с.Степановка-1 ул.Мартынова  м-н"Корона"</v>
          </cell>
          <cell r="B3122">
            <v>2</v>
          </cell>
          <cell r="C3122">
            <v>2</v>
          </cell>
        </row>
        <row r="3123">
          <cell r="A3123" t="str">
            <v>ИП Кошель А.Е Запорожская обл.Приазовский р с.Новоконстантиновка ул.Приморская 139 м 2Алина" с 6-21</v>
          </cell>
          <cell r="B3123">
            <v>5</v>
          </cell>
          <cell r="C3123">
            <v>5</v>
          </cell>
        </row>
        <row r="3124">
          <cell r="A3124" t="str">
            <v>ИП Красников Запорожская обл Михайловский р-н с.Тимошовка ул.Мира 13А м-н"Грант" / +79900710702 /+79</v>
          </cell>
          <cell r="B3124">
            <v>1</v>
          </cell>
          <cell r="C3124">
            <v>1</v>
          </cell>
        </row>
        <row r="3125">
          <cell r="A3125" t="str">
            <v>ИП Хмура В.И.Запорожская обл пгт.Весёлое ул Горького 2а " Виват" с 8 до 15\ 79900552405 Светлана</v>
          </cell>
          <cell r="B3125">
            <v>2</v>
          </cell>
          <cell r="C3125">
            <v>2</v>
          </cell>
        </row>
        <row r="3126">
          <cell r="A3126" t="str">
            <v>ИП Чарелидзе Запорожская обл.Михайловский р-н с.Пришиб ул.Калина 38 м-н"Елена" / +79900705363</v>
          </cell>
          <cell r="B3126">
            <v>1</v>
          </cell>
          <cell r="C3126">
            <v>1</v>
          </cell>
        </row>
        <row r="3127">
          <cell r="A3127" t="str">
            <v>ИП Шевадзе Е.А. Запорожская обл пгт Михайловка ул.И.Франка 6 "Закусочная"(при входе в рынок)</v>
          </cell>
          <cell r="B3127">
            <v>1</v>
          </cell>
          <cell r="C3127">
            <v>1</v>
          </cell>
        </row>
        <row r="3128">
          <cell r="A3128" t="str">
            <v>МЛ ИП Баландина Запорожская обл Весёловский р-н с.Запорожье ул.Ленина 15А м-н"Натали"</v>
          </cell>
          <cell r="B3128">
            <v>1</v>
          </cell>
          <cell r="C3128">
            <v>1</v>
          </cell>
        </row>
        <row r="3129">
          <cell r="A3129" t="str">
            <v>МЛ ИП Годованец Запорожская обл Весёловский р-н с.Новониколаевка ул.Дружбы 30 м-н"Пятёрочка"</v>
          </cell>
          <cell r="B3129">
            <v>1</v>
          </cell>
          <cell r="C3129">
            <v>1</v>
          </cell>
        </row>
        <row r="3130">
          <cell r="A3130" t="str">
            <v>МЛ ИП Кизилова Е.А.Запорожскаяобл пгт.Весёлоеул.Центральная 204 м-н"Квартал"(на территории автомойки</v>
          </cell>
          <cell r="B3130">
            <v>5</v>
          </cell>
          <cell r="C3130">
            <v>5</v>
          </cell>
        </row>
        <row r="3131">
          <cell r="A3131" t="str">
            <v>Шило Богдан</v>
          </cell>
          <cell r="B3131">
            <v>54</v>
          </cell>
          <cell r="C3131">
            <v>46</v>
          </cell>
        </row>
        <row r="3132">
          <cell r="A3132" t="str">
            <v>ИП Гаркушка И.Д. г.Мелитополь Ж/Д Рынок бат.№21</v>
          </cell>
          <cell r="B3132">
            <v>9</v>
          </cell>
          <cell r="C3132">
            <v>4</v>
          </cell>
        </row>
        <row r="3133">
          <cell r="A3133" t="str">
            <v>ИП Кондратьев Запорожская обл.г.Мелитополь ул.Дзержинского 291/3 (бывший м-н "Аврора")</v>
          </cell>
          <cell r="B3133">
            <v>6</v>
          </cell>
          <cell r="C3133">
            <v>6</v>
          </cell>
        </row>
        <row r="3134">
          <cell r="A3134" t="str">
            <v>ИП Паламарчук Л.И. г.Мелитополь пр-т Б.Хмельницкого 25 м-н"Гурман"(возле Квалитета,с 9 до 16)\+79900</v>
          </cell>
          <cell r="B3134">
            <v>14</v>
          </cell>
          <cell r="C3134">
            <v>9</v>
          </cell>
        </row>
        <row r="3135">
          <cell r="A3135" t="str">
            <v>МЛ ИП Борисенко Н.А Запорожская обл. г.Мелитополь ул.Крупская 45 (И.Алексеева)</v>
          </cell>
          <cell r="B3135">
            <v>3</v>
          </cell>
          <cell r="C3135">
            <v>3</v>
          </cell>
        </row>
        <row r="3136">
          <cell r="A3136" t="str">
            <v>ООО "МЕРА"</v>
          </cell>
          <cell r="B3136">
            <v>22</v>
          </cell>
          <cell r="C3136">
            <v>24</v>
          </cell>
        </row>
        <row r="3137">
          <cell r="A3137" t="str">
            <v>6333 МЯСНАЯ Папа может вар п/о 0.4кг 8шт.  ОСТАНКИНО</v>
          </cell>
          <cell r="B3137">
            <v>539</v>
          </cell>
          <cell r="C3137">
            <v>547</v>
          </cell>
        </row>
        <row r="3138">
          <cell r="A3138" t="str">
            <v>Дробаха Екатерина Владимировна</v>
          </cell>
          <cell r="B3138">
            <v>93</v>
          </cell>
          <cell r="C3138">
            <v>99</v>
          </cell>
        </row>
        <row r="3139">
          <cell r="A3139" t="str">
            <v>ООО "Пыжик" №1 г.Мелитополь ул. Кирова 48 м-н Пыжик</v>
          </cell>
          <cell r="B3139">
            <v>4</v>
          </cell>
          <cell r="C3139">
            <v>4</v>
          </cell>
        </row>
        <row r="3140">
          <cell r="A3140" t="str">
            <v>ООО "Пыжик" №14 г.Мелитополь пр-кт .50л Победы 17/1, м-н "Пыжик"</v>
          </cell>
          <cell r="B3140">
            <v>2</v>
          </cell>
          <cell r="C3140">
            <v>2</v>
          </cell>
        </row>
        <row r="3141">
          <cell r="A3141" t="str">
            <v>ООО "Пыжик" №18 Запорожская обл.г.Мелитополь пер.Дарьи Дугиной 4 (помещение Ц.Рынка)</v>
          </cell>
          <cell r="B3141">
            <v>10</v>
          </cell>
          <cell r="C3141">
            <v>16</v>
          </cell>
        </row>
        <row r="3142">
          <cell r="A3142" t="str">
            <v>ООО "Пыжик" №2 г.Мелитополь пр.Б-Хмельницкова 48 . маг-н "Пыжик"</v>
          </cell>
          <cell r="B3142">
            <v>24</v>
          </cell>
          <cell r="C3142">
            <v>24</v>
          </cell>
        </row>
        <row r="3143">
          <cell r="A3143" t="str">
            <v>ООО "Пыжик" №5 Запорожская обл.г.Мелитополь пер.Дарьи Дугиной 9/1 маг-н Пыжик</v>
          </cell>
          <cell r="B3143">
            <v>8</v>
          </cell>
          <cell r="C3143">
            <v>8</v>
          </cell>
        </row>
        <row r="3144">
          <cell r="A3144" t="str">
            <v>ООО"Пыжик" №15 г.Мелитополь ул.Гвардейская 10, Авиагородок ,м-н "Пыжик"</v>
          </cell>
          <cell r="B3144">
            <v>8</v>
          </cell>
          <cell r="C3144">
            <v>8</v>
          </cell>
        </row>
        <row r="3145">
          <cell r="A3145" t="str">
            <v>ООО"Пыжик" №16 г.Мелитополь ул.Кирова 51 , м-н "Пыжик "</v>
          </cell>
          <cell r="B3145">
            <v>3</v>
          </cell>
          <cell r="C3145">
            <v>3</v>
          </cell>
        </row>
        <row r="3146">
          <cell r="A3146" t="str">
            <v>ООО"Пыжик" №27 Запорожская обл. г.Мелитополь ул.Гризодубовой 55,м-н"Пыжик"</v>
          </cell>
          <cell r="B3146">
            <v>2</v>
          </cell>
          <cell r="C3146">
            <v>2</v>
          </cell>
        </row>
        <row r="3147">
          <cell r="A3147" t="str">
            <v>Физическое лицо  Афанасьев Д.Н. Херсонская обл пгт.Чаплынка ул.Грушевского 117</v>
          </cell>
          <cell r="B3147">
            <v>16</v>
          </cell>
          <cell r="C3147">
            <v>16</v>
          </cell>
        </row>
        <row r="3148">
          <cell r="A3148" t="str">
            <v>Физическое лицо Клюева Л. Н. г. Мелитополь ул. Гетьманская 18/2</v>
          </cell>
          <cell r="B3148">
            <v>16</v>
          </cell>
          <cell r="C3148">
            <v>16</v>
          </cell>
        </row>
        <row r="3149">
          <cell r="A3149" t="str">
            <v>Жирникова Юлия Владимировна</v>
          </cell>
          <cell r="B3149">
            <v>47</v>
          </cell>
          <cell r="C3149">
            <v>47</v>
          </cell>
        </row>
        <row r="3150">
          <cell r="A3150" t="str">
            <v>ИП Пекарская Т.Б.Запорожская обл г.Каменка-Днепровская ул.Ярослава Мудрого 101Е м-н"Чарочка" / +79</v>
          </cell>
          <cell r="B3150">
            <v>4</v>
          </cell>
          <cell r="C3150">
            <v>4</v>
          </cell>
        </row>
        <row r="3151">
          <cell r="A3151" t="str">
            <v>ИП Рюбен Запорожская обл г.Каменка-Днепровская ул.Ленина 2 (возле парка) м-н"Роксолана"</v>
          </cell>
          <cell r="B3151">
            <v>8</v>
          </cell>
          <cell r="C3151">
            <v>8</v>
          </cell>
        </row>
        <row r="3152">
          <cell r="A3152" t="str">
            <v>ИП Щербина П.И.Запорожская обл,Васильевский р-н,с.Водяное,пер.Партизанский 23,маг.Монолит</v>
          </cell>
          <cell r="B3152">
            <v>2</v>
          </cell>
          <cell r="C3152">
            <v>2</v>
          </cell>
        </row>
        <row r="3153">
          <cell r="A3153" t="str">
            <v>ИП Щербина П.И.Запорожская обл,Васильевский р-н,с.Водяное,переулок Степной 17А,маг.Наш Край</v>
          </cell>
          <cell r="B3153">
            <v>1</v>
          </cell>
          <cell r="C3153">
            <v>1</v>
          </cell>
        </row>
        <row r="3154">
          <cell r="A3154" t="str">
            <v>ООО "МЕРА"</v>
          </cell>
          <cell r="B3154">
            <v>32</v>
          </cell>
          <cell r="C3154">
            <v>32</v>
          </cell>
        </row>
        <row r="3155">
          <cell r="A3155" t="str">
            <v>Ильин Дмитрий Владимирович</v>
          </cell>
          <cell r="B3155">
            <v>63</v>
          </cell>
          <cell r="C3155">
            <v>63</v>
          </cell>
        </row>
        <row r="3156">
          <cell r="A3156" t="str">
            <v>(1) ООО ПРОДАЛЬЯНС Херсонская обл г.Геническ ул.Курасова 4А м-н"Фемели Маркет"</v>
          </cell>
          <cell r="B3156">
            <v>32</v>
          </cell>
          <cell r="C3156">
            <v>32</v>
          </cell>
        </row>
        <row r="3157">
          <cell r="A3157" t="str">
            <v>(1) ООО ПРОДАЛЬЯНС Херсонская обл г.Геническ Центральный рынок (за Парижанкой) м-н"Фемели Маркет"</v>
          </cell>
          <cell r="B3157">
            <v>1</v>
          </cell>
          <cell r="C3157">
            <v>1</v>
          </cell>
        </row>
        <row r="3158">
          <cell r="A3158" t="str">
            <v>(2) ИП Герела Е.Н.Херсонская обл г.Геническ ул.Соборная 196 м-н"Уголок" /+79900310399</v>
          </cell>
          <cell r="B3158">
            <v>3</v>
          </cell>
          <cell r="C3158">
            <v>3</v>
          </cell>
        </row>
        <row r="3159">
          <cell r="A3159" t="str">
            <v>(2) ИП Луньгол Херсонская обл г.Геническ ул.Парижской Коммуны 74А м-н"Смак" / +79900193221</v>
          </cell>
          <cell r="B3159">
            <v>1</v>
          </cell>
          <cell r="C3159">
            <v>1</v>
          </cell>
        </row>
        <row r="3160">
          <cell r="A3160" t="str">
            <v>(2) ИП Стахиева Херсонская обл г.Геническ ул.Мира 185 м-н"Семейный " \ +79900192436</v>
          </cell>
          <cell r="B3160">
            <v>2</v>
          </cell>
          <cell r="C3160">
            <v>2</v>
          </cell>
        </row>
        <row r="3161">
          <cell r="A3161" t="str">
            <v>ИП Аджибилякова Херсонская обл Генический р-н с.Счастливцево  ул.Мира 125 м-н "Продукты"+79900418226</v>
          </cell>
          <cell r="B3161">
            <v>2</v>
          </cell>
          <cell r="C3161">
            <v>2</v>
          </cell>
        </row>
        <row r="3162">
          <cell r="A3162" t="str">
            <v>ИП Ефремов Херсонская обл пгт.Новотроицкое  ул.Соборная 48 м-н "Продукты" \ +79900601534</v>
          </cell>
          <cell r="B3162">
            <v>1</v>
          </cell>
          <cell r="C3162">
            <v>1</v>
          </cell>
        </row>
        <row r="3163">
          <cell r="A3163" t="str">
            <v>ИП Косарева Запорожская обл.пгт.Приазовье ул.Пушкина м-н Апельсин +79900461077</v>
          </cell>
          <cell r="B3163">
            <v>1</v>
          </cell>
          <cell r="C3163">
            <v>1</v>
          </cell>
        </row>
        <row r="3164">
          <cell r="A3164" t="str">
            <v>ИП Куприн Херсонская обл Генический р-н с.Счастливцево ул.Гагарина 77 м-н"Продукты"</v>
          </cell>
          <cell r="B3164">
            <v>2</v>
          </cell>
          <cell r="C3164">
            <v>2</v>
          </cell>
        </row>
        <row r="3165">
          <cell r="A3165" t="str">
            <v>ИП Лепчишина Херсонская обл Генический р-н с.Счатливцево ул.Морская 1 м-н"Хепи Шоп"</v>
          </cell>
          <cell r="B3165">
            <v>4</v>
          </cell>
          <cell r="C3165">
            <v>4</v>
          </cell>
        </row>
        <row r="3166">
          <cell r="A3166" t="str">
            <v>ИП Москалёв Запорожская обл.пгт.Приазовье ул.Куйбышева 1А м-н"Любимый"</v>
          </cell>
          <cell r="B3166">
            <v>2</v>
          </cell>
          <cell r="C3166">
            <v>2</v>
          </cell>
        </row>
        <row r="3167">
          <cell r="A3167" t="str">
            <v>ИП Раджабова Херсонская обл пгт Новотроицкое ул.Соборная 85   т.+799000511714 Лена</v>
          </cell>
          <cell r="B3167">
            <v>1</v>
          </cell>
          <cell r="C3167">
            <v>1</v>
          </cell>
        </row>
        <row r="3168">
          <cell r="A3168" t="str">
            <v>ИП Сеттаров Є.Н.Херсонская обл пгт.Ивановка ул.Соборная 21 / +79900504089</v>
          </cell>
          <cell r="B3168">
            <v>2</v>
          </cell>
          <cell r="C3168">
            <v>2</v>
          </cell>
        </row>
        <row r="3169">
          <cell r="A3169" t="str">
            <v>ИП Стародубцева Херсонская обл Новотроицкий р-н с.Калиновка ул.Зелёная 50 / +79900849087 Вита</v>
          </cell>
          <cell r="B3169">
            <v>1</v>
          </cell>
          <cell r="C3169">
            <v>1</v>
          </cell>
        </row>
        <row r="3170">
          <cell r="A3170" t="str">
            <v>ИП Трофименко Н.А.Херсонская обл пгт.Ивановка ул.Украинская 19 м-н"Рукавичка" / +79902290551</v>
          </cell>
          <cell r="B3170">
            <v>2</v>
          </cell>
          <cell r="C3170">
            <v>2</v>
          </cell>
        </row>
        <row r="3171">
          <cell r="A3171" t="str">
            <v>МЛ ИП Билан И.М. Запорожская обл.пгт.Приазовское ул.Центральная17 м-н"Ветеран" / +79900274851</v>
          </cell>
          <cell r="B3171">
            <v>2</v>
          </cell>
          <cell r="C3171">
            <v>2</v>
          </cell>
        </row>
        <row r="3172">
          <cell r="A3172" t="str">
            <v>МЛ ИП Грибеньков А.И. Запорожская обл.пгт.Приазовское ул.Ленина 24А (бывший Эконом)</v>
          </cell>
          <cell r="B3172">
            <v>2</v>
          </cell>
          <cell r="C3172">
            <v>2</v>
          </cell>
        </row>
        <row r="3173">
          <cell r="A3173" t="str">
            <v>МЛ ИП Звонникова В.В. Запорожская обл. пгт.Приазовское ул.Центральная 2А м-н"Камелот"</v>
          </cell>
          <cell r="B3173">
            <v>1</v>
          </cell>
          <cell r="C3173">
            <v>1</v>
          </cell>
        </row>
        <row r="3174">
          <cell r="A3174" t="str">
            <v>МЛ ИП Мельникова Запорожская обл.  пгт Приазовское ул.Фрунзе 49 маг "Продукты" +79900428098</v>
          </cell>
          <cell r="B3174">
            <v>1</v>
          </cell>
          <cell r="C3174">
            <v>1</v>
          </cell>
        </row>
        <row r="3175">
          <cell r="A3175" t="str">
            <v>Конюшин Андрей</v>
          </cell>
          <cell r="B3175">
            <v>11</v>
          </cell>
          <cell r="C3175">
            <v>11</v>
          </cell>
        </row>
        <row r="3176">
          <cell r="A3176" t="str">
            <v>ИП Деркач Мелитопольский р-н пгт.Мирное ул.Южная 12А м-н"Эконом" / +79900432189 Елена Сергеевна</v>
          </cell>
          <cell r="B3176">
            <v>2</v>
          </cell>
          <cell r="C3176">
            <v>2</v>
          </cell>
        </row>
        <row r="3177">
          <cell r="A3177" t="str">
            <v>ИП Клочко И.А.Херсонская обл г.Скадовск ул.Чапаева 199 ( с 8 до 17)</v>
          </cell>
          <cell r="B3177">
            <v>2</v>
          </cell>
          <cell r="C3177">
            <v>2</v>
          </cell>
        </row>
        <row r="3178">
          <cell r="A3178" t="str">
            <v>ИП Хлебокомбинат,Херсонская обл г.Скадовск, ул. Комсомольская 157. Работают до 15.00</v>
          </cell>
          <cell r="B3178">
            <v>3</v>
          </cell>
          <cell r="C3178">
            <v>3</v>
          </cell>
        </row>
        <row r="3179">
          <cell r="A3179" t="str">
            <v>МЛ ИП Додон Т.Н.Херсонская облг.Скадовск ул.Комсомольская 234 м-н"Миндаль" (до 18:00) / +79900172278</v>
          </cell>
          <cell r="B3179">
            <v>4</v>
          </cell>
          <cell r="C3179">
            <v>4</v>
          </cell>
        </row>
        <row r="3180">
          <cell r="A3180" t="str">
            <v>Крючков Евгений Александрович</v>
          </cell>
          <cell r="B3180">
            <v>17</v>
          </cell>
          <cell r="C3180">
            <v>17</v>
          </cell>
        </row>
        <row r="3181">
          <cell r="A3181" t="str">
            <v>ИП Гринцив Запорожская обл Мелитопольский р-н с.Фруктовое ул.Молодежная 10 / +79900075402</v>
          </cell>
          <cell r="B3181">
            <v>1</v>
          </cell>
          <cell r="C3181">
            <v>1</v>
          </cell>
        </row>
        <row r="3182">
          <cell r="A3182" t="str">
            <v>ООО "МЕРА"</v>
          </cell>
          <cell r="B3182">
            <v>16</v>
          </cell>
          <cell r="C3182">
            <v>16</v>
          </cell>
        </row>
        <row r="3183">
          <cell r="A3183" t="str">
            <v>Майдебура Владислав Александрович</v>
          </cell>
          <cell r="B3183">
            <v>3</v>
          </cell>
          <cell r="C3183">
            <v>3</v>
          </cell>
        </row>
        <row r="3184">
          <cell r="A3184" t="str">
            <v>(2) ИП Рудненко Херсонская обл г.Геническ ул.Махарадзе18а</v>
          </cell>
          <cell r="B3184">
            <v>3</v>
          </cell>
          <cell r="C3184">
            <v>3</v>
          </cell>
        </row>
        <row r="3185">
          <cell r="A3185" t="str">
            <v>Оглы Иван Русланович</v>
          </cell>
          <cell r="B3185">
            <v>39</v>
          </cell>
          <cell r="C3185">
            <v>39</v>
          </cell>
        </row>
        <row r="3186">
          <cell r="A3186" t="str">
            <v>(1) ООО"Пыжик" №19 Запорожская обл г.Токмак ул.Шевченко 31 м-н "Пыжик"</v>
          </cell>
          <cell r="B3186">
            <v>5</v>
          </cell>
          <cell r="C3186">
            <v>5</v>
          </cell>
        </row>
        <row r="3187">
          <cell r="A3187" t="str">
            <v>(2) ИП Вершинина И.Б. Запорожская обл г.Токмак ул.14 Сентября 31 "Коричневый Павильон"(рядом с ИП Си</v>
          </cell>
          <cell r="B3187">
            <v>1</v>
          </cell>
          <cell r="C3187">
            <v>1</v>
          </cell>
        </row>
        <row r="3188">
          <cell r="A3188" t="str">
            <v>(2) ИП Эконом (Арбат) Запорожская обл г.Токмак ул.Шевченко 54</v>
          </cell>
          <cell r="B3188">
            <v>10</v>
          </cell>
          <cell r="C3188">
            <v>10</v>
          </cell>
        </row>
        <row r="3189">
          <cell r="A3189" t="str">
            <v>ИП Бурдина Запорожская обл.Приазовский р-н с.Нововасилевка ул.Почтовая 54 м-н"Меркурий"\+79901168165</v>
          </cell>
          <cell r="B3189">
            <v>1</v>
          </cell>
          <cell r="C3189">
            <v>1</v>
          </cell>
        </row>
        <row r="3190">
          <cell r="A3190" t="str">
            <v>ИП Быкова Запорожская обл пгт Весёлое ул Шевченко 25 " Норма"\ 79900573403 Татьяна</v>
          </cell>
          <cell r="B3190">
            <v>1</v>
          </cell>
          <cell r="C3190">
            <v>1</v>
          </cell>
        </row>
        <row r="3191">
          <cell r="A3191" t="str">
            <v>ИП Домрачева К.О.Запорожская обл пгт.Акимовка ул.Садовая 16 м-н"У Камилы"(питомник)</v>
          </cell>
          <cell r="B3191">
            <v>2</v>
          </cell>
          <cell r="C3191">
            <v>2</v>
          </cell>
        </row>
        <row r="3192">
          <cell r="A3192" t="str">
            <v>ИП Серая Н.И. Запорожская обл.Приазовский р-н с.Воскресенка ул.Школьная м-н"Продукты"</v>
          </cell>
          <cell r="B3192">
            <v>2</v>
          </cell>
          <cell r="C3192">
            <v>2</v>
          </cell>
        </row>
        <row r="3193">
          <cell r="A3193" t="str">
            <v>ИП Соболь Запорожская обл.Приазовский р-н с.Нововасилевка ул.Кооперативная 70 м-н"На дому" /</v>
          </cell>
          <cell r="B3193">
            <v>1</v>
          </cell>
          <cell r="C3193">
            <v>1</v>
          </cell>
        </row>
        <row r="3194">
          <cell r="A3194" t="str">
            <v>ООО "МЕРА"</v>
          </cell>
          <cell r="B3194">
            <v>16</v>
          </cell>
          <cell r="C3194">
            <v>16</v>
          </cell>
        </row>
        <row r="3195">
          <cell r="A3195" t="str">
            <v>Осетров Сергей Сергеевич</v>
          </cell>
          <cell r="B3195">
            <v>117</v>
          </cell>
          <cell r="C3195">
            <v>119</v>
          </cell>
        </row>
        <row r="3196">
          <cell r="A3196" t="str">
            <v>ИП "Наш дом" Запорожская обл г.Энергодар ул.Советская 27А \ +79900447519 Майя</v>
          </cell>
          <cell r="B3196">
            <v>8</v>
          </cell>
          <cell r="C3196">
            <v>8</v>
          </cell>
        </row>
        <row r="3197">
          <cell r="A3197" t="str">
            <v>ИП Бендова М.В Запорожская обл г.Энергодар ул.Строителей 43 м-н"Твои любимые колбаски"(с 8 до 16)</v>
          </cell>
          <cell r="B3197">
            <v>1</v>
          </cell>
          <cell r="C3197">
            <v>1</v>
          </cell>
        </row>
        <row r="3198">
          <cell r="A3198" t="str">
            <v>ИП Варданян Л.Г.Запорожская обл г.Энергодар ул.Лесная 3А м-н"Червоний" / +79900649843-</v>
          </cell>
          <cell r="B3198">
            <v>3</v>
          </cell>
          <cell r="C3198">
            <v>3</v>
          </cell>
        </row>
        <row r="3199">
          <cell r="A3199" t="str">
            <v>ИП Довгань Запорожская обл г.Днепрорудный ул.Энтузиастов 3 м-н"Демпинг" / +79900459527</v>
          </cell>
          <cell r="B3199">
            <v>2</v>
          </cell>
          <cell r="C3199">
            <v>2</v>
          </cell>
        </row>
        <row r="3200">
          <cell r="A3200" t="str">
            <v>ИП Жучкова О.В.Запорожская обл г.Днепрорудный Рынок м-н"У Заюши"(доставка до 13:00) / +79900653085</v>
          </cell>
          <cell r="B3200">
            <v>8</v>
          </cell>
          <cell r="C3200">
            <v>8</v>
          </cell>
        </row>
        <row r="3201">
          <cell r="A3201" t="str">
            <v>ИП Закитный Запорожская обл г Энергодар ул Козацкая 16В " Варус"  \ 79900652894  Инна Григорьевна</v>
          </cell>
          <cell r="B3201">
            <v>40</v>
          </cell>
          <cell r="C3201">
            <v>40</v>
          </cell>
        </row>
        <row r="3202">
          <cell r="A3202" t="str">
            <v>ИП Ненашева Н.Н Запорожская обл г Энергодар ул Курчатова 34 ( возле Баварии)\ 79900641382 Инна</v>
          </cell>
          <cell r="B3202">
            <v>1</v>
          </cell>
          <cell r="C3202">
            <v>1</v>
          </cell>
        </row>
        <row r="3203">
          <cell r="A3203" t="str">
            <v>ИП Ненашева Н.Н. Запорожская обл г.Энергодар ул.Казацкая 25 м-н"Миллер"</v>
          </cell>
          <cell r="B3203">
            <v>2</v>
          </cell>
          <cell r="C3203">
            <v>2</v>
          </cell>
        </row>
        <row r="3204">
          <cell r="A3204" t="str">
            <v>ИП Ненашева Н.Н. Запорожская обл г.Энергодар, ул.Набережная 26А " Альфа,", +79900446234 Вика</v>
          </cell>
          <cell r="B3204">
            <v>2</v>
          </cell>
          <cell r="C3204">
            <v>2</v>
          </cell>
        </row>
        <row r="3205">
          <cell r="A3205" t="str">
            <v>ИП Собур Ю.И.Запорожская обл г Энергодар ул Воинов Интернационалистов 10А " Элен"\ +79900443957</v>
          </cell>
          <cell r="B3205">
            <v>1</v>
          </cell>
          <cell r="C3205">
            <v>1</v>
          </cell>
        </row>
        <row r="3206">
          <cell r="A3206" t="str">
            <v>МЛ ИП Хачатурян Э.С. Запорожская обл г.Энергодарул.Строителей 31 супермаркет "Ассоль" / +79900652319</v>
          </cell>
          <cell r="B3206">
            <v>3</v>
          </cell>
          <cell r="C3206">
            <v>3</v>
          </cell>
        </row>
        <row r="3207">
          <cell r="A3207" t="str">
            <v>ООО "МЕРА"</v>
          </cell>
          <cell r="B3207">
            <v>16</v>
          </cell>
          <cell r="C3207">
            <v>16</v>
          </cell>
        </row>
        <row r="3208">
          <cell r="A3208" t="str">
            <v>ООО"Таврида-Дар" Запорожская обл. г.Энергодар ул.Казацкая 16В</v>
          </cell>
          <cell r="B3208">
            <v>30</v>
          </cell>
          <cell r="C3208">
            <v>32</v>
          </cell>
        </row>
        <row r="3209">
          <cell r="A3209" t="str">
            <v>Петрик Юрий Юрьевич</v>
          </cell>
          <cell r="B3209">
            <v>14</v>
          </cell>
          <cell r="C3209">
            <v>14</v>
          </cell>
        </row>
        <row r="3210">
          <cell r="A3210" t="str">
            <v>ИП Винник Херсонская обл пгт.Большая Лепетиха ул.Островского 3А м-н"Островка" / +79901364098 Маша</v>
          </cell>
          <cell r="B3210">
            <v>2</v>
          </cell>
          <cell r="C3210">
            <v>2</v>
          </cell>
        </row>
        <row r="3211">
          <cell r="A3211" t="str">
            <v>ИП Заруба А.А. Херсонская обл пгт.Большая Лепетиха ул.Киевская 54 м-н"Доброцен"(с 8:00-17:30)</v>
          </cell>
          <cell r="B3211">
            <v>2</v>
          </cell>
          <cell r="C3211">
            <v>2</v>
          </cell>
        </row>
        <row r="3212">
          <cell r="A3212" t="str">
            <v>ИП Каменева Е.П. Херсонская обл пгт.Большая Лепетиха ул.Мира 47 м-н"Норма фуд"(с 8-17)+79901276435</v>
          </cell>
          <cell r="B3212">
            <v>1</v>
          </cell>
          <cell r="C3212">
            <v>1</v>
          </cell>
        </row>
        <row r="3213">
          <cell r="A3213" t="str">
            <v>ИП Парасочка И.Г. Херсонская обл пгт.Чаплынка ул.Грушевского 55 м-н"Каштан" / +79900524691 Наталья</v>
          </cell>
          <cell r="B3213">
            <v>3</v>
          </cell>
          <cell r="C3213">
            <v>3</v>
          </cell>
        </row>
        <row r="3214">
          <cell r="A3214" t="str">
            <v>ИП Полищук Т.Н. Херсонская обл пгт.Большая Лепетиха ул.Ленина 150(возле элеватора) м-н №13</v>
          </cell>
          <cell r="B3214">
            <v>3</v>
          </cell>
          <cell r="C3214">
            <v>3</v>
          </cell>
        </row>
        <row r="3215">
          <cell r="A3215" t="str">
            <v>ИП Чоботару О.Ю.Херсонская обл Чаплынский р-н с.Павловка ул.Мира 5А м-н"Империя"</v>
          </cell>
          <cell r="B3215">
            <v>3</v>
          </cell>
          <cell r="C3215">
            <v>3</v>
          </cell>
        </row>
        <row r="3216">
          <cell r="A3216" t="str">
            <v>Титов Александр Игоревич</v>
          </cell>
          <cell r="B3216">
            <v>25</v>
          </cell>
          <cell r="C3216">
            <v>25</v>
          </cell>
        </row>
        <row r="3217">
          <cell r="A3217" t="str">
            <v>(1) ИП Белик М.Н.Херсонская обл г.Геническ ул.Махарадзе Ц.Рынок Киоск № 6 / +79900421408 Лариса</v>
          </cell>
          <cell r="B3217">
            <v>1</v>
          </cell>
          <cell r="C3217">
            <v>1</v>
          </cell>
        </row>
        <row r="3218">
          <cell r="A3218" t="str">
            <v>(2) ИП Дюкарь В.В. Херсонская обл г.Геническ ул.Гоголя 124 м-н"Маркет" / +79900528211 Татьяна</v>
          </cell>
          <cell r="B3218">
            <v>1</v>
          </cell>
          <cell r="C3218">
            <v>1</v>
          </cell>
        </row>
        <row r="3219">
          <cell r="A3219" t="str">
            <v>ИП Мацейко  Запорожская обл.пгт Михайловка, улШкольная 216   маг."Продукты"   т.+79900572347</v>
          </cell>
          <cell r="B3219">
            <v>1</v>
          </cell>
          <cell r="C3219">
            <v>1</v>
          </cell>
        </row>
        <row r="3220">
          <cell r="A3220" t="str">
            <v>ИП Меркелов В.Н. Запорожская обл.с,Садовое ул.Центральная 11 доставка до 16.00</v>
          </cell>
          <cell r="B3220">
            <v>1</v>
          </cell>
          <cell r="C3220">
            <v>1</v>
          </cell>
        </row>
        <row r="3221">
          <cell r="A3221" t="str">
            <v>ИП Сирица Запорожская обл.Тубал ул. Приморская,15 магазин "Гастрономчик"  +79900409037</v>
          </cell>
          <cell r="B3221">
            <v>2</v>
          </cell>
          <cell r="C3221">
            <v>2</v>
          </cell>
        </row>
        <row r="3222">
          <cell r="A3222" t="str">
            <v>ИП Чупета Запорожская обл пгт.Весёлое ул.Пушкина 30 м-н"Роял"</v>
          </cell>
          <cell r="B3222">
            <v>1</v>
          </cell>
          <cell r="C3222">
            <v>1</v>
          </cell>
        </row>
        <row r="3223">
          <cell r="A3223" t="str">
            <v>МЛ ИП Баландина Запорожская обл Весёловский р-н с.Запорожье ул.Ленина 15А м-н"Натали"</v>
          </cell>
          <cell r="B3223">
            <v>1</v>
          </cell>
          <cell r="C3223">
            <v>1</v>
          </cell>
        </row>
        <row r="3224">
          <cell r="A3224" t="str">
            <v>МЛ ИП Бойко Запорожская обл Весёловский р-н с.Широкое ул.Центральная 309А напротив Сериковой</v>
          </cell>
          <cell r="B3224">
            <v>1</v>
          </cell>
          <cell r="C3224">
            <v>1</v>
          </cell>
        </row>
        <row r="3225">
          <cell r="A3225" t="str">
            <v>ООО "МЕРА"</v>
          </cell>
          <cell r="B3225">
            <v>16</v>
          </cell>
          <cell r="C3225">
            <v>16</v>
          </cell>
        </row>
        <row r="3226">
          <cell r="A3226" t="str">
            <v>Шило Богдан</v>
          </cell>
          <cell r="B3226">
            <v>110</v>
          </cell>
          <cell r="C3226">
            <v>110</v>
          </cell>
        </row>
        <row r="3227">
          <cell r="A3227" t="str">
            <v>ИП Борисова А. Г. г. Мелитополь 50 лет Победы 38 (возле маг.Максимум) тел.+79900215840 Алла</v>
          </cell>
          <cell r="B3227">
            <v>2</v>
          </cell>
          <cell r="C3227">
            <v>2</v>
          </cell>
        </row>
        <row r="3228">
          <cell r="A3228" t="str">
            <v>ИП Вечеря В.В. г.Мелитополь  ул. Интеркультурная 390/а маг. Скорпион</v>
          </cell>
          <cell r="B3228">
            <v>3</v>
          </cell>
          <cell r="C3228">
            <v>3</v>
          </cell>
        </row>
        <row r="3229">
          <cell r="A3229" t="str">
            <v>ИП Кирпалова г.Мелитополь ул.Гризодубовой 37/24 м-н"Мажор"</v>
          </cell>
          <cell r="B3229">
            <v>1</v>
          </cell>
          <cell r="C3229">
            <v>1</v>
          </cell>
        </row>
        <row r="3230">
          <cell r="A3230" t="str">
            <v>ИП Мартынюк г.Мелитополь пр.50 лет Победы 51/2 маг."В корзине"</v>
          </cell>
          <cell r="B3230">
            <v>1</v>
          </cell>
          <cell r="C3230">
            <v>1</v>
          </cell>
        </row>
        <row r="3231">
          <cell r="A3231" t="str">
            <v>ИП Мартынюк Д.О. г.Мелитополь пр-кт.Б.Хмельницкого 47 м-н"Вкусняшка"</v>
          </cell>
          <cell r="B3231">
            <v>1</v>
          </cell>
          <cell r="C3231">
            <v>1</v>
          </cell>
        </row>
        <row r="3232">
          <cell r="A3232" t="str">
            <v>ИП Паламарчук Л.И. г.Мелитополь пр-т Б.Хмельницкого 25 м-н"Гурман"(возле Квалитета,с 9 до 16)\+79900</v>
          </cell>
          <cell r="B3232">
            <v>15</v>
          </cell>
          <cell r="C3232">
            <v>15</v>
          </cell>
        </row>
        <row r="3233">
          <cell r="A3233" t="str">
            <v>ИП Прилюдько Е. В.г.Мелитополь ул.Гризодубова 60 маг.Продукты тел.79900217096 Екатерина</v>
          </cell>
          <cell r="B3233">
            <v>2</v>
          </cell>
          <cell r="C3233">
            <v>2</v>
          </cell>
        </row>
        <row r="3234">
          <cell r="A3234" t="str">
            <v>ИП Сафонова И.А.Запорожская обл. г.Мелитополь б-р.30-лет Победы 31 рынок на Куме (ларек с права)</v>
          </cell>
          <cell r="B3234">
            <v>2</v>
          </cell>
          <cell r="C3234">
            <v>2</v>
          </cell>
        </row>
        <row r="3235">
          <cell r="A3235" t="str">
            <v>ИП Симонова ,г.Мелитополь,ул.Февральская 196,маг.Колос</v>
          </cell>
          <cell r="B3235">
            <v>2</v>
          </cell>
          <cell r="C3235">
            <v>2</v>
          </cell>
        </row>
        <row r="3236">
          <cell r="A3236" t="str">
            <v>ИП Симонова Запорожская обл. г.Мелитополь ул.Февральская 231/1  маг"Продукты"</v>
          </cell>
          <cell r="B3236">
            <v>2</v>
          </cell>
          <cell r="C3236">
            <v>2</v>
          </cell>
        </row>
        <row r="3237">
          <cell r="A3237" t="str">
            <v>ИП Тошева г.Мелитополь пр.Богдана Хмельницкого 82 маг Харчи +79900219231</v>
          </cell>
          <cell r="B3237">
            <v>4</v>
          </cell>
          <cell r="C3237">
            <v>4</v>
          </cell>
        </row>
        <row r="3238">
          <cell r="A3238" t="str">
            <v>ИП Филимонова С.Л.Запорожская обл. г.Мелитополь ул.Дружбы 124  м-г"Смак"</v>
          </cell>
          <cell r="B3238">
            <v>1</v>
          </cell>
          <cell r="C3238">
            <v>1</v>
          </cell>
        </row>
        <row r="3239">
          <cell r="A3239" t="str">
            <v>ИП Цыбульник г Мелитополь  Б Хмельницкого 3 напротив Водоканала бывшие кассы</v>
          </cell>
          <cell r="B3239">
            <v>3</v>
          </cell>
          <cell r="C3239">
            <v>3</v>
          </cell>
        </row>
        <row r="3240">
          <cell r="A3240" t="str">
            <v>ООО "ЗДРАВИЕ" г.Мелитополь ул. Гоголя 138 магазин "Молочная река"</v>
          </cell>
          <cell r="B3240">
            <v>4</v>
          </cell>
          <cell r="C3240">
            <v>4</v>
          </cell>
        </row>
        <row r="3241">
          <cell r="A3241" t="str">
            <v>ООО "МЕРА"</v>
          </cell>
          <cell r="B3241">
            <v>56</v>
          </cell>
          <cell r="C3241">
            <v>56</v>
          </cell>
        </row>
        <row r="3242">
          <cell r="A3242" t="str">
            <v>ООО"ЗДРАВИЕ" г.Мелитополь пр.Богдана Хмельницкого 53</v>
          </cell>
          <cell r="B3242">
            <v>6</v>
          </cell>
          <cell r="C3242">
            <v>6</v>
          </cell>
        </row>
        <row r="3243">
          <cell r="A3243" t="str">
            <v>ООО"ЗДРАВИЕ" г.Мелитополь пр.Богдана Хмельницкого 87 м-н"Чёрный гастроном"</v>
          </cell>
          <cell r="B3243">
            <v>5</v>
          </cell>
          <cell r="C3243">
            <v>5</v>
          </cell>
        </row>
        <row r="3244">
          <cell r="A3244" t="str">
            <v>6353 ЭКСТРА Папа может вар п/о 0.4кг 8шт.  ОСТАНКИНО</v>
          </cell>
          <cell r="B3244">
            <v>418</v>
          </cell>
          <cell r="C3244">
            <v>426</v>
          </cell>
        </row>
        <row r="3245">
          <cell r="A3245" t="str">
            <v>Дробаха Екатерина Владимировна</v>
          </cell>
          <cell r="B3245">
            <v>48</v>
          </cell>
          <cell r="C3245">
            <v>48</v>
          </cell>
        </row>
        <row r="3246">
          <cell r="A3246" t="str">
            <v>ООО "Пыжик" №1 г.Мелитополь ул. Кирова 48 м-н Пыжик</v>
          </cell>
          <cell r="B3246">
            <v>4</v>
          </cell>
          <cell r="C3246">
            <v>4</v>
          </cell>
        </row>
        <row r="3247">
          <cell r="A3247" t="str">
            <v>ООО "Пыжик" №14 г.Мелитополь пр-кт .50л Победы 17/1, м-н "Пыжик"</v>
          </cell>
          <cell r="B3247">
            <v>2</v>
          </cell>
          <cell r="C3247">
            <v>2</v>
          </cell>
        </row>
        <row r="3248">
          <cell r="A3248" t="str">
            <v>ООО"Пыжик" №27 Запорожская обл. г.Мелитополь ул.Гризодубовой 55,м-н"Пыжик"</v>
          </cell>
          <cell r="B3248">
            <v>2</v>
          </cell>
          <cell r="C3248">
            <v>2</v>
          </cell>
        </row>
        <row r="3249">
          <cell r="A3249" t="str">
            <v>Физическое лицо  Афанасьев Д.Н. Херсонская обл пгт.Чаплынка ул.Грушевского 117</v>
          </cell>
          <cell r="B3249">
            <v>16</v>
          </cell>
          <cell r="C3249">
            <v>16</v>
          </cell>
        </row>
        <row r="3250">
          <cell r="A3250" t="str">
            <v>Физическое лицо Дячков С.В г.Мелитополь ул.8 Марта 43/6 м-н "Океан Мяса"</v>
          </cell>
          <cell r="B3250">
            <v>8</v>
          </cell>
          <cell r="C3250">
            <v>8</v>
          </cell>
        </row>
        <row r="3251">
          <cell r="A3251" t="str">
            <v>Физическое лицо Клюева Л. Н. г. Мелитополь ул. Гетьманская 18/2</v>
          </cell>
          <cell r="B3251">
            <v>16</v>
          </cell>
          <cell r="C3251">
            <v>16</v>
          </cell>
        </row>
        <row r="3252">
          <cell r="A3252" t="str">
            <v>Жирникова Юлия Владимировна</v>
          </cell>
          <cell r="B3252">
            <v>28</v>
          </cell>
          <cell r="C3252">
            <v>28</v>
          </cell>
        </row>
        <row r="3253">
          <cell r="A3253" t="str">
            <v>ИП Рюбен Запорожская обл г.Каменка-Днепровская ул.Ленина 2 (возле парка) м-н"Роксолана"</v>
          </cell>
          <cell r="B3253">
            <v>8</v>
          </cell>
          <cell r="C3253">
            <v>8</v>
          </cell>
        </row>
        <row r="3254">
          <cell r="A3254" t="str">
            <v>ИП Щербина П.И.Запорожская обл,Васильевский р-н,с.Водяное,пер.Партизанский 23,маг.Монолит</v>
          </cell>
          <cell r="B3254">
            <v>4</v>
          </cell>
          <cell r="C3254">
            <v>4</v>
          </cell>
        </row>
        <row r="3255">
          <cell r="A3255" t="str">
            <v>ООО "МЕРА"</v>
          </cell>
          <cell r="B3255">
            <v>16</v>
          </cell>
          <cell r="C3255">
            <v>16</v>
          </cell>
        </row>
        <row r="3256">
          <cell r="A3256" t="str">
            <v>Ильин Дмитрий Владимирович</v>
          </cell>
          <cell r="B3256">
            <v>83</v>
          </cell>
          <cell r="C3256">
            <v>85</v>
          </cell>
        </row>
        <row r="3257">
          <cell r="A3257" t="str">
            <v>(1) ООО ПРОДАЛЬЯНС Херсонская обл г.Геническ ул.Курасова 4А м-н"Фемели Маркет"</v>
          </cell>
          <cell r="B3257">
            <v>24</v>
          </cell>
          <cell r="C3257">
            <v>24</v>
          </cell>
        </row>
        <row r="3258">
          <cell r="A3258" t="str">
            <v>(1) ООО ПРОДАЛЬЯНС Херсонская обл г.Геническ Центральный рынок (за Парижанкой) м-н"Фемели Маркет"</v>
          </cell>
          <cell r="B3258">
            <v>1</v>
          </cell>
          <cell r="C3258">
            <v>1</v>
          </cell>
        </row>
        <row r="3259">
          <cell r="A3259" t="str">
            <v>(2) ИП Герела Е.Н.Херсонская обл г.Геническ ул.Соборная 196 м-н"Уголок" /+79900310399</v>
          </cell>
          <cell r="B3259">
            <v>3</v>
          </cell>
          <cell r="C3259">
            <v>3</v>
          </cell>
        </row>
        <row r="3260">
          <cell r="A3260" t="str">
            <v>(2) ИП Луньгол Херсонская обл г.Геническ ул.Парижской Коммуны 74А м-н"Смак" / +79900193221</v>
          </cell>
          <cell r="B3260">
            <v>1</v>
          </cell>
          <cell r="C3260">
            <v>1</v>
          </cell>
        </row>
        <row r="3261">
          <cell r="A3261" t="str">
            <v>(2) ИП Сажнева Л.В.Херсонская обл г.Геническ ул.Парижской Коммуны 67 м-н"Продукты"(во дворе)</v>
          </cell>
          <cell r="B3261">
            <v>2</v>
          </cell>
          <cell r="C3261">
            <v>2</v>
          </cell>
        </row>
        <row r="3262">
          <cell r="A3262" t="str">
            <v>ИП Аджибилякова Херсонская обл Генический р-н с.Счастливцево  ул.Мира 125 м-н "Продукты"+79900418226</v>
          </cell>
          <cell r="B3262">
            <v>2</v>
          </cell>
          <cell r="C3262">
            <v>2</v>
          </cell>
        </row>
        <row r="3263">
          <cell r="A3263" t="str">
            <v>ИП Алеко И.С.Херсонская обл Генический р-н с.Генгорка ул.Азовская 32 м-н "Алеко"</v>
          </cell>
          <cell r="B3263">
            <v>3</v>
          </cell>
          <cell r="C3263">
            <v>3</v>
          </cell>
        </row>
        <row r="3264">
          <cell r="A3264" t="str">
            <v>ИП Гомон Херсонская обл пгт.Нижние Серогозы ул.Садовая 4 м-н Комфорт (центр) /+79900004508</v>
          </cell>
          <cell r="B3264">
            <v>1</v>
          </cell>
          <cell r="C3264">
            <v>1</v>
          </cell>
        </row>
        <row r="3265">
          <cell r="A3265" t="str">
            <v>ИП Ефремов Херсонская обл пгт.Новотроицкое  ул.Соборная 48 м-н "Продукты" \ +79900601534</v>
          </cell>
          <cell r="B3265">
            <v>1</v>
          </cell>
          <cell r="C3265">
            <v>1</v>
          </cell>
        </row>
        <row r="3266">
          <cell r="A3266" t="str">
            <v>ИП Иовчива Запорожская обл.пгт.Приазовское ул.Пушкина м-н"Любава" / +79900426470</v>
          </cell>
          <cell r="B3266">
            <v>2</v>
          </cell>
          <cell r="C3266">
            <v>2</v>
          </cell>
        </row>
        <row r="3267">
          <cell r="A3267" t="str">
            <v>ИП Косарева Запорожская обл.пгт.Приазовье ул.Пушкина м-н Апельсин +79900461077</v>
          </cell>
          <cell r="B3267">
            <v>3</v>
          </cell>
          <cell r="C3267">
            <v>3</v>
          </cell>
        </row>
        <row r="3268">
          <cell r="A3268" t="str">
            <v>ИП Куприн Херсонская обл Генический р-н с.Счастливцево ул.Гагарина 77 м-н"Продукты"</v>
          </cell>
          <cell r="B3268">
            <v>2</v>
          </cell>
          <cell r="C3268">
            <v>2</v>
          </cell>
        </row>
        <row r="3269">
          <cell r="A3269" t="str">
            <v>ИП Лепчишина Херсонская обл Генический р-н с.Счатливцево ул.Морская 1 м-н"Хепи Шоп"</v>
          </cell>
          <cell r="B3269">
            <v>4</v>
          </cell>
          <cell r="C3269">
            <v>4</v>
          </cell>
        </row>
        <row r="3270">
          <cell r="A3270" t="str">
            <v>ИП Любаш Херсонская обл пгт.Новотроицкое ул.Димитрова 1 м-н "Продзапас"(раб. до 13.00)/+79900503502</v>
          </cell>
          <cell r="B3270">
            <v>8</v>
          </cell>
          <cell r="C3270">
            <v>8</v>
          </cell>
        </row>
        <row r="3271">
          <cell r="A3271" t="str">
            <v>ИП Раджабова Херсонская обл пгт Новотроицкое ул.Соборная 85   т.+799000511714 Лена</v>
          </cell>
          <cell r="B3271">
            <v>1</v>
          </cell>
          <cell r="C3271">
            <v>1</v>
          </cell>
        </row>
        <row r="3272">
          <cell r="A3272" t="str">
            <v>ИП Сейтягаева Херсонская обл Генический р-н с.Счастливцево ул.Ленина 2 м-н "Лилия"</v>
          </cell>
          <cell r="B3272">
            <v>6</v>
          </cell>
          <cell r="C3272">
            <v>8</v>
          </cell>
        </row>
        <row r="3273">
          <cell r="A3273" t="str">
            <v>ИП Сеттаров Є.Н.Херсонская обл пгт.Ивановка ул.Соборная 21 / +79900504089</v>
          </cell>
          <cell r="B3273">
            <v>2</v>
          </cell>
          <cell r="C3273">
            <v>2</v>
          </cell>
        </row>
        <row r="3274">
          <cell r="A3274" t="str">
            <v>ИП Стародубцева Херсонская обл Новотроицкий р-н с.Калиновка ул.Зелёная 50 / +79900849087 Вита</v>
          </cell>
          <cell r="B3274">
            <v>1</v>
          </cell>
          <cell r="C3274">
            <v>1</v>
          </cell>
        </row>
        <row r="3275">
          <cell r="A3275" t="str">
            <v>ИП Трофименко Н.А.Херсонская обл пгт.Ивановка ул.Украинская 19 м-н"Рукавичка" / +79902290551</v>
          </cell>
          <cell r="B3275">
            <v>2</v>
          </cell>
          <cell r="C3275">
            <v>2</v>
          </cell>
        </row>
        <row r="3276">
          <cell r="A3276" t="str">
            <v>ИП Яценко А.Н. Запорожская обл.пгт Приазовское ул. Горького 81( центральный 1)</v>
          </cell>
          <cell r="B3276">
            <v>2</v>
          </cell>
          <cell r="C3276">
            <v>2</v>
          </cell>
        </row>
        <row r="3277">
          <cell r="A3277" t="str">
            <v>МЛ ИП Билан И.М. Запорожская обл.пгт.Приазовское ул.Центральная17 м-н"Ветеран" / +79900274851</v>
          </cell>
          <cell r="B3277">
            <v>2</v>
          </cell>
          <cell r="C3277">
            <v>2</v>
          </cell>
        </row>
        <row r="3278">
          <cell r="A3278" t="str">
            <v>МЛ ИП Грибеньков А.И. Запорожская обл.пгт.Приазовское ул.Ленина 24А (бывший Эконом)</v>
          </cell>
          <cell r="B3278">
            <v>2</v>
          </cell>
          <cell r="C3278">
            <v>2</v>
          </cell>
        </row>
        <row r="3279">
          <cell r="A3279" t="str">
            <v>МЛ ИП Звонникова В.В. Запорожская обл. пгт.Приазовское ул.Центральная 2А м-н"Камелот"</v>
          </cell>
          <cell r="B3279">
            <v>1</v>
          </cell>
          <cell r="C3279">
            <v>1</v>
          </cell>
        </row>
        <row r="3280">
          <cell r="A3280" t="str">
            <v>МЛ ИП Мельникова Запорожская обл.  пгт Приазовское ул.Фрунзе 49 маг "Продукты" +79900428098</v>
          </cell>
          <cell r="B3280">
            <v>2</v>
          </cell>
          <cell r="C3280">
            <v>2</v>
          </cell>
        </row>
        <row r="3281">
          <cell r="A3281" t="str">
            <v>МЛ ИП Сафронов Н.Ю. Запорожская обл пгт.Приазовское ул.Горького 91А м-н"Файно" / +79900270087</v>
          </cell>
          <cell r="B3281">
            <v>1</v>
          </cell>
          <cell r="C3281">
            <v>1</v>
          </cell>
        </row>
        <row r="3282">
          <cell r="A3282" t="str">
            <v>МЛ ИП Юрьева Н.В.Запорож. обл пгт.Приазовское ул.Центральная Рынок м-н"Колбасная лавка"/+79900248667</v>
          </cell>
          <cell r="B3282">
            <v>4</v>
          </cell>
          <cell r="C3282">
            <v>4</v>
          </cell>
        </row>
        <row r="3283">
          <cell r="A3283" t="str">
            <v>Конюшин Андрей</v>
          </cell>
          <cell r="B3283">
            <v>12</v>
          </cell>
          <cell r="C3283">
            <v>12</v>
          </cell>
        </row>
        <row r="3284">
          <cell r="A3284" t="str">
            <v>ИП Деркач Мелитопольский р-н пгт.Мирное ул.Южная 12А м-н"Эконом" / +79900432189 Елена Сергеевна</v>
          </cell>
          <cell r="B3284">
            <v>2</v>
          </cell>
          <cell r="C3284">
            <v>2</v>
          </cell>
        </row>
        <row r="3285">
          <cell r="A3285" t="str">
            <v>ИП Клочко И.А.Херсонская обл г.Скадовск ул.Чапаева 199 ( с 8 до 17)</v>
          </cell>
          <cell r="B3285">
            <v>2</v>
          </cell>
          <cell r="C3285">
            <v>2</v>
          </cell>
        </row>
        <row r="3286">
          <cell r="A3286" t="str">
            <v>ИП Хлебокомбинат,Херсонская обл г.Скадовск, ул. Комсомольская 157. Работают до 15.00</v>
          </cell>
          <cell r="B3286">
            <v>6</v>
          </cell>
          <cell r="C3286">
            <v>6</v>
          </cell>
        </row>
        <row r="3287">
          <cell r="A3287" t="str">
            <v>ИП Цыганок Херсонская обл г.Скадовск ул.Черновола 103 м-н"Продукты Алаказай"\+79900472305</v>
          </cell>
          <cell r="B3287">
            <v>2</v>
          </cell>
          <cell r="C3287">
            <v>2</v>
          </cell>
        </row>
        <row r="3288">
          <cell r="A3288" t="str">
            <v>Крючков Евгений Александрович</v>
          </cell>
          <cell r="B3288">
            <v>21</v>
          </cell>
          <cell r="C3288">
            <v>21</v>
          </cell>
        </row>
        <row r="3289">
          <cell r="A3289" t="str">
            <v>ИП Гринцив Запорожская обл Мелитопольский р-н с.Фруктовое ул.Молодежная 10 / +79900075402</v>
          </cell>
          <cell r="B3289">
            <v>1</v>
          </cell>
          <cell r="C3289">
            <v>1</v>
          </cell>
        </row>
        <row r="3290">
          <cell r="A3290" t="str">
            <v>ИП Мельник Херсонская обл пгт.Ивановка ул.Таврическая 10 м-н"Продукты" (возле рынка) / +79900489320</v>
          </cell>
          <cell r="B3290">
            <v>2</v>
          </cell>
          <cell r="C3290">
            <v>2</v>
          </cell>
        </row>
        <row r="3291">
          <cell r="A3291" t="str">
            <v>ИП Палыга Запорожская обл  г.Васильевка  рынок южный маг."Сухофрукты"  +79900701993</v>
          </cell>
          <cell r="B3291">
            <v>2</v>
          </cell>
          <cell r="C3291">
            <v>2</v>
          </cell>
        </row>
        <row r="3292">
          <cell r="A3292" t="str">
            <v>ООО "МЕРА"</v>
          </cell>
          <cell r="B3292">
            <v>16</v>
          </cell>
          <cell r="C3292">
            <v>16</v>
          </cell>
        </row>
        <row r="3293">
          <cell r="A3293" t="str">
            <v>Майдебура Владислав Александрович</v>
          </cell>
          <cell r="B3293">
            <v>3</v>
          </cell>
          <cell r="C3293">
            <v>3</v>
          </cell>
        </row>
        <row r="3294">
          <cell r="A3294" t="str">
            <v>(2) ИП Рудненко Херсонская обл г.Геническ ул.Махарадзе18а</v>
          </cell>
          <cell r="B3294">
            <v>3</v>
          </cell>
          <cell r="C3294">
            <v>3</v>
          </cell>
        </row>
        <row r="3295">
          <cell r="A3295" t="str">
            <v>Оглы Иван Русланович</v>
          </cell>
          <cell r="B3295">
            <v>25</v>
          </cell>
          <cell r="C3295">
            <v>25</v>
          </cell>
        </row>
        <row r="3296">
          <cell r="A3296" t="str">
            <v>(1) ООО"Пыжик" №19 Запорожская обл г.Токмак ул.Шевченко 31 м-н "Пыжик"</v>
          </cell>
          <cell r="B3296">
            <v>5</v>
          </cell>
          <cell r="C3296">
            <v>5</v>
          </cell>
        </row>
        <row r="3297">
          <cell r="A3297" t="str">
            <v>(2) ИП Эконом (Арбат) Запорожская обл г.Токмак ул.Шевченко 54</v>
          </cell>
          <cell r="B3297">
            <v>10</v>
          </cell>
          <cell r="C3297">
            <v>10</v>
          </cell>
        </row>
        <row r="3298">
          <cell r="A3298" t="str">
            <v>(4) ИП Сиващенко О.В.Запорожская обл.Мелитопольский р-он.г.Токмак Ул Гоголя 85, маг.Добрыня</v>
          </cell>
          <cell r="B3298">
            <v>1</v>
          </cell>
          <cell r="C3298">
            <v>1</v>
          </cell>
        </row>
        <row r="3299">
          <cell r="A3299" t="str">
            <v>ИП Бурдина Запорожская обл.Приазовский р-н с.Нововасилевка ул.Почтовая 54 м-н"Меркурий"\+79901168165</v>
          </cell>
          <cell r="B3299">
            <v>1</v>
          </cell>
          <cell r="C3299">
            <v>1</v>
          </cell>
        </row>
        <row r="3300">
          <cell r="A3300" t="str">
            <v>ИП Быкова Запорожская обл пгт Весёлое ул Шевченко 25 " Норма"\ 79900573403 Татьяна</v>
          </cell>
          <cell r="B3300">
            <v>1</v>
          </cell>
          <cell r="C3300">
            <v>1</v>
          </cell>
        </row>
        <row r="3301">
          <cell r="A3301" t="str">
            <v>ИП Домрачева К.О.Запорожская обл пгт.Акимовка ул.Садовая 16 м-н"У Камилы"(питомник)</v>
          </cell>
          <cell r="B3301">
            <v>2</v>
          </cell>
          <cell r="C3301">
            <v>2</v>
          </cell>
        </row>
        <row r="3302">
          <cell r="A3302" t="str">
            <v>ИП Каплий Запорожская обл пгт.Акимовка ул.Центральная 144 м-н"Ириша"(бывший Бердянский)/+79900448172</v>
          </cell>
          <cell r="B3302">
            <v>2</v>
          </cell>
          <cell r="C3302">
            <v>2</v>
          </cell>
        </row>
        <row r="3303">
          <cell r="A3303" t="str">
            <v>ИП Серая Н.И. Запорожская обл.Приазовский р-н с.Воскресенка ул.Школьная м-н"Продукты"</v>
          </cell>
          <cell r="B3303">
            <v>2</v>
          </cell>
          <cell r="C3303">
            <v>2</v>
          </cell>
        </row>
        <row r="3304">
          <cell r="A3304" t="str">
            <v>ИП Соболь Запорожская обл.Приазовский р-н с.Нововасилевка ул.Кооперативная 70 м-н"На дому" /</v>
          </cell>
          <cell r="B3304">
            <v>1</v>
          </cell>
          <cell r="C3304">
            <v>1</v>
          </cell>
        </row>
        <row r="3305">
          <cell r="A3305" t="str">
            <v>Осетров Сергей Сергеевич</v>
          </cell>
          <cell r="B3305">
            <v>48</v>
          </cell>
          <cell r="C3305">
            <v>48</v>
          </cell>
        </row>
        <row r="3306">
          <cell r="A3306" t="str">
            <v>ИП "Наш дом" Запорожская обл г.Энергодар ул.Советская 27А \ +79900447519 Майя</v>
          </cell>
          <cell r="B3306">
            <v>4</v>
          </cell>
          <cell r="C3306">
            <v>4</v>
          </cell>
        </row>
        <row r="3307">
          <cell r="A3307" t="str">
            <v>ИП Варданян Л.Г.Запорожская обл г.Энергодар ул.Лесная 3А м-н"Червоний" / +79900649843-</v>
          </cell>
          <cell r="B3307">
            <v>3</v>
          </cell>
          <cell r="C3307">
            <v>3</v>
          </cell>
        </row>
        <row r="3308">
          <cell r="A3308" t="str">
            <v>ИП Довгань Запорожская обл г.Днепрорудный ул.Энтузиастов 3 м-н"Демпинг" / +79900459527</v>
          </cell>
          <cell r="B3308">
            <v>1</v>
          </cell>
          <cell r="C3308">
            <v>1</v>
          </cell>
        </row>
        <row r="3309">
          <cell r="A3309" t="str">
            <v>ИП Жучкова О.В.Запорожская обл г.Днепрорудный Рынок м-н"У Заюши"(доставка до 13:00) / +79900653085</v>
          </cell>
          <cell r="B3309">
            <v>8</v>
          </cell>
          <cell r="C3309">
            <v>8</v>
          </cell>
        </row>
        <row r="3310">
          <cell r="A3310" t="str">
            <v>ИП Ненашева Н.Н Запорожская обл г Энергодар ул Курчатова 34 ( возле Баварии)\ 79900641382 Инна</v>
          </cell>
          <cell r="B3310">
            <v>1</v>
          </cell>
          <cell r="C3310">
            <v>1</v>
          </cell>
        </row>
        <row r="3311">
          <cell r="A3311" t="str">
            <v>ИП Ненашева Н.Н. Запорожская обл г.Энергодар ул.Казацкая 25 м-н"Миллер"</v>
          </cell>
          <cell r="B3311">
            <v>2</v>
          </cell>
          <cell r="C3311">
            <v>2</v>
          </cell>
        </row>
        <row r="3312">
          <cell r="A3312" t="str">
            <v>ИП Ненашева Н.Н. Запорожская обл г.Энергодар, ул.Набережная 26А " Альфа,", +79900446234 Вика</v>
          </cell>
          <cell r="B3312">
            <v>2</v>
          </cell>
          <cell r="C3312">
            <v>2</v>
          </cell>
        </row>
        <row r="3313">
          <cell r="A3313" t="str">
            <v>МЛ ИП Хачатурян Э.С. Запорожская обл г.Энергодарул.Строителей 31 супермаркет "Ассоль" / +79900652319</v>
          </cell>
          <cell r="B3313">
            <v>3</v>
          </cell>
          <cell r="C3313">
            <v>3</v>
          </cell>
        </row>
        <row r="3314">
          <cell r="A3314" t="str">
            <v>ООО "МЕРА"</v>
          </cell>
          <cell r="B3314">
            <v>24</v>
          </cell>
          <cell r="C3314">
            <v>24</v>
          </cell>
        </row>
        <row r="3315">
          <cell r="A3315" t="str">
            <v>Петрик Юрий Юрьевич</v>
          </cell>
          <cell r="B3315">
            <v>14</v>
          </cell>
          <cell r="C3315">
            <v>14</v>
          </cell>
        </row>
        <row r="3316">
          <cell r="A3316" t="str">
            <v>ИП Винник Херсонская обл пгт.Большая Лепетиха ул.Островского 3А м-н"Островка" / +79901364098 Маша</v>
          </cell>
          <cell r="B3316">
            <v>2</v>
          </cell>
          <cell r="C3316">
            <v>2</v>
          </cell>
        </row>
        <row r="3317">
          <cell r="A3317" t="str">
            <v>ИП Заруба А.А. Херсонская обл пгт.Большая Лепетиха ул.Киевская 54 м-н"Доброцен"(с 8:00-17:30)</v>
          </cell>
          <cell r="B3317">
            <v>2</v>
          </cell>
          <cell r="C3317">
            <v>2</v>
          </cell>
        </row>
        <row r="3318">
          <cell r="A3318" t="str">
            <v>ИП Каменева Е.П. Херсонская обл пгт.Большая Лепетиха ул.Мира 47 м-н"Норма фуд"(с 8-17)+79901276435</v>
          </cell>
          <cell r="B3318">
            <v>1</v>
          </cell>
          <cell r="C3318">
            <v>1</v>
          </cell>
        </row>
        <row r="3319">
          <cell r="A3319" t="str">
            <v>ИП Парасочка И.Г. Херсонская обл пгт.Чаплынка ул.Грушевского 55 м-н"Каштан" / +79900524691 Наталья</v>
          </cell>
          <cell r="B3319">
            <v>3</v>
          </cell>
          <cell r="C3319">
            <v>3</v>
          </cell>
        </row>
        <row r="3320">
          <cell r="A3320" t="str">
            <v>ИП Полищук Т.Н. Херсонская обл пгт.Большая Лепетиха ул.Ленина 150(возле элеватора) м-н №13</v>
          </cell>
          <cell r="B3320">
            <v>3</v>
          </cell>
          <cell r="C3320">
            <v>3</v>
          </cell>
        </row>
        <row r="3321">
          <cell r="A3321" t="str">
            <v>ИП Чоботару О.Ю.Херсонская обл Чаплынский р-н с.Павловка ул.Мира 5А м-н"Империя"</v>
          </cell>
          <cell r="B3321">
            <v>3</v>
          </cell>
          <cell r="C3321">
            <v>3</v>
          </cell>
        </row>
        <row r="3322">
          <cell r="A3322" t="str">
            <v>Титов Александр Игоревич</v>
          </cell>
          <cell r="B3322">
            <v>35</v>
          </cell>
          <cell r="C3322">
            <v>35</v>
          </cell>
        </row>
        <row r="3323">
          <cell r="A3323" t="str">
            <v>(2) ИП Дюкарь В.В. Херсонская обл г.Геническ ул.Гоголя 124 м-н"Маркет" / +79900528211 Татьяна</v>
          </cell>
          <cell r="B3323">
            <v>1</v>
          </cell>
          <cell r="C3323">
            <v>1</v>
          </cell>
        </row>
        <row r="3324">
          <cell r="A3324" t="str">
            <v>ИП Мацейко  Запорожская обл.пгт Михайловка, улШкольная 216   маг."Продукты"   т.+79900572347</v>
          </cell>
          <cell r="B3324">
            <v>1</v>
          </cell>
          <cell r="C3324">
            <v>1</v>
          </cell>
        </row>
        <row r="3325">
          <cell r="A3325" t="str">
            <v>ИП Меркелов В.Н. Запорожская обл.с,Садовое ул.Центральная 11 доставка до 16.00</v>
          </cell>
          <cell r="B3325">
            <v>1</v>
          </cell>
          <cell r="C3325">
            <v>1</v>
          </cell>
        </row>
        <row r="3326">
          <cell r="A3326" t="str">
            <v>ИП Перкова Запорожская обл.Приазовский р-н с.Ботьево ул.Карла Маркса 73 м-н"Продукты" \ +79900411279</v>
          </cell>
          <cell r="B3326">
            <v>3</v>
          </cell>
          <cell r="C3326">
            <v>3</v>
          </cell>
        </row>
        <row r="3327">
          <cell r="A3327" t="str">
            <v>ИП Сирица Запорожская обл.Тубал ул. Приморская,15 магазин "Гастрономчик"  +79900409037</v>
          </cell>
          <cell r="B3327">
            <v>2</v>
          </cell>
          <cell r="C3327">
            <v>2</v>
          </cell>
        </row>
        <row r="3328">
          <cell r="A3328" t="str">
            <v>ИП Чупета Запорожская обл пгт.Весёлое ул.Пушкина 30 м-н"Роял"</v>
          </cell>
          <cell r="B3328">
            <v>1</v>
          </cell>
          <cell r="C3328">
            <v>1</v>
          </cell>
        </row>
        <row r="3329">
          <cell r="A3329" t="str">
            <v>МЛ ИП Баландина Запорожская обл Весёловский р-н с.Запорожье ул.Ленина 15А м-н"Натали"</v>
          </cell>
          <cell r="B3329">
            <v>1</v>
          </cell>
          <cell r="C3329">
            <v>1</v>
          </cell>
        </row>
        <row r="3330">
          <cell r="A3330" t="str">
            <v>МЛ ИП Бойко Запорожская обл Весёловский р-н с.Широкое ул.Центральная 309А напротив Сериковой</v>
          </cell>
          <cell r="B3330">
            <v>1</v>
          </cell>
          <cell r="C3330">
            <v>1</v>
          </cell>
        </row>
        <row r="3331">
          <cell r="A3331" t="str">
            <v>ООО "МЕРА"</v>
          </cell>
          <cell r="B3331">
            <v>24</v>
          </cell>
          <cell r="C3331">
            <v>24</v>
          </cell>
        </row>
        <row r="3332">
          <cell r="A3332" t="str">
            <v>Шило Богдан</v>
          </cell>
          <cell r="B3332">
            <v>101</v>
          </cell>
          <cell r="C3332">
            <v>107</v>
          </cell>
        </row>
        <row r="3333">
          <cell r="A3333" t="str">
            <v>ИП Вечеря В.В. г.Мелитополь  ул. Интеркультурная 390/а маг. Скорпион</v>
          </cell>
          <cell r="B3333">
            <v>3</v>
          </cell>
          <cell r="C3333">
            <v>3</v>
          </cell>
        </row>
        <row r="3334">
          <cell r="A3334" t="str">
            <v>ИП Кирпалова г.Мелитополь ул.Гризодубовой 37/24 м-н"Мажор"</v>
          </cell>
          <cell r="B3334">
            <v>1</v>
          </cell>
          <cell r="C3334">
            <v>1</v>
          </cell>
        </row>
        <row r="3335">
          <cell r="A3335" t="str">
            <v>ИП Кондратьев г.Мелитополь пр.50 лет Победы 27 м-н"Афина" / +79900227995 Татьяна</v>
          </cell>
          <cell r="B3335">
            <v>5</v>
          </cell>
          <cell r="C3335">
            <v>5</v>
          </cell>
        </row>
        <row r="3336">
          <cell r="A3336" t="str">
            <v>ИП Конюшин Л.И. Мелитополь бульвар 30 лет Победы,34 "Таврический"</v>
          </cell>
          <cell r="B3336">
            <v>1</v>
          </cell>
          <cell r="C3336">
            <v>1</v>
          </cell>
        </row>
        <row r="3337">
          <cell r="A3337" t="str">
            <v>ИП Кохоновская А.В. г.Мелитополь ул.Котовского 60 м-н"Удача"</v>
          </cell>
          <cell r="B3337">
            <v>1</v>
          </cell>
          <cell r="C3337">
            <v>1</v>
          </cell>
        </row>
        <row r="3338">
          <cell r="A3338" t="str">
            <v>ИП Мартынюк г.Мелитополь пр.50 лет Победы 51/2 маг."В корзине"</v>
          </cell>
          <cell r="B3338">
            <v>1</v>
          </cell>
          <cell r="C3338">
            <v>1</v>
          </cell>
        </row>
        <row r="3339">
          <cell r="A3339" t="str">
            <v>ИП Мартынюк Д.О. г.Мелитополь пр-кт.Б.Хмельницкого 47 м-н"Вкусняшка"</v>
          </cell>
          <cell r="B3339">
            <v>1</v>
          </cell>
          <cell r="C3339">
            <v>1</v>
          </cell>
        </row>
        <row r="3340">
          <cell r="A3340" t="str">
            <v>ИП Прилюдько Е. В.г.Мелитополь ул.Гризодубова 60 маг.Продукты тел.79900217096 Екатерина</v>
          </cell>
          <cell r="B3340">
            <v>2</v>
          </cell>
          <cell r="C3340">
            <v>2</v>
          </cell>
        </row>
        <row r="3341">
          <cell r="A3341" t="str">
            <v>ИП Сафонова И.А.Запорожская обл. г.Мелитополь б-р.30-лет Победы 31 рынок на Куме (ларек с права)</v>
          </cell>
          <cell r="B3341">
            <v>2</v>
          </cell>
          <cell r="C3341">
            <v>2</v>
          </cell>
        </row>
        <row r="3342">
          <cell r="A3342" t="str">
            <v>ИП Симонова ,г.Мелитополь,ул.Февральская 196,маг.Колос</v>
          </cell>
          <cell r="B3342">
            <v>2</v>
          </cell>
          <cell r="C3342">
            <v>2</v>
          </cell>
        </row>
        <row r="3343">
          <cell r="A3343" t="str">
            <v>ИП Симонова Запорожская обл. г.Мелитополь ул.Февральская 231/1  маг"Продукты"</v>
          </cell>
          <cell r="B3343">
            <v>2</v>
          </cell>
          <cell r="C3343">
            <v>2</v>
          </cell>
        </row>
        <row r="3344">
          <cell r="A3344" t="str">
            <v>ИП Тошева г.Мелитополь пр.Богдана Хмельницкого 82 маг Харчи +79900219231</v>
          </cell>
          <cell r="B3344">
            <v>2</v>
          </cell>
          <cell r="C3344">
            <v>2</v>
          </cell>
        </row>
        <row r="3345">
          <cell r="A3345" t="str">
            <v>ИП Филимонова С.Л.Запорожская обл. г.Мелитополь ул.Дружбы 124  м-г"Смак"</v>
          </cell>
          <cell r="B3345">
            <v>1</v>
          </cell>
          <cell r="C3345">
            <v>1</v>
          </cell>
        </row>
        <row r="3346">
          <cell r="A3346" t="str">
            <v>ИП Цыбульник г Мелитополь  Б Хмельницкого 3 напротив Водоканала бывшие кассы</v>
          </cell>
          <cell r="B3346">
            <v>3</v>
          </cell>
          <cell r="C3346">
            <v>3</v>
          </cell>
        </row>
        <row r="3347">
          <cell r="A3347" t="str">
            <v>ООО "МЕРА"</v>
          </cell>
          <cell r="B3347">
            <v>74</v>
          </cell>
          <cell r="C3347">
            <v>80</v>
          </cell>
        </row>
        <row r="3348">
          <cell r="A3348" t="str">
            <v>6392 ФИЛЕЙНАЯ Папа может вар п/о 0,4кг  ОСТАНКИНО</v>
          </cell>
          <cell r="B3348">
            <v>428</v>
          </cell>
          <cell r="C3348">
            <v>433</v>
          </cell>
        </row>
        <row r="3349">
          <cell r="A3349" t="str">
            <v>Дробаха Екатерина Владимировна</v>
          </cell>
          <cell r="B3349">
            <v>77</v>
          </cell>
          <cell r="C3349">
            <v>83</v>
          </cell>
        </row>
        <row r="3350">
          <cell r="A3350" t="str">
            <v>ООО "Пыжик" №1 г.Мелитополь ул. Кирова 48 м-н Пыжик</v>
          </cell>
          <cell r="B3350">
            <v>4</v>
          </cell>
          <cell r="C3350">
            <v>4</v>
          </cell>
        </row>
        <row r="3351">
          <cell r="A3351" t="str">
            <v>ООО "Пыжик" №14 г.Мелитополь пр-кт .50л Победы 17/1, м-н "Пыжик"</v>
          </cell>
          <cell r="B3351">
            <v>2</v>
          </cell>
          <cell r="C3351">
            <v>2</v>
          </cell>
        </row>
        <row r="3352">
          <cell r="A3352" t="str">
            <v>ООО "Пыжик" №18 Запорожская обл.г.Мелитополь пер.Дарьи Дугиной 4 (помещение Ц.Рынка)</v>
          </cell>
          <cell r="B3352">
            <v>10</v>
          </cell>
          <cell r="C3352">
            <v>16</v>
          </cell>
        </row>
        <row r="3353">
          <cell r="A3353" t="str">
            <v>ООО "Пыжик" №5 Запорожская обл.г.Мелитополь пер.Дарьи Дугиной 9/1 маг-н Пыжик</v>
          </cell>
          <cell r="B3353">
            <v>8</v>
          </cell>
          <cell r="C3353">
            <v>8</v>
          </cell>
        </row>
        <row r="3354">
          <cell r="A3354" t="str">
            <v>ООО"Пыжик" №15 г.Мелитополь ул.Гвардейская 10, Авиагородок ,м-н "Пыжик"</v>
          </cell>
          <cell r="B3354">
            <v>8</v>
          </cell>
          <cell r="C3354">
            <v>8</v>
          </cell>
        </row>
        <row r="3355">
          <cell r="A3355" t="str">
            <v>ООО"Пыжик" №16 г.Мелитополь ул.Кирова 51 , м-н "Пыжик "</v>
          </cell>
          <cell r="B3355">
            <v>3</v>
          </cell>
          <cell r="C3355">
            <v>3</v>
          </cell>
        </row>
        <row r="3356">
          <cell r="A3356" t="str">
            <v>ООО"Пыжик" №27 Запорожская обл. г.Мелитополь ул.Гризодубовой 55,м-н"Пыжик"</v>
          </cell>
          <cell r="B3356">
            <v>2</v>
          </cell>
          <cell r="C3356">
            <v>2</v>
          </cell>
        </row>
        <row r="3357">
          <cell r="A3357" t="str">
            <v>Физическое лицо  Афанасьев Д.Н. Херсонская обл пгт.Чаплынка ул.Грушевского 117</v>
          </cell>
          <cell r="B3357">
            <v>16</v>
          </cell>
          <cell r="C3357">
            <v>16</v>
          </cell>
        </row>
        <row r="3358">
          <cell r="A3358" t="str">
            <v>Физическое лицо Дячков С.В г.Мелитополь ул.8 Марта 43/6 м-н "Океан Мяса"</v>
          </cell>
          <cell r="B3358">
            <v>8</v>
          </cell>
          <cell r="C3358">
            <v>8</v>
          </cell>
        </row>
        <row r="3359">
          <cell r="A3359" t="str">
            <v>Физическое лицо Клюева Л. Н. г. Мелитополь ул. Гетьманская 18/2</v>
          </cell>
          <cell r="B3359">
            <v>16</v>
          </cell>
          <cell r="C3359">
            <v>16</v>
          </cell>
        </row>
        <row r="3360">
          <cell r="A3360" t="str">
            <v>Жирникова Юлия Владимировна</v>
          </cell>
          <cell r="B3360">
            <v>42</v>
          </cell>
          <cell r="C3360">
            <v>42</v>
          </cell>
        </row>
        <row r="3361">
          <cell r="A3361" t="str">
            <v>ИП Пригода Запорожская обл,Васильевский р-н,г.Каменка-Днепровская,ул.Центральная 126,маг.Диамант</v>
          </cell>
          <cell r="B3361">
            <v>1</v>
          </cell>
          <cell r="C3361">
            <v>1</v>
          </cell>
        </row>
        <row r="3362">
          <cell r="A3362" t="str">
            <v>ИП Рюбен Запорожская обл г.Каменка-Днепровская ул.Ленина 2 (возле парка) м-н"Роксолана"</v>
          </cell>
          <cell r="B3362">
            <v>8</v>
          </cell>
          <cell r="C3362">
            <v>8</v>
          </cell>
        </row>
        <row r="3363">
          <cell r="A3363" t="str">
            <v>ИП Щербина П.И.Запорожская обл,Васильевский р-н,с.Водяное,переулок Степной 17А,маг.Наш Край</v>
          </cell>
          <cell r="B3363">
            <v>1</v>
          </cell>
          <cell r="C3363">
            <v>1</v>
          </cell>
        </row>
        <row r="3364">
          <cell r="A3364" t="str">
            <v>ООО "МЕРА"</v>
          </cell>
          <cell r="B3364">
            <v>32</v>
          </cell>
          <cell r="C3364">
            <v>32</v>
          </cell>
        </row>
        <row r="3365">
          <cell r="A3365" t="str">
            <v>Ильин Дмитрий Владимирович</v>
          </cell>
          <cell r="B3365">
            <v>64</v>
          </cell>
          <cell r="C3365">
            <v>64</v>
          </cell>
        </row>
        <row r="3366">
          <cell r="A3366" t="str">
            <v>(1) ООО ПРОДАЛЬЯНС Херсонская обл г.Геническ ул.Курасова 4А м-н"Фемели Маркет"</v>
          </cell>
          <cell r="B3366">
            <v>32</v>
          </cell>
          <cell r="C3366">
            <v>32</v>
          </cell>
        </row>
        <row r="3367">
          <cell r="A3367" t="str">
            <v>(1) ООО ПРОДАЛЬЯНС Херсонская обл г.Геническ Центральный рынок (за Парижанкой) м-н"Фемели Маркет"</v>
          </cell>
          <cell r="B3367">
            <v>1</v>
          </cell>
          <cell r="C3367">
            <v>1</v>
          </cell>
        </row>
        <row r="3368">
          <cell r="A3368" t="str">
            <v>(2) ИП Герела Е.Н.Херсонская обл г.Геническ ул.Соборная 196 м-н"Уголок" /+79900310399</v>
          </cell>
          <cell r="B3368">
            <v>3</v>
          </cell>
          <cell r="C3368">
            <v>3</v>
          </cell>
        </row>
        <row r="3369">
          <cell r="A3369" t="str">
            <v>(2) ИП Сажнева Л.В.Херсонская обл г.Геническ ул.Парижской Коммуны 67 м-н"Продукты"(во дворе)</v>
          </cell>
          <cell r="B3369">
            <v>2</v>
          </cell>
          <cell r="C3369">
            <v>2</v>
          </cell>
        </row>
        <row r="3370">
          <cell r="A3370" t="str">
            <v>(2) ИП Стахиева Херсонская обл г.Геническ ул.Мира 185 м-н"Семейный " \ +79900192436</v>
          </cell>
          <cell r="B3370">
            <v>2</v>
          </cell>
          <cell r="C3370">
            <v>2</v>
          </cell>
        </row>
        <row r="3371">
          <cell r="A3371" t="str">
            <v>ИП Аджибилякова Херсонская обл Генический р-н с.Счастливцево  ул.Мира 125 м-н "Продукты"+79900418226</v>
          </cell>
          <cell r="B3371">
            <v>2</v>
          </cell>
          <cell r="C3371">
            <v>2</v>
          </cell>
        </row>
        <row r="3372">
          <cell r="A3372" t="str">
            <v>ИП Гомон Херсонская обл пгт.Нижние Серогозы ул.Садовая 4 м-н Комфорт (центр) /+79900004508</v>
          </cell>
          <cell r="B3372">
            <v>1</v>
          </cell>
          <cell r="C3372">
            <v>1</v>
          </cell>
        </row>
        <row r="3373">
          <cell r="A3373" t="str">
            <v>ИП Ефремов Херсонская обл пгт.Новотроицкое  ул.Соборная 48 м-н "Продукты" \ +79900601534</v>
          </cell>
          <cell r="B3373">
            <v>1</v>
          </cell>
          <cell r="C3373">
            <v>1</v>
          </cell>
        </row>
        <row r="3374">
          <cell r="A3374" t="str">
            <v>ИП Иовчива Запорожская обл.пгт.Приазовское ул.Пушкина м-н"Любава" / +79900426470</v>
          </cell>
          <cell r="B3374">
            <v>2</v>
          </cell>
          <cell r="C3374">
            <v>2</v>
          </cell>
        </row>
        <row r="3375">
          <cell r="A3375" t="str">
            <v>ИП Косарева Запорожская обл.пгт.Приазовье ул.Пушкина м-н Апельсин +79900461077</v>
          </cell>
          <cell r="B3375">
            <v>2</v>
          </cell>
          <cell r="C3375">
            <v>2</v>
          </cell>
        </row>
        <row r="3376">
          <cell r="A3376" t="str">
            <v>ИП Куприн Херсонская обл Генический р-н с.Счастливцево ул.Гагарина 77 м-н"Продукты"</v>
          </cell>
          <cell r="B3376">
            <v>2</v>
          </cell>
          <cell r="C3376">
            <v>2</v>
          </cell>
        </row>
        <row r="3377">
          <cell r="A3377" t="str">
            <v>ИП Лепчишина Херсонская обл Генический р-н с.Счатливцево ул.Морская 1 м-н"Хепи Шоп"</v>
          </cell>
          <cell r="B3377">
            <v>4</v>
          </cell>
          <cell r="C3377">
            <v>4</v>
          </cell>
        </row>
        <row r="3378">
          <cell r="A3378" t="str">
            <v>ИП Раджабова Херсонская обл пгт Новотроицкое ул.Соборная 85   т.+799000511714 Лена</v>
          </cell>
          <cell r="B3378">
            <v>1</v>
          </cell>
          <cell r="C3378">
            <v>1</v>
          </cell>
        </row>
        <row r="3379">
          <cell r="A3379" t="str">
            <v>ИП Сеттаров Є.Н.Херсонская обл пгт.Ивановка ул.Соборная 21 / +79900504089</v>
          </cell>
          <cell r="B3379">
            <v>2</v>
          </cell>
          <cell r="C3379">
            <v>2</v>
          </cell>
        </row>
        <row r="3380">
          <cell r="A3380" t="str">
            <v>ИП Стародубцева Херсонская обл Новотроицкий р-н с.Калиновка ул.Зелёная 50 / +79900849087 Вита</v>
          </cell>
          <cell r="B3380">
            <v>1</v>
          </cell>
          <cell r="C3380">
            <v>1</v>
          </cell>
        </row>
        <row r="3381">
          <cell r="A3381" t="str">
            <v>МЛ ИП Билан И.М. Запорожская обл.пгт.Приазовское ул.Центральная17 м-н"Ветеран" / +79900274851</v>
          </cell>
          <cell r="B3381">
            <v>2</v>
          </cell>
          <cell r="C3381">
            <v>2</v>
          </cell>
        </row>
        <row r="3382">
          <cell r="A3382" t="str">
            <v>МЛ ИП Грибеньков А.И. Запорожская обл.пгт.Приазовское ул.Ленина 24А (бывший Эконом)</v>
          </cell>
          <cell r="B3382">
            <v>2</v>
          </cell>
          <cell r="C3382">
            <v>2</v>
          </cell>
        </row>
        <row r="3383">
          <cell r="A3383" t="str">
            <v>МЛ ИП Звонникова В.В. Запорожская обл. пгт.Приазовское ул.Центральная 2А м-н"Камелот"</v>
          </cell>
          <cell r="B3383">
            <v>1</v>
          </cell>
          <cell r="C3383">
            <v>1</v>
          </cell>
        </row>
        <row r="3384">
          <cell r="A3384" t="str">
            <v>МЛ ИП Мельникова Запорожская обл.  пгт Приазовское ул.Фрунзе 49 маг "Продукты" +79900428098</v>
          </cell>
          <cell r="B3384">
            <v>1</v>
          </cell>
          <cell r="C3384">
            <v>1</v>
          </cell>
        </row>
        <row r="3385">
          <cell r="A3385" t="str">
            <v>Конюшин Андрей</v>
          </cell>
          <cell r="B3385">
            <v>12</v>
          </cell>
          <cell r="C3385">
            <v>12</v>
          </cell>
        </row>
        <row r="3386">
          <cell r="A3386" t="str">
            <v>ИП Деркач Мелитопольский р-н пгт.Мирное ул.Южная 12А м-н"Эконом" / +79900432189 Елена Сергеевна</v>
          </cell>
          <cell r="B3386">
            <v>2</v>
          </cell>
          <cell r="C3386">
            <v>2</v>
          </cell>
        </row>
        <row r="3387">
          <cell r="A3387" t="str">
            <v>ИП Хлебокомбинат,Херсонская обл г.Скадовск, ул. Комсомольская 157. Работают до 15.00</v>
          </cell>
          <cell r="B3387">
            <v>6</v>
          </cell>
          <cell r="C3387">
            <v>6</v>
          </cell>
        </row>
        <row r="3388">
          <cell r="A3388" t="str">
            <v>МЛ ИП Додон Т.Н.Херсонская облг.Скадовск ул.Комсомольская 234 м-н"Миндаль" (до 18:00) / +79900172278</v>
          </cell>
          <cell r="B3388">
            <v>4</v>
          </cell>
          <cell r="C3388">
            <v>4</v>
          </cell>
        </row>
        <row r="3389">
          <cell r="A3389" t="str">
            <v>Крючков Евгений Александрович</v>
          </cell>
          <cell r="B3389">
            <v>18</v>
          </cell>
          <cell r="C3389">
            <v>18</v>
          </cell>
        </row>
        <row r="3390">
          <cell r="A3390" t="str">
            <v>ИП Гринцив Запорожская обл Мелитопольский р-н с.Фруктовое ул.Молодежная 10 / +79900075402</v>
          </cell>
          <cell r="B3390">
            <v>2</v>
          </cell>
          <cell r="C3390">
            <v>2</v>
          </cell>
        </row>
        <row r="3391">
          <cell r="A3391" t="str">
            <v>ООО "МЕРА"</v>
          </cell>
          <cell r="B3391">
            <v>16</v>
          </cell>
          <cell r="C3391">
            <v>16</v>
          </cell>
        </row>
        <row r="3392">
          <cell r="A3392" t="str">
            <v>Майдебура Владислав Александрович</v>
          </cell>
          <cell r="B3392">
            <v>3</v>
          </cell>
          <cell r="C3392">
            <v>3</v>
          </cell>
        </row>
        <row r="3393">
          <cell r="A3393" t="str">
            <v>(2) ИП Рудненко Херсонская обл г.Геническ ул.Махарадзе18а</v>
          </cell>
          <cell r="B3393">
            <v>3</v>
          </cell>
          <cell r="C3393">
            <v>3</v>
          </cell>
        </row>
        <row r="3394">
          <cell r="A3394" t="str">
            <v>Оглы Иван Русланович</v>
          </cell>
          <cell r="B3394">
            <v>41</v>
          </cell>
          <cell r="C3394">
            <v>40</v>
          </cell>
        </row>
        <row r="3395">
          <cell r="A3395" t="str">
            <v>(1) ООО"Пыжик" №19 Запорожская обл г.Токмак ул.Шевченко 31 м-н "Пыжик"</v>
          </cell>
          <cell r="B3395">
            <v>5</v>
          </cell>
          <cell r="C3395">
            <v>5</v>
          </cell>
        </row>
        <row r="3396">
          <cell r="A3396" t="str">
            <v>(2) ИП Вершинина И.Б. Запорожская обл г.Токмак ул.14 Сентября 31 "Коричневый Павильон"(рядом с ИП Си</v>
          </cell>
          <cell r="B3396">
            <v>1</v>
          </cell>
        </row>
        <row r="3397">
          <cell r="A3397" t="str">
            <v>(2) ИП Эконом (Арбат) Запорожская обл г.Токмак ул.Шевченко 54</v>
          </cell>
          <cell r="B3397">
            <v>10</v>
          </cell>
          <cell r="C3397">
            <v>10</v>
          </cell>
        </row>
        <row r="3398">
          <cell r="A3398" t="str">
            <v>(4) ИП Сиващенко О.В.Запорожская обл.Мелитопольский р-он.г.Токмак Ул Гоголя 85, маг.Добрыня</v>
          </cell>
          <cell r="B3398">
            <v>1</v>
          </cell>
          <cell r="C3398">
            <v>1</v>
          </cell>
        </row>
        <row r="3399">
          <cell r="A3399" t="str">
            <v>ИП Бурдина Запорожская обл.Приазовский р-н с.Нововасилевка ул.Почтовая 54 м-н"Меркурий"\+79901168165</v>
          </cell>
          <cell r="B3399">
            <v>1</v>
          </cell>
          <cell r="C3399">
            <v>1</v>
          </cell>
        </row>
        <row r="3400">
          <cell r="A3400" t="str">
            <v>ИП Быкова Запорожская обл пгт Весёлое ул Шевченко 25 " Норма"\ 79900573403 Татьяна</v>
          </cell>
          <cell r="B3400">
            <v>1</v>
          </cell>
          <cell r="C3400">
            <v>1</v>
          </cell>
        </row>
        <row r="3401">
          <cell r="A3401" t="str">
            <v>ИП Домрачева К.О.Запорожская обл пгт.Акимовка ул.Садовая 16 м-н"У Камилы"(питомник)</v>
          </cell>
          <cell r="B3401">
            <v>2</v>
          </cell>
          <cell r="C3401">
            <v>2</v>
          </cell>
        </row>
        <row r="3402">
          <cell r="A3402" t="str">
            <v>ИП Серая Н.И. Запорожская обл.Приазовский р-н с.Воскресенка ул.Школьная м-н"Продукты"</v>
          </cell>
          <cell r="B3402">
            <v>2</v>
          </cell>
          <cell r="C3402">
            <v>2</v>
          </cell>
        </row>
        <row r="3403">
          <cell r="A3403" t="str">
            <v>ИП Соболь Запорожская обл.Приазовский р-н с.Нововасилевка ул.Кооперативная 70 м-н"На дому" /</v>
          </cell>
          <cell r="B3403">
            <v>1</v>
          </cell>
          <cell r="C3403">
            <v>1</v>
          </cell>
        </row>
        <row r="3404">
          <cell r="A3404" t="str">
            <v>ИП Суркова Л.М,Запорожская обл..Приазовский р. с.Новоспаское,пер.Центральный 21,."Улыбка" /</v>
          </cell>
          <cell r="B3404">
            <v>1</v>
          </cell>
          <cell r="C3404">
            <v>1</v>
          </cell>
        </row>
        <row r="3405">
          <cell r="A3405" t="str">
            <v>ООО "МЕРА"</v>
          </cell>
          <cell r="B3405">
            <v>16</v>
          </cell>
          <cell r="C3405">
            <v>16</v>
          </cell>
        </row>
        <row r="3406">
          <cell r="A3406" t="str">
            <v>Осетров Сергей Сергеевич</v>
          </cell>
          <cell r="B3406">
            <v>52</v>
          </cell>
          <cell r="C3406">
            <v>52</v>
          </cell>
        </row>
        <row r="3407">
          <cell r="A3407" t="str">
            <v>ИП "Наш дом" Запорожская обл г.Энергодар ул.Советская 27А \ +79900447519 Майя</v>
          </cell>
          <cell r="B3407">
            <v>12</v>
          </cell>
          <cell r="C3407">
            <v>12</v>
          </cell>
        </row>
        <row r="3408">
          <cell r="A3408" t="str">
            <v>ИП Бендова М.В Запорожская обл г.Энергодар ул.Строителей 43 м-н"Твои любимые колбаски"(с 8 до 16)</v>
          </cell>
          <cell r="B3408">
            <v>2</v>
          </cell>
          <cell r="C3408">
            <v>2</v>
          </cell>
        </row>
        <row r="3409">
          <cell r="A3409" t="str">
            <v>ИП Варданян Л.Г.Запорожская обл г.Энергодар ул.Лесная 3А м-н"Червоний" / +79900649843-</v>
          </cell>
          <cell r="B3409">
            <v>3</v>
          </cell>
          <cell r="C3409">
            <v>3</v>
          </cell>
        </row>
        <row r="3410">
          <cell r="A3410" t="str">
            <v>ИП Довгань Запорожская обл г.Днепрорудный ул.Энтузиастов 3 м-н"Демпинг" / +79900459527</v>
          </cell>
          <cell r="B3410">
            <v>2</v>
          </cell>
          <cell r="C3410">
            <v>2</v>
          </cell>
        </row>
        <row r="3411">
          <cell r="A3411" t="str">
            <v>ИП Ненашева Н.Н Запорожская обл г Энергодар ул Курчатова 34 ( возле Баварии)\ 79900641382 Инна</v>
          </cell>
          <cell r="B3411">
            <v>1</v>
          </cell>
          <cell r="C3411">
            <v>1</v>
          </cell>
        </row>
        <row r="3412">
          <cell r="A3412" t="str">
            <v>ИП Ненашева Н.Н. Запорожская обл г.Энергодар ул.Казацкая 25 м-н"Миллер"</v>
          </cell>
          <cell r="B3412">
            <v>3</v>
          </cell>
          <cell r="C3412">
            <v>3</v>
          </cell>
        </row>
        <row r="3413">
          <cell r="A3413" t="str">
            <v>ИП Ненашева Н.Н. Запорожская обл г.Энергодар, ул.Набережная 26А " Альфа,", +79900446234 Вика</v>
          </cell>
          <cell r="B3413">
            <v>2</v>
          </cell>
          <cell r="C3413">
            <v>2</v>
          </cell>
        </row>
        <row r="3414">
          <cell r="A3414" t="str">
            <v>МЛ ИП Кораблёва В.И. Запорожская обл г.Энергодар, ул.Строителей 22 "Ежачок ",  +79900270634 Виктория</v>
          </cell>
          <cell r="B3414">
            <v>5</v>
          </cell>
          <cell r="C3414">
            <v>5</v>
          </cell>
        </row>
        <row r="3415">
          <cell r="A3415" t="str">
            <v>МЛ ИП Хачатурян Э.С. Запорожская обл г.Энергодарул.Строителей 31 супермаркет "Ассоль" / +79900652319</v>
          </cell>
          <cell r="B3415">
            <v>6</v>
          </cell>
          <cell r="C3415">
            <v>6</v>
          </cell>
        </row>
        <row r="3416">
          <cell r="A3416" t="str">
            <v>ООО "МЕРА"</v>
          </cell>
          <cell r="B3416">
            <v>16</v>
          </cell>
          <cell r="C3416">
            <v>16</v>
          </cell>
        </row>
        <row r="3417">
          <cell r="A3417" t="str">
            <v>Петрик Юрий Юрьевич</v>
          </cell>
          <cell r="B3417">
            <v>14</v>
          </cell>
          <cell r="C3417">
            <v>14</v>
          </cell>
        </row>
        <row r="3418">
          <cell r="A3418" t="str">
            <v>ИП Винник Херсонская обл пгт.Большая Лепетиха ул.Островского 3А м-н"Островка" / +79901364098 Маша</v>
          </cell>
          <cell r="B3418">
            <v>2</v>
          </cell>
          <cell r="C3418">
            <v>2</v>
          </cell>
        </row>
        <row r="3419">
          <cell r="A3419" t="str">
            <v>ИП Заруба А.А. Херсонская обл пгт.Большая Лепетиха ул.Киевская 54 м-н"Доброцен"(с 8:00-17:30)</v>
          </cell>
          <cell r="B3419">
            <v>2</v>
          </cell>
          <cell r="C3419">
            <v>2</v>
          </cell>
        </row>
        <row r="3420">
          <cell r="A3420" t="str">
            <v>ИП Каменева Е.П. Херсонская обл пгт.Большая Лепетиха ул.Мира 47 м-н"Норма фуд"(с 8-17)+79901276435</v>
          </cell>
          <cell r="B3420">
            <v>1</v>
          </cell>
          <cell r="C3420">
            <v>1</v>
          </cell>
        </row>
        <row r="3421">
          <cell r="A3421" t="str">
            <v>ИП Парасочка И.Г. Херсонская обл пгт.Чаплынка ул.Грушевского 55 м-н"Каштан" / +79900524691 Наталья</v>
          </cell>
          <cell r="B3421">
            <v>3</v>
          </cell>
          <cell r="C3421">
            <v>3</v>
          </cell>
        </row>
        <row r="3422">
          <cell r="A3422" t="str">
            <v>ИП Полищук Т.Н. Херсонская обл пгт.Большая Лепетиха ул.Ленина 150(возле элеватора) м-н №13</v>
          </cell>
          <cell r="B3422">
            <v>3</v>
          </cell>
          <cell r="C3422">
            <v>3</v>
          </cell>
        </row>
        <row r="3423">
          <cell r="A3423" t="str">
            <v>ИП Чоботару О.Ю.Херсонская обл Чаплынский р-н с.Павловка ул.Мира 5А м-н"Империя"</v>
          </cell>
          <cell r="B3423">
            <v>3</v>
          </cell>
          <cell r="C3423">
            <v>3</v>
          </cell>
        </row>
        <row r="3424">
          <cell r="A3424" t="str">
            <v>Титов Александр Игоревич</v>
          </cell>
          <cell r="B3424">
            <v>13</v>
          </cell>
          <cell r="C3424">
            <v>13</v>
          </cell>
        </row>
        <row r="3425">
          <cell r="A3425" t="str">
            <v>(1) ИП Белик М.Н.Херсонская обл г.Геническ ул.Махарадзе Ц.Рынок Киоск № 6 / +79900421408 Лариса</v>
          </cell>
          <cell r="B3425">
            <v>1</v>
          </cell>
          <cell r="C3425">
            <v>1</v>
          </cell>
        </row>
        <row r="3426">
          <cell r="A3426" t="str">
            <v>ИП Мацейко  Запорожская обл.пгт Михайловка, улШкольная 216   маг."Продукты"   т.+79900572347</v>
          </cell>
          <cell r="B3426">
            <v>1</v>
          </cell>
          <cell r="C3426">
            <v>1</v>
          </cell>
        </row>
        <row r="3427">
          <cell r="A3427" t="str">
            <v>ИП Меркелов В.Н. Запорожская обл.с,Садовое ул.Центральная 11 доставка до 16.00</v>
          </cell>
          <cell r="B3427">
            <v>1</v>
          </cell>
          <cell r="C3427">
            <v>1</v>
          </cell>
        </row>
        <row r="3428">
          <cell r="A3428" t="str">
            <v>ИП Чупета Запорожская обл пгт.Весёлое ул.Пушкина 30 м-н"Роял"</v>
          </cell>
          <cell r="B3428">
            <v>1</v>
          </cell>
          <cell r="C3428">
            <v>1</v>
          </cell>
        </row>
        <row r="3429">
          <cell r="A3429" t="str">
            <v>МЛ ИП Бойко Запорожская обл Весёловский р-н с.Широкое ул.Центральная 309А напротив Сериковой</v>
          </cell>
          <cell r="B3429">
            <v>1</v>
          </cell>
          <cell r="C3429">
            <v>1</v>
          </cell>
        </row>
        <row r="3430">
          <cell r="A3430" t="str">
            <v>ООО "МЕРА"</v>
          </cell>
          <cell r="B3430">
            <v>8</v>
          </cell>
          <cell r="C3430">
            <v>8</v>
          </cell>
        </row>
        <row r="3431">
          <cell r="A3431" t="str">
            <v>Шило Богдан</v>
          </cell>
          <cell r="B3431">
            <v>92</v>
          </cell>
          <cell r="C3431">
            <v>92</v>
          </cell>
        </row>
        <row r="3432">
          <cell r="A3432" t="str">
            <v>ИП Борисова А. Г. г. Мелитополь 50 лет Победы 38 (возле маг.Максимум) тел.+79900215840 Алла</v>
          </cell>
          <cell r="B3432">
            <v>2</v>
          </cell>
          <cell r="C3432">
            <v>2</v>
          </cell>
        </row>
        <row r="3433">
          <cell r="A3433" t="str">
            <v>ИП Вечеря В.В. г.Мелитополь  ул. Интеркультурная 390/а маг. Скорпион</v>
          </cell>
          <cell r="B3433">
            <v>3</v>
          </cell>
          <cell r="C3433">
            <v>3</v>
          </cell>
        </row>
        <row r="3434">
          <cell r="A3434" t="str">
            <v>ИП Кирпалова г.Мелитополь ул.Гризодубовой 37/24 м-н"Мажор"</v>
          </cell>
          <cell r="B3434">
            <v>1</v>
          </cell>
          <cell r="C3434">
            <v>1</v>
          </cell>
        </row>
        <row r="3435">
          <cell r="A3435" t="str">
            <v>ИП Кондратьев г.Мелитополь пр.50 лет Победы 27 м-н"Афина" / +79900227995 Татьяна</v>
          </cell>
          <cell r="B3435">
            <v>3</v>
          </cell>
          <cell r="C3435">
            <v>3</v>
          </cell>
        </row>
        <row r="3436">
          <cell r="A3436" t="str">
            <v>ИП Кохоновская А.В. г.Мелитополь ул.Котовского 60 м-н"Удача"</v>
          </cell>
          <cell r="B3436">
            <v>1</v>
          </cell>
          <cell r="C3436">
            <v>1</v>
          </cell>
        </row>
        <row r="3437">
          <cell r="A3437" t="str">
            <v>ИП Мартынюк г.Мелитополь пр.50 лет Победы 51/2 маг."В корзине"</v>
          </cell>
          <cell r="B3437">
            <v>1</v>
          </cell>
          <cell r="C3437">
            <v>1</v>
          </cell>
        </row>
        <row r="3438">
          <cell r="A3438" t="str">
            <v>ИП Мартынюк Д.О. г.Мелитополь пр-кт.Б.Хмельницкого 47 м-н"Вкусняшка"</v>
          </cell>
          <cell r="B3438">
            <v>1</v>
          </cell>
          <cell r="C3438">
            <v>1</v>
          </cell>
        </row>
        <row r="3439">
          <cell r="A3439" t="str">
            <v>ИП Прилюдько Е. В.г.Мелитополь ул.Гризодубова 60 маг.Продукты тел.79900217096 Екатерина</v>
          </cell>
          <cell r="B3439">
            <v>2</v>
          </cell>
          <cell r="C3439">
            <v>2</v>
          </cell>
        </row>
        <row r="3440">
          <cell r="A3440" t="str">
            <v>ИП Сафонова И.А.Запорожская обл. г.Мелитополь б-р.30-лет Победы 31 рынок на Куме (ларек с права)</v>
          </cell>
          <cell r="B3440">
            <v>2</v>
          </cell>
          <cell r="C3440">
            <v>2</v>
          </cell>
        </row>
        <row r="3441">
          <cell r="A3441" t="str">
            <v>ИП Симонова ,г.Мелитополь,ул.Февральская 196,маг.Колос</v>
          </cell>
          <cell r="B3441">
            <v>2</v>
          </cell>
          <cell r="C3441">
            <v>2</v>
          </cell>
        </row>
        <row r="3442">
          <cell r="A3442" t="str">
            <v>ИП Симонова Запорожская обл. г.Мелитополь ул.Февральская 231/1  маг"Продукты"</v>
          </cell>
          <cell r="B3442">
            <v>2</v>
          </cell>
          <cell r="C3442">
            <v>2</v>
          </cell>
        </row>
        <row r="3443">
          <cell r="A3443" t="str">
            <v>ИП Титова Я.А.,г.Мелитополь, ул.Брив ла Гаярд 13/1(с 10 работают),маг.27 квартал</v>
          </cell>
          <cell r="B3443">
            <v>5</v>
          </cell>
          <cell r="C3443">
            <v>5</v>
          </cell>
        </row>
        <row r="3444">
          <cell r="A3444" t="str">
            <v>ООО "МЕРА"</v>
          </cell>
          <cell r="B3444">
            <v>56</v>
          </cell>
          <cell r="C3444">
            <v>56</v>
          </cell>
        </row>
        <row r="3445">
          <cell r="A3445" t="str">
            <v>ООО"ЗДРАВИЕ" г.Мелитополь пр.Богдана Хмельницкого 53</v>
          </cell>
          <cell r="B3445">
            <v>11</v>
          </cell>
          <cell r="C3445">
            <v>11</v>
          </cell>
        </row>
        <row r="3446">
          <cell r="A3446" t="str">
            <v>6658 АРОМАТНАЯ С ЧЕСНОЧКОМ СН в/к мтс 0.330кг  ОСТАНКИНО</v>
          </cell>
          <cell r="B3446">
            <v>91</v>
          </cell>
          <cell r="C3446">
            <v>94</v>
          </cell>
        </row>
        <row r="3447">
          <cell r="A3447" t="str">
            <v>Жирникова Юлия Владимировна</v>
          </cell>
          <cell r="B3447">
            <v>10</v>
          </cell>
          <cell r="C3447">
            <v>10</v>
          </cell>
        </row>
        <row r="3448">
          <cell r="A3448" t="str">
            <v>ИП Пригода Запорожская обл,Васильевский р-н,г.Каменка-Днепровская,ул.Центральная 126,маг.Диамант</v>
          </cell>
          <cell r="B3448">
            <v>2</v>
          </cell>
          <cell r="C3448">
            <v>2</v>
          </cell>
        </row>
        <row r="3449">
          <cell r="A3449" t="str">
            <v>ИП Рюбен Запорожская обл г.Каменка-Днепровская ул.Ленина 2 (возле парка) м-н"Роксолана"</v>
          </cell>
          <cell r="B3449">
            <v>3</v>
          </cell>
          <cell r="C3449">
            <v>3</v>
          </cell>
        </row>
        <row r="3450">
          <cell r="A3450" t="str">
            <v>ИП Точенюк Л.В.Херсонская обл Верхнерогачинский р-н с.Первомаевка ул.Центральная 59  м-н "Продукты"</v>
          </cell>
          <cell r="B3450">
            <v>5</v>
          </cell>
          <cell r="C3450">
            <v>5</v>
          </cell>
        </row>
        <row r="3451">
          <cell r="A3451" t="str">
            <v>Ильин Дмитрий Владимирович</v>
          </cell>
          <cell r="B3451">
            <v>2</v>
          </cell>
          <cell r="C3451">
            <v>2</v>
          </cell>
        </row>
        <row r="3452">
          <cell r="A3452" t="str">
            <v>ИП Сеттаров Є.Н.Херсонская обл пгт.Ивановка ул.Соборная 21 / +79900504089</v>
          </cell>
          <cell r="B3452">
            <v>2</v>
          </cell>
          <cell r="C3452">
            <v>2</v>
          </cell>
        </row>
        <row r="3453">
          <cell r="A3453" t="str">
            <v>Конюшин Андрей</v>
          </cell>
          <cell r="B3453">
            <v>27</v>
          </cell>
          <cell r="C3453">
            <v>27</v>
          </cell>
        </row>
        <row r="3454">
          <cell r="A3454" t="str">
            <v>ИП Глухов А.Н.Херсонская обл г.Скадовск ул.Магубинская 150 м-н"Кокос"\ +79900348036 Валерия Павловна</v>
          </cell>
          <cell r="B3454">
            <v>6</v>
          </cell>
          <cell r="C3454">
            <v>6</v>
          </cell>
        </row>
        <row r="3455">
          <cell r="A3455" t="str">
            <v>ИП Дедикова Херсонская обл Скадовский р-н с.Лазурное ул.Металлургов 8А (до 20) / +79900153579</v>
          </cell>
          <cell r="B3455">
            <v>5</v>
          </cell>
          <cell r="C3455">
            <v>5</v>
          </cell>
        </row>
        <row r="3456">
          <cell r="A3456" t="str">
            <v>ИП Маркобок Л.А.Херсонская обл г.Скадовск ул.Черновола 9 м-н"Амур" \ +79900471313 Лилия</v>
          </cell>
          <cell r="B3456">
            <v>3</v>
          </cell>
          <cell r="C3456">
            <v>3</v>
          </cell>
        </row>
        <row r="3457">
          <cell r="A3457" t="str">
            <v>ИП Цыганок Херсонская обл г.Скадовск ул.Черновола 103 м-н"Продукты Алаказай"\+79900472305</v>
          </cell>
          <cell r="B3457">
            <v>3</v>
          </cell>
          <cell r="C3457">
            <v>3</v>
          </cell>
        </row>
        <row r="3458">
          <cell r="A3458" t="str">
            <v>МЛ ИП Бурячок Р.Д. Херсонская обл г.Скадовск Рынок м-н"Рыба моя"(крытый павильон)</v>
          </cell>
          <cell r="B3458">
            <v>10</v>
          </cell>
          <cell r="C3458">
            <v>10</v>
          </cell>
        </row>
        <row r="3459">
          <cell r="A3459" t="str">
            <v>Крючков Евгений Александрович</v>
          </cell>
          <cell r="B3459">
            <v>2</v>
          </cell>
          <cell r="C3459">
            <v>2</v>
          </cell>
        </row>
        <row r="3460">
          <cell r="A3460" t="str">
            <v>ИП Коваленко Запорожская обл пгт Акимовка ул.Молодых патриотов 7 " Маркет Гала"</v>
          </cell>
          <cell r="B3460">
            <v>2</v>
          </cell>
          <cell r="C3460">
            <v>2</v>
          </cell>
        </row>
        <row r="3461">
          <cell r="A3461" t="str">
            <v>Оглы Иван Русланович</v>
          </cell>
          <cell r="B3461">
            <v>19</v>
          </cell>
          <cell r="C3461">
            <v>22</v>
          </cell>
        </row>
        <row r="3462">
          <cell r="A3462" t="str">
            <v>(1) ООО"Пыжик" №19 Запорожская обл г.Токмак ул.Шевченко 31 м-н "Пыжик"</v>
          </cell>
          <cell r="B3462">
            <v>5</v>
          </cell>
          <cell r="C3462">
            <v>5</v>
          </cell>
        </row>
        <row r="3463">
          <cell r="A3463" t="str">
            <v>(2) ИП Эконом (Арбат) Запорожская обл г.Токмак ул.Шевченко 54</v>
          </cell>
          <cell r="B3463">
            <v>5</v>
          </cell>
          <cell r="C3463">
            <v>5</v>
          </cell>
        </row>
        <row r="3464">
          <cell r="A3464" t="str">
            <v>(3) ИП Губенко Запорожская обл г.Токмак ул.Нансена 5 опт.м-н"Мир сладостей"</v>
          </cell>
          <cell r="B3464">
            <v>6</v>
          </cell>
          <cell r="C3464">
            <v>9</v>
          </cell>
        </row>
        <row r="3465">
          <cell r="A3465" t="str">
            <v>(3) ИП Назаренко Л.В.Запорожская обл г.Молочанск ул.Шевченко 116 м-н"Дар" / +79900569625</v>
          </cell>
          <cell r="B3465">
            <v>2</v>
          </cell>
          <cell r="C3465">
            <v>2</v>
          </cell>
        </row>
        <row r="3466">
          <cell r="A3466" t="str">
            <v>ИП Скиданенко Л.А. Запорожская обл.Приазовский р-н пгт Нововасильевка ул.Бердянская 5 маг"Леон"</v>
          </cell>
          <cell r="B3466">
            <v>1</v>
          </cell>
          <cell r="C3466">
            <v>1</v>
          </cell>
        </row>
        <row r="3467">
          <cell r="A3467" t="str">
            <v>Осетров Сергей Сергеевич</v>
          </cell>
          <cell r="B3467">
            <v>16</v>
          </cell>
          <cell r="C3467">
            <v>16</v>
          </cell>
        </row>
        <row r="3468">
          <cell r="A3468" t="str">
            <v>ИП Булгакова А.В. Запорожская обл г Энергодар ул Молодежная 2А \ 799004746931</v>
          </cell>
          <cell r="B3468">
            <v>5</v>
          </cell>
          <cell r="C3468">
            <v>5</v>
          </cell>
        </row>
        <row r="3469">
          <cell r="A3469" t="str">
            <v>ИП Варданян Л.Г.Запорожская обл г.Энергодар ул.Лесная 3А м-н"Червоний" / +79900649843-</v>
          </cell>
          <cell r="B3469">
            <v>2</v>
          </cell>
          <cell r="C3469">
            <v>2</v>
          </cell>
        </row>
        <row r="3470">
          <cell r="A3470" t="str">
            <v>ИП Демянюк М.В. Запорожская обл  г.Энергодар ул.Молодежная 6а  маг."Пахомов"</v>
          </cell>
          <cell r="B3470">
            <v>3</v>
          </cell>
          <cell r="C3470">
            <v>3</v>
          </cell>
        </row>
        <row r="3471">
          <cell r="A3471" t="str">
            <v>ИП Мальгинов Запорожская обл г.Днепрорудный Рынок м-н"Молочная река" / +79900432059</v>
          </cell>
          <cell r="B3471">
            <v>3</v>
          </cell>
          <cell r="C3471">
            <v>3</v>
          </cell>
        </row>
        <row r="3472">
          <cell r="A3472" t="str">
            <v>ИП Ненашева Н.Н Запорожская обл г Энергодар ул Курчатова 34 ( возле Баварии)\ 79900641382 Инна</v>
          </cell>
          <cell r="B3472">
            <v>3</v>
          </cell>
          <cell r="C3472">
            <v>3</v>
          </cell>
        </row>
        <row r="3473">
          <cell r="A3473" t="str">
            <v>Титов Александр Игоревич</v>
          </cell>
          <cell r="B3473">
            <v>9</v>
          </cell>
          <cell r="C3473">
            <v>9</v>
          </cell>
        </row>
        <row r="3474">
          <cell r="A3474" t="str">
            <v>ИП Кошель А.Е Запорожская обл.Приазовский р с.Новоконстантиновка ул.Приморская 139 м 2Алина" с 6-21</v>
          </cell>
          <cell r="B3474">
            <v>4</v>
          </cell>
          <cell r="C3474">
            <v>4</v>
          </cell>
        </row>
        <row r="3475">
          <cell r="A3475" t="str">
            <v>ИП Мацейко  Запорожская обл.пгт Михайловка, улШкольная 216   маг."Продукты"   т.+79900572347</v>
          </cell>
          <cell r="B3475">
            <v>1</v>
          </cell>
          <cell r="C3475">
            <v>1</v>
          </cell>
        </row>
        <row r="3476">
          <cell r="A3476" t="str">
            <v>ИП Чарелидзе Запорожская обл.Михайловский р-н с.Пришиб ул.Калина 38 м-н"Елена" / +79900705363</v>
          </cell>
          <cell r="B3476">
            <v>2</v>
          </cell>
          <cell r="C3476">
            <v>2</v>
          </cell>
        </row>
        <row r="3477">
          <cell r="A3477" t="str">
            <v>МЛ ИП Хлевецкая Запорожская обл пгт.Весёлое ул.Чапаева 185 м-н"Окей" / +79900498138</v>
          </cell>
          <cell r="B3477">
            <v>2</v>
          </cell>
          <cell r="C3477">
            <v>2</v>
          </cell>
        </row>
        <row r="3478">
          <cell r="A3478" t="str">
            <v>Шило Богдан</v>
          </cell>
          <cell r="B3478">
            <v>6</v>
          </cell>
          <cell r="C3478">
            <v>6</v>
          </cell>
        </row>
        <row r="3479">
          <cell r="A3479" t="str">
            <v>ИП Борисова А. Г. г. Мелитополь 50 лет Победы 38 (возле маг.Максимум) тел.+79900215840 Алла</v>
          </cell>
          <cell r="B3479">
            <v>1</v>
          </cell>
          <cell r="C3479">
            <v>1</v>
          </cell>
        </row>
        <row r="3480">
          <cell r="A3480" t="str">
            <v>ИП Симонова ,г.Мелитополь,ул.Февральская 196,маг.Колос</v>
          </cell>
          <cell r="B3480">
            <v>1</v>
          </cell>
          <cell r="C3480">
            <v>1</v>
          </cell>
        </row>
        <row r="3481">
          <cell r="A3481" t="str">
            <v>ИП Титова Я.А.,г.Мелитополь, ул.Брив ла Гаярд 13/1(с 10 работают),маг.27 квартал</v>
          </cell>
          <cell r="B3481">
            <v>2</v>
          </cell>
          <cell r="C3481">
            <v>2</v>
          </cell>
        </row>
        <row r="3482">
          <cell r="A3482" t="str">
            <v>ИП Филимонова С.Л.Запорожская обл. г.Мелитополь ул.Дружбы 124  м-г"Смак"</v>
          </cell>
          <cell r="B3482">
            <v>2</v>
          </cell>
          <cell r="C3482">
            <v>2</v>
          </cell>
        </row>
        <row r="3483">
          <cell r="A3483" t="str">
            <v>6666 БОЯNСКАЯ Папа может п/к в/у 0,28кг 8шт  ОСТАНКИНО</v>
          </cell>
          <cell r="B3483">
            <v>852</v>
          </cell>
          <cell r="C3483">
            <v>856</v>
          </cell>
        </row>
        <row r="3484">
          <cell r="A3484" t="str">
            <v>Гриненко Дмитрий Александрович</v>
          </cell>
          <cell r="B3484">
            <v>2</v>
          </cell>
          <cell r="C3484">
            <v>2</v>
          </cell>
        </row>
        <row r="3485">
          <cell r="A3485" t="str">
            <v>ИП Бурдина А.О. Запорожская обл.пгт.Приазовское ул.Горького 68 Рынок ГУК м-н"Меркурий 2"</v>
          </cell>
          <cell r="B3485">
            <v>2</v>
          </cell>
          <cell r="C3485">
            <v>2</v>
          </cell>
        </row>
        <row r="3486">
          <cell r="A3486" t="str">
            <v>Дробаха Екатерина Владимировна</v>
          </cell>
          <cell r="B3486">
            <v>78</v>
          </cell>
          <cell r="C3486">
            <v>78</v>
          </cell>
        </row>
        <row r="3487">
          <cell r="A3487" t="str">
            <v>ООО "Пыжик" №1 г.Мелитополь ул. Кирова 48 м-н Пыжик</v>
          </cell>
          <cell r="B3487">
            <v>8</v>
          </cell>
          <cell r="C3487">
            <v>8</v>
          </cell>
        </row>
        <row r="3488">
          <cell r="A3488" t="str">
            <v>ООО "Пыжик" №18 Запорожская обл.г.Мелитополь пер.Дарьи Дугиной 4 (помещение Ц.Рынка)</v>
          </cell>
          <cell r="B3488">
            <v>8</v>
          </cell>
          <cell r="C3488">
            <v>8</v>
          </cell>
        </row>
        <row r="3489">
          <cell r="A3489" t="str">
            <v>ООО "Пыжик" №21 г.Мелитополь пр-кт .50л Победы д.22,м-н "Пыжик" ( Остановочный комплекс)</v>
          </cell>
          <cell r="B3489">
            <v>4</v>
          </cell>
          <cell r="C3489">
            <v>4</v>
          </cell>
        </row>
        <row r="3490">
          <cell r="A3490" t="str">
            <v>ООО "Пыжик" №5 Запорожская обл.г.Мелитополь пер.Дарьи Дугиной 9/1 маг-н Пыжик</v>
          </cell>
          <cell r="B3490">
            <v>16</v>
          </cell>
          <cell r="C3490">
            <v>16</v>
          </cell>
        </row>
        <row r="3491">
          <cell r="A3491" t="str">
            <v>ООО"Пыжик" №15 г.Мелитополь ул.Гвардейская 10, Авиагородок ,м-н "Пыжик"</v>
          </cell>
          <cell r="B3491">
            <v>8</v>
          </cell>
          <cell r="C3491">
            <v>8</v>
          </cell>
        </row>
        <row r="3492">
          <cell r="A3492" t="str">
            <v>ООО"Пыжик" №16 г.Мелитополь ул.Кирова 51 , м-н "Пыжик "</v>
          </cell>
          <cell r="B3492">
            <v>8</v>
          </cell>
          <cell r="C3492">
            <v>8</v>
          </cell>
        </row>
        <row r="3493">
          <cell r="A3493" t="str">
            <v>ООО"Пыжик" №27 Запорожская обл. г.Мелитополь ул.Гризодубовой 55,м-н"Пыжик"</v>
          </cell>
          <cell r="B3493">
            <v>2</v>
          </cell>
          <cell r="C3493">
            <v>2</v>
          </cell>
        </row>
        <row r="3494">
          <cell r="A3494" t="str">
            <v>ООО"Пыжик" №4 Запорожская обл. г.Мелитополь, ул.30 лет победы, 42 В</v>
          </cell>
          <cell r="B3494">
            <v>8</v>
          </cell>
          <cell r="C3494">
            <v>8</v>
          </cell>
        </row>
        <row r="3495">
          <cell r="A3495" t="str">
            <v>Физическое лицо Дячков С.В г.Мелитополь ул.8 Марта 43/6 м-н "Океан Мяса"</v>
          </cell>
          <cell r="B3495">
            <v>16</v>
          </cell>
          <cell r="C3495">
            <v>16</v>
          </cell>
        </row>
        <row r="3496">
          <cell r="A3496" t="str">
            <v>Жирникова Юлия Владимировна</v>
          </cell>
          <cell r="B3496">
            <v>54</v>
          </cell>
          <cell r="C3496">
            <v>54</v>
          </cell>
        </row>
        <row r="3497">
          <cell r="A3497" t="str">
            <v>ИП Белик О.В. Запорожская обл  Васильевский р-н  г.Каменка-Днепровская ул Дружбы 114А маг."Зеленка"</v>
          </cell>
          <cell r="B3497">
            <v>2</v>
          </cell>
          <cell r="C3497">
            <v>2</v>
          </cell>
        </row>
        <row r="3498">
          <cell r="A3498" t="str">
            <v>ИП Борисенко А.С.Запорожская обл Васильевский р-н,с.Днепровка,ул.Центральная 452 А,маг.Кит</v>
          </cell>
          <cell r="B3498">
            <v>1</v>
          </cell>
          <cell r="C3498">
            <v>1</v>
          </cell>
        </row>
        <row r="3499">
          <cell r="A3499" t="str">
            <v>ИП Вахула Н.В. Запорожская обл Васильевский р-н с.Благовещенка  ул.Горького 70 / +79900581286</v>
          </cell>
          <cell r="B3499">
            <v>2</v>
          </cell>
          <cell r="C3499">
            <v>2</v>
          </cell>
        </row>
        <row r="3500">
          <cell r="A3500" t="str">
            <v>ИП Карамушка А.О.Херсонская обл пгт.Верхний Рогачик ул.Юбилейная 36 (возле заправки) м-н"Мальборо"</v>
          </cell>
          <cell r="B3500">
            <v>3</v>
          </cell>
          <cell r="C3500">
            <v>3</v>
          </cell>
        </row>
        <row r="3501">
          <cell r="A3501" t="str">
            <v>ИП Клочков А.С.Запорожская обл Васильевский р-н с.Днепровка ул.Центральная 375 м-н"Юлия"</v>
          </cell>
          <cell r="B3501">
            <v>1</v>
          </cell>
          <cell r="C3501">
            <v>1</v>
          </cell>
        </row>
        <row r="3502">
          <cell r="A3502" t="str">
            <v>ИП Косай Запорожская обл Васильевский р-н с.Нововодяное ул.Стрельникова 2В м-н"Две сестры"</v>
          </cell>
          <cell r="B3502">
            <v>2</v>
          </cell>
          <cell r="C3502">
            <v>2</v>
          </cell>
        </row>
        <row r="3503">
          <cell r="A3503" t="str">
            <v>ИП Лыфарь С.Б.Запорожская обл Васильевский р-н с.Водяное пер.Морской 1А м-н"Мрия"</v>
          </cell>
          <cell r="B3503">
            <v>1</v>
          </cell>
          <cell r="C3503">
            <v>1</v>
          </cell>
        </row>
        <row r="3504">
          <cell r="A3504" t="str">
            <v>ИП Марченко Запорожская обл Васильевский р-н г.Каменка-Днепровская пер.Мичурина 59 м-н"Свитанок"</v>
          </cell>
          <cell r="B3504">
            <v>1</v>
          </cell>
          <cell r="C3504">
            <v>1</v>
          </cell>
        </row>
        <row r="3505">
          <cell r="A3505" t="str">
            <v>ИП Мудряк К.М.Запорожская обл Васильевский р-н с.Благовещенка ул.Шевченко74А м-н"Фараон +79900730190</v>
          </cell>
          <cell r="B3505">
            <v>1</v>
          </cell>
          <cell r="C3505">
            <v>1</v>
          </cell>
        </row>
        <row r="3506">
          <cell r="A3506" t="str">
            <v>ИП Наконечная Е.Г. Запорожская обл г.Каменка-Днепровская ул.Фрунзе 1 м-н"Зоряный"</v>
          </cell>
          <cell r="B3506">
            <v>1</v>
          </cell>
          <cell r="C3506">
            <v>1</v>
          </cell>
        </row>
        <row r="3507">
          <cell r="A3507" t="str">
            <v>ИП Насруллаев А.С.Запорожская обл Васильевский р-н с.Водяное ул.Мира 244 м-н "Росток" / +79900702651</v>
          </cell>
          <cell r="B3507">
            <v>1</v>
          </cell>
          <cell r="C3507">
            <v>1</v>
          </cell>
        </row>
        <row r="3508">
          <cell r="A3508" t="str">
            <v>ИП Никифоров Е.И.Запорожская обл Васильевский р-н г.Каменка-Днепровская п.Виноградный 6 м-н"Фортуна"</v>
          </cell>
          <cell r="B3508">
            <v>1</v>
          </cell>
          <cell r="C3508">
            <v>1</v>
          </cell>
        </row>
        <row r="3509">
          <cell r="A3509" t="str">
            <v>ИП Рюбен А.В.Запорожская обл Васильевский р-н г.Каменка-Днепровская ул.Таврическая 34 м-н"Фиалка"</v>
          </cell>
          <cell r="B3509">
            <v>2</v>
          </cell>
          <cell r="C3509">
            <v>2</v>
          </cell>
        </row>
        <row r="3510">
          <cell r="A3510" t="str">
            <v>ИП Рюбен Запорожская обл г.Каменка-Днепровская ул.Ленина 2 (возле парка) м-н"Роксолана"</v>
          </cell>
          <cell r="B3510">
            <v>8</v>
          </cell>
          <cell r="C3510">
            <v>8</v>
          </cell>
        </row>
        <row r="3511">
          <cell r="A3511" t="str">
            <v>ИП Рябошапко Запорожская обл Васильевский р-н с.Днепровка ул.Центральная 198 м-н"Жёлтенький"</v>
          </cell>
          <cell r="B3511">
            <v>4</v>
          </cell>
          <cell r="C3511">
            <v>4</v>
          </cell>
        </row>
        <row r="3512">
          <cell r="A3512" t="str">
            <v>ИП Сметана Херсонская обл Верхнерогачинский р-н с.Бережанка ул.Независимости 36 м-н"Продукты"</v>
          </cell>
          <cell r="B3512">
            <v>1</v>
          </cell>
          <cell r="C3512">
            <v>1</v>
          </cell>
        </row>
        <row r="3513">
          <cell r="A3513" t="str">
            <v>ИП Хамандрик А.В. Запорожская обл г.Каменка-Днепровская ул.Центральная м-н"Бердянские колбасы"</v>
          </cell>
          <cell r="B3513">
            <v>2</v>
          </cell>
          <cell r="C3513">
            <v>2</v>
          </cell>
        </row>
        <row r="3514">
          <cell r="A3514" t="str">
            <v>ИП Цимбал Е.С.Херсонская обл Верхнерогачинский р-н с.Бережанка ул.Софиевская 2 м-н"На дому"</v>
          </cell>
          <cell r="B3514">
            <v>1</v>
          </cell>
          <cell r="C3514">
            <v>1</v>
          </cell>
        </row>
        <row r="3515">
          <cell r="A3515" t="str">
            <v>ИП Щербина П.И.Запорожская обл,Васильевский р-н,с.Водяное,переулок Степной 17А,маг.Наш Край</v>
          </cell>
          <cell r="B3515">
            <v>2</v>
          </cell>
          <cell r="C3515">
            <v>2</v>
          </cell>
        </row>
        <row r="3516">
          <cell r="A3516" t="str">
            <v>МЛ ИП Лаврова Н.П  Херсонская обл. Верхнерогачинский район с.Ушкалка ул.Гагарина 25  +79902194058</v>
          </cell>
          <cell r="B3516">
            <v>1</v>
          </cell>
          <cell r="C3516">
            <v>1</v>
          </cell>
        </row>
        <row r="3517">
          <cell r="A3517" t="str">
            <v>ООО "МЕРА"</v>
          </cell>
          <cell r="B3517">
            <v>16</v>
          </cell>
          <cell r="C3517">
            <v>16</v>
          </cell>
        </row>
        <row r="3518">
          <cell r="A3518" t="str">
            <v>Ильин Дмитрий Владимирович</v>
          </cell>
          <cell r="B3518">
            <v>97</v>
          </cell>
          <cell r="C3518">
            <v>97</v>
          </cell>
        </row>
        <row r="3519">
          <cell r="A3519" t="str">
            <v>(1) ООО ПРОДАЛЬЯНС Херсонская обл г.Геническ ул.Курасова 4А м-н"Фемели Маркет"</v>
          </cell>
          <cell r="B3519">
            <v>16</v>
          </cell>
          <cell r="C3519">
            <v>16</v>
          </cell>
        </row>
        <row r="3520">
          <cell r="A3520" t="str">
            <v>(1) ООО ПРОДАЛЬЯНС Херсонская обл г.Геническ Центральный рынок (за Парижанкой) м-н"Фемели Маркет"</v>
          </cell>
          <cell r="B3520">
            <v>2</v>
          </cell>
          <cell r="C3520">
            <v>2</v>
          </cell>
        </row>
        <row r="3521">
          <cell r="A3521" t="str">
            <v>(2) ИП Луньгол Херсонская обл г.Геническ ул.Парижской Коммуны 74А м-н"Смак" / +79900193221</v>
          </cell>
          <cell r="B3521">
            <v>1</v>
          </cell>
          <cell r="C3521">
            <v>1</v>
          </cell>
        </row>
        <row r="3522">
          <cell r="A3522" t="str">
            <v>(2) ИП Мартынец Херсонская обл г.Геническ ул.Петровского 53 маг.  "Фрегат"   т.+79900311408</v>
          </cell>
          <cell r="B3522">
            <v>1</v>
          </cell>
          <cell r="C3522">
            <v>1</v>
          </cell>
        </row>
        <row r="3523">
          <cell r="A3523" t="str">
            <v>(2) ИП Сажнева Л.В.Херсонская обл г.Геническ ул.Парижской Коммуны 67 м-н"Продукты"(во дворе)</v>
          </cell>
          <cell r="B3523">
            <v>5</v>
          </cell>
          <cell r="C3523">
            <v>5</v>
          </cell>
        </row>
        <row r="3524">
          <cell r="A3524" t="str">
            <v>ИП Аджибилякова Херсонская обл Генический р-н с.Счастливцево  ул.Мира 125 м-н "Продукты"+79900418226</v>
          </cell>
          <cell r="B3524">
            <v>2</v>
          </cell>
          <cell r="C3524">
            <v>2</v>
          </cell>
        </row>
        <row r="3525">
          <cell r="A3525" t="str">
            <v>ИП Алеко И.С.Херсонская обл Генический р-н с.Генгорка ул.Азовская 32 м-н "Алеко"</v>
          </cell>
          <cell r="B3525">
            <v>4</v>
          </cell>
          <cell r="C3525">
            <v>4</v>
          </cell>
        </row>
        <row r="3526">
          <cell r="A3526" t="str">
            <v>ИП Бануков Херсонская обл пгт.Новотроицкое  ул.Дмитрова 47 м-н "Домашний" \ +79900340947</v>
          </cell>
          <cell r="B3526">
            <v>4</v>
          </cell>
          <cell r="C3526">
            <v>4</v>
          </cell>
        </row>
        <row r="3527">
          <cell r="A3527" t="str">
            <v>ИП Белякова Херсонская обл Генический р-н с.Счастливцево ул.Мира 49 м-н"Династия"</v>
          </cell>
          <cell r="B3527">
            <v>5</v>
          </cell>
          <cell r="C3527">
            <v>5</v>
          </cell>
        </row>
        <row r="3528">
          <cell r="A3528" t="str">
            <v>ИП Будилко С.В. Херсонская обл пгт.Новотроицкое ул.Вишневая 1 м-н"Ритм" / +79900196452</v>
          </cell>
          <cell r="B3528">
            <v>1</v>
          </cell>
          <cell r="C3528">
            <v>1</v>
          </cell>
        </row>
        <row r="3529">
          <cell r="A3529" t="str">
            <v>ИП Гомон Херсонская обл пгт.Нижние Серогозы ул.Садовая 4 м-н Комфорт (центр) /+79900004508</v>
          </cell>
          <cell r="B3529">
            <v>3</v>
          </cell>
          <cell r="C3529">
            <v>3</v>
          </cell>
        </row>
        <row r="3530">
          <cell r="A3530" t="str">
            <v>ИП Иовчива Запорожская обл.пгт.Приазовское ул.Пушкина м-н"Любава" / +79900426470</v>
          </cell>
          <cell r="B3530">
            <v>1</v>
          </cell>
          <cell r="C3530">
            <v>1</v>
          </cell>
        </row>
        <row r="3531">
          <cell r="A3531" t="str">
            <v>ИП Кононов Е.П.Херсонская обл пгт Н. Серогозы ул. Петровского 19А " Ветеран" \ +79900955260</v>
          </cell>
          <cell r="B3531">
            <v>5</v>
          </cell>
          <cell r="C3531">
            <v>5</v>
          </cell>
        </row>
        <row r="3532">
          <cell r="A3532" t="str">
            <v>ИП Косарева Запорожская обл.пгт.Приазовье ул.Пушкина м-н Апельсин +79900461077</v>
          </cell>
          <cell r="B3532">
            <v>3</v>
          </cell>
          <cell r="C3532">
            <v>3</v>
          </cell>
        </row>
        <row r="3533">
          <cell r="A3533" t="str">
            <v>ИП Куливец С.Л. Херсонская обл пгт Новотроицкое ул.Соборная,85  маг. "Гермес"  т.+79901308300</v>
          </cell>
          <cell r="B3533">
            <v>2</v>
          </cell>
          <cell r="C3533">
            <v>2</v>
          </cell>
        </row>
        <row r="3534">
          <cell r="A3534" t="str">
            <v>ИП Куприн Херсонская обл Генический р-н с.Счастливцево ул.Гагарина 77 м-н"Продукты"</v>
          </cell>
          <cell r="B3534">
            <v>1</v>
          </cell>
          <cell r="C3534">
            <v>1</v>
          </cell>
        </row>
        <row r="3535">
          <cell r="A3535" t="str">
            <v>ИП Лепчишина Херсонская обл Генический р-н с.Счатливцево ул.Морская 1 м-н"Хепи Шоп"</v>
          </cell>
          <cell r="B3535">
            <v>4</v>
          </cell>
          <cell r="C3535">
            <v>4</v>
          </cell>
        </row>
        <row r="3536">
          <cell r="A3536" t="str">
            <v>ИП Любаш Херсонская обл пгт.Новотроицкое ул.Димитрова 1 м-н "Продзапас"(раб. до 13.00)/+79900503502</v>
          </cell>
          <cell r="B3536">
            <v>8</v>
          </cell>
          <cell r="C3536">
            <v>8</v>
          </cell>
        </row>
        <row r="3537">
          <cell r="A3537" t="str">
            <v>ИП Майстренко А.Н.Запорожская обл. пгт Приазовское ул.Фрунзе 3 "Крамныця" +79900465848</v>
          </cell>
          <cell r="B3537">
            <v>2</v>
          </cell>
          <cell r="C3537">
            <v>2</v>
          </cell>
        </row>
        <row r="3538">
          <cell r="A3538" t="str">
            <v>ИП Микула Херсонская обл пгт.Новотроицкое ул.Шевченко 10 м-н"Пахомов" / +79900479573 Алёна</v>
          </cell>
          <cell r="B3538">
            <v>6</v>
          </cell>
          <cell r="C3538">
            <v>6</v>
          </cell>
        </row>
        <row r="3539">
          <cell r="A3539" t="str">
            <v>ИП Москалёв Запорожская обл.пгт.Приазовье ул.Куйбышева 1А м-н"Любимый"</v>
          </cell>
          <cell r="B3539">
            <v>1</v>
          </cell>
          <cell r="C3539">
            <v>1</v>
          </cell>
        </row>
        <row r="3540">
          <cell r="A3540" t="str">
            <v>ИП Москалёв Запорожская обл.пгт.Приазовье ул.Щорса 55 м-н"Любимый 2" / +79901016329</v>
          </cell>
          <cell r="B3540">
            <v>1</v>
          </cell>
          <cell r="C3540">
            <v>1</v>
          </cell>
        </row>
        <row r="3541">
          <cell r="A3541" t="str">
            <v>ИП Раджабова Херсонская обл пгт Новотроицкое ул.Соборная 85   т.+799000511714 Лена</v>
          </cell>
          <cell r="B3541">
            <v>1</v>
          </cell>
          <cell r="C3541">
            <v>1</v>
          </cell>
        </row>
        <row r="3542">
          <cell r="A3542" t="str">
            <v>ИП Сеттаров Є.Н.Херсонская обл пгт.Ивановка ул.Соборная 21 / +79900504089</v>
          </cell>
          <cell r="B3542">
            <v>2</v>
          </cell>
          <cell r="C3542">
            <v>2</v>
          </cell>
        </row>
        <row r="3543">
          <cell r="A3543" t="str">
            <v>ИП Чобан Запорожская обл.пгт Приазовское ул Радянский проулок 34 " Продукты"\ 79900578360 Елена</v>
          </cell>
          <cell r="B3543">
            <v>5</v>
          </cell>
          <cell r="C3543">
            <v>5</v>
          </cell>
        </row>
        <row r="3544">
          <cell r="A3544" t="str">
            <v>ИП Шевченко Запорожская обл.пгт.Приазовское ул.Центральная 2А м-н"Центральный 2" (вход в рынок)</v>
          </cell>
          <cell r="B3544">
            <v>3</v>
          </cell>
          <cell r="C3544">
            <v>3</v>
          </cell>
        </row>
        <row r="3545">
          <cell r="A3545" t="str">
            <v>ИП Яценко А.Н. Запорожская обл.пгт Приазовское ул. Горького 81( центральный 1)</v>
          </cell>
          <cell r="B3545">
            <v>1</v>
          </cell>
          <cell r="C3545">
            <v>1</v>
          </cell>
        </row>
        <row r="3546">
          <cell r="A3546" t="str">
            <v>МЛ ИП Билан И.М. Запорожская обл.пгт.Приазовское ул.Центральная17 м-н"Ветеран" / +79900274851</v>
          </cell>
          <cell r="B3546">
            <v>4</v>
          </cell>
          <cell r="C3546">
            <v>4</v>
          </cell>
        </row>
        <row r="3547">
          <cell r="A3547" t="str">
            <v>МЛ ИП Грибеньков А.И. Запорожская обл.пгт.Приазовское ул.Ленина 24А (бывший Эконом)</v>
          </cell>
          <cell r="B3547">
            <v>2</v>
          </cell>
          <cell r="C3547">
            <v>2</v>
          </cell>
        </row>
        <row r="3548">
          <cell r="A3548" t="str">
            <v>МЛ ИП Сафронов Н.Ю. Запорожская обл пгт.Приазовское ул.Горького 91А м-н"Файно" / +79900270087</v>
          </cell>
          <cell r="B3548">
            <v>1</v>
          </cell>
          <cell r="C3548">
            <v>1</v>
          </cell>
        </row>
        <row r="3549">
          <cell r="A3549" t="str">
            <v>Конюшин Андрей</v>
          </cell>
          <cell r="B3549">
            <v>44</v>
          </cell>
          <cell r="C3549">
            <v>47</v>
          </cell>
        </row>
        <row r="3550">
          <cell r="A3550" t="str">
            <v>ИП Глухов А.Н.Херсонская обл г.Скадовск ул.Магубинская 150 м-н"Кокос"\ +79900348036 Валерия Павловна</v>
          </cell>
          <cell r="B3550">
            <v>5</v>
          </cell>
          <cell r="C3550">
            <v>8</v>
          </cell>
        </row>
        <row r="3551">
          <cell r="A3551" t="str">
            <v>ИП Деркач Мелитопольский р-н пгт.Мирное ул.Южная 12А м-н"Эконом" / +79900432189 Елена Сергеевна</v>
          </cell>
          <cell r="B3551">
            <v>3</v>
          </cell>
          <cell r="C3551">
            <v>3</v>
          </cell>
        </row>
        <row r="3552">
          <cell r="A3552" t="str">
            <v>ИП Клочко И. А.,Херсонская обл г.Скадовск, ул. Комунаров 87, магазин Якорь</v>
          </cell>
          <cell r="B3552">
            <v>3</v>
          </cell>
          <cell r="C3552">
            <v>3</v>
          </cell>
        </row>
        <row r="3553">
          <cell r="A3553" t="str">
            <v>ИП Клочко И.А.Херсонская обл г.Скадовск ул.Чапаева 199 ( с 8 до 17)</v>
          </cell>
          <cell r="B3553">
            <v>2</v>
          </cell>
          <cell r="C3553">
            <v>2</v>
          </cell>
        </row>
        <row r="3554">
          <cell r="A3554" t="str">
            <v>ИП Крысенко Херсонская обл г.Скадовск перекрёсток ул.Красноармейской и Комсомольской м-н"Дельфин"</v>
          </cell>
          <cell r="B3554">
            <v>3</v>
          </cell>
          <cell r="C3554">
            <v>3</v>
          </cell>
        </row>
        <row r="3555">
          <cell r="A3555" t="str">
            <v>ИП Маркобок Л.А.Херсонская обл г.Скадовск ул.Черновола 9 м-н"Амур" \ +79900471313 Лилия</v>
          </cell>
          <cell r="B3555">
            <v>2</v>
          </cell>
          <cell r="C3555">
            <v>2</v>
          </cell>
        </row>
        <row r="3556">
          <cell r="A3556" t="str">
            <v>ИП Нартова Херсонская обл г.Скадовск Торговый пер. 5 Рынок м-н"Гурман" / +79900668361 Татьяна</v>
          </cell>
          <cell r="B3556">
            <v>3</v>
          </cell>
          <cell r="C3556">
            <v>3</v>
          </cell>
        </row>
        <row r="3557">
          <cell r="A3557" t="str">
            <v>ИП Наумова О..Ю. Херсонская обл г.Скадовск ул.Александровская 29 м-н"Маркет А"(до 20) / +79900170552</v>
          </cell>
          <cell r="B3557">
            <v>3</v>
          </cell>
          <cell r="C3557">
            <v>3</v>
          </cell>
        </row>
        <row r="3558">
          <cell r="A3558" t="str">
            <v>ИП Хлебокомбинат,Херсонская обл г.Скадовск, ул. Комсомольская 157. Работают до 15.00</v>
          </cell>
          <cell r="B3558">
            <v>3</v>
          </cell>
          <cell r="C3558">
            <v>3</v>
          </cell>
        </row>
        <row r="3559">
          <cell r="A3559" t="str">
            <v>ИП Цыганок Херсонская обл г.Скадовск ул.Черновола 103 м-н"Продукты Алаказай"\+79900472305</v>
          </cell>
          <cell r="B3559">
            <v>3</v>
          </cell>
          <cell r="C3559">
            <v>3</v>
          </cell>
        </row>
        <row r="3560">
          <cell r="A3560" t="str">
            <v>ИП Шафранова И Херсонская обл г.Скадовск ул.Лазурная 36 рынок у ворот(до 14:00) +79900151435</v>
          </cell>
          <cell r="B3560">
            <v>1</v>
          </cell>
          <cell r="C3560">
            <v>1</v>
          </cell>
        </row>
        <row r="3561">
          <cell r="A3561" t="str">
            <v>МЛ ИП Бурячок Р.Д. Херсонская обл г.Скадовск Рынок м-н"Рыба моя"(крытый павильон)</v>
          </cell>
          <cell r="B3561">
            <v>5</v>
          </cell>
          <cell r="C3561">
            <v>5</v>
          </cell>
        </row>
        <row r="3562">
          <cell r="A3562" t="str">
            <v>МЛ ИП Додон Т.Н.Херсонская облг.Скадовск ул.Комсомольская 234 м-н"Миндаль" (до 18:00) / +79900172278</v>
          </cell>
          <cell r="B3562">
            <v>2</v>
          </cell>
          <cell r="C3562">
            <v>2</v>
          </cell>
        </row>
        <row r="3563">
          <cell r="A3563" t="str">
            <v>МЛ ИП Ларченко Мелитопольский р-н с.Терпенье ул.Ленина 76 м-н "Бажання"</v>
          </cell>
          <cell r="B3563">
            <v>1</v>
          </cell>
          <cell r="C3563">
            <v>1</v>
          </cell>
        </row>
        <row r="3564">
          <cell r="A3564" t="str">
            <v>МЛ ИП Нагорнюк Э.А. Херсонская обл Скадовский р-н с.Лазурное ул.Центральная 47 м-н"Суперсам" (до 18)</v>
          </cell>
          <cell r="B3564">
            <v>5</v>
          </cell>
          <cell r="C3564">
            <v>5</v>
          </cell>
        </row>
        <row r="3565">
          <cell r="A3565" t="str">
            <v>Крючков Евгений Александрович</v>
          </cell>
          <cell r="B3565">
            <v>64</v>
          </cell>
          <cell r="C3565">
            <v>66</v>
          </cell>
        </row>
        <row r="3566">
          <cell r="A3566" t="str">
            <v>ИП Гринцив Запорожская обл Мелитопольский р-н с.Фруктовое ул.Молодежная 10 / +79900075402</v>
          </cell>
          <cell r="B3566">
            <v>1</v>
          </cell>
          <cell r="C3566">
            <v>1</v>
          </cell>
        </row>
        <row r="3567">
          <cell r="A3567" t="str">
            <v>ИП Коваль Запорожская обл г.Васильевка ул.Ленина 9 м-н"Аврора" (доставка до 13) / +79900700827</v>
          </cell>
          <cell r="B3567">
            <v>11</v>
          </cell>
          <cell r="C3567">
            <v>13</v>
          </cell>
        </row>
        <row r="3568">
          <cell r="A3568" t="str">
            <v>ИП Кожевников А.А.Запорожская обл Акимовский р-н с.Атманай ул.Мира 7 / +79900048324</v>
          </cell>
          <cell r="B3568">
            <v>4</v>
          </cell>
          <cell r="C3568">
            <v>4</v>
          </cell>
        </row>
        <row r="3569">
          <cell r="A3569" t="str">
            <v>ИП Наш край Запорожская обл г.Васильевка б-р.Центральный 7 м-н"Наш край 2" / +79901207879 Юлия</v>
          </cell>
          <cell r="B3569">
            <v>24</v>
          </cell>
          <cell r="C3569">
            <v>24</v>
          </cell>
        </row>
        <row r="3570">
          <cell r="A3570" t="str">
            <v>ИП Поздняков А.А.Запорожская обл,с.Новоданиловка,ул.Центральная 6,маг.Наш</v>
          </cell>
          <cell r="B3570">
            <v>1</v>
          </cell>
          <cell r="C3570">
            <v>1</v>
          </cell>
        </row>
        <row r="3571">
          <cell r="A3571" t="str">
            <v>ИП Рындя Херсонская обл Ивановский р-н с.Фрунзе ул.Спартака 4 м-н"Продукты"</v>
          </cell>
          <cell r="B3571">
            <v>1</v>
          </cell>
          <cell r="C3571">
            <v>1</v>
          </cell>
        </row>
        <row r="3572">
          <cell r="A3572" t="str">
            <v>ИП Тесля Л.Н. Запорожская обл г.Васильевка ул.Ленина 69  маг."Гетьман"  +79900468566</v>
          </cell>
          <cell r="B3572">
            <v>1</v>
          </cell>
          <cell r="C3572">
            <v>1</v>
          </cell>
        </row>
        <row r="3573">
          <cell r="A3573" t="str">
            <v>ИП Чорноиваненко Херсонская обл Ивановский р-н с.Фрунзе м-н"Темп" / +79900609263 Инна Михайловна</v>
          </cell>
          <cell r="B3573">
            <v>2</v>
          </cell>
          <cell r="C3573">
            <v>2</v>
          </cell>
        </row>
        <row r="3574">
          <cell r="A3574" t="str">
            <v>ИП Чубата Н.И.Херсонская обл Ивановский р-н с.Шотовка ул.Степная 7 м-н"Продукты"</v>
          </cell>
          <cell r="B3574">
            <v>2</v>
          </cell>
          <cell r="C3574">
            <v>2</v>
          </cell>
        </row>
        <row r="3575">
          <cell r="A3575" t="str">
            <v>ИП Якименко Запорожская обл г.Васильевка ул.Б.Хмельницкого 3   +79900535507</v>
          </cell>
          <cell r="B3575">
            <v>1</v>
          </cell>
          <cell r="C3575">
            <v>1</v>
          </cell>
        </row>
        <row r="3576">
          <cell r="A3576" t="str">
            <v>ООО "МЕРА"</v>
          </cell>
          <cell r="B3576">
            <v>16</v>
          </cell>
          <cell r="C3576">
            <v>16</v>
          </cell>
        </row>
        <row r="3577">
          <cell r="A3577" t="str">
            <v>Лопатин Владимир Николаевич</v>
          </cell>
          <cell r="B3577">
            <v>2</v>
          </cell>
          <cell r="C3577">
            <v>2</v>
          </cell>
        </row>
        <row r="3578">
          <cell r="A3578" t="str">
            <v>ИП Литовченко В.Д.Запорожская обл.пгт Михайловка ул Пушкина 109 кафе Даринка +79900579835 Ада</v>
          </cell>
          <cell r="B3578">
            <v>2</v>
          </cell>
          <cell r="C3578">
            <v>2</v>
          </cell>
        </row>
        <row r="3579">
          <cell r="A3579" t="str">
            <v>Майдебура Владислав Александрович</v>
          </cell>
          <cell r="B3579">
            <v>1</v>
          </cell>
          <cell r="C3579">
            <v>1</v>
          </cell>
        </row>
        <row r="3580">
          <cell r="A3580" t="str">
            <v>(2) ИП Рудненко Херсонская обл г.Геническ ул.Махарадзе18а</v>
          </cell>
          <cell r="B3580">
            <v>1</v>
          </cell>
          <cell r="C3580">
            <v>1</v>
          </cell>
        </row>
        <row r="3581">
          <cell r="A3581" t="str">
            <v>Оглы Иван Русланович</v>
          </cell>
          <cell r="B3581">
            <v>28</v>
          </cell>
          <cell r="C3581">
            <v>28</v>
          </cell>
        </row>
        <row r="3582">
          <cell r="A3582" t="str">
            <v>(1) ООО"Пыжик" №19 Запорожская обл г.Токмак ул.Шевченко 31 м-н "Пыжик"</v>
          </cell>
          <cell r="B3582">
            <v>3</v>
          </cell>
          <cell r="C3582">
            <v>3</v>
          </cell>
        </row>
        <row r="3583">
          <cell r="A3583" t="str">
            <v>(2) ИП Игнатенко Запорожская обл г.Токмак ул.Владимировская 15 (бывший "Эконом",с торца здания ворот</v>
          </cell>
          <cell r="B3583">
            <v>10</v>
          </cell>
          <cell r="C3583">
            <v>10</v>
          </cell>
        </row>
        <row r="3584">
          <cell r="A3584" t="str">
            <v>(2) ИП Синица Л.И. Запорожская обл г.Токмак ул.Серегина 12 м-н"Южный"</v>
          </cell>
          <cell r="B3584">
            <v>3</v>
          </cell>
          <cell r="C3584">
            <v>3</v>
          </cell>
        </row>
        <row r="3585">
          <cell r="A3585" t="str">
            <v>(3) ИП Мельник С.В. Запорожская обл г.Токмак ул.Дружбы 364А м-н"Теремок"(с 9 до 15) / +79900679310</v>
          </cell>
          <cell r="B3585">
            <v>1</v>
          </cell>
          <cell r="C3585">
            <v>1</v>
          </cell>
        </row>
        <row r="3586">
          <cell r="A3586" t="str">
            <v>(3) ИП Патчинская В.В.Запорожская обл г.Токмак ул.Володарского 680 м-н "Продукты" (до 16:00)</v>
          </cell>
          <cell r="B3586">
            <v>1</v>
          </cell>
          <cell r="C3586">
            <v>1</v>
          </cell>
        </row>
        <row r="3587">
          <cell r="A3587" t="str">
            <v>(3) ИП Яцола О.Е.Запорожская обл г. Токмак ул. Володарского,469 магазин "Ольга" +380684527334 Вайб.</v>
          </cell>
          <cell r="B3587">
            <v>3</v>
          </cell>
          <cell r="C3587">
            <v>3</v>
          </cell>
        </row>
        <row r="3588">
          <cell r="A3588" t="str">
            <v>ИП Каплий Н.В.Запорожская обл Акимовский р-н с.Радионовка ул.Центральная 40 м-н"Каиры"</v>
          </cell>
          <cell r="B3588">
            <v>3</v>
          </cell>
          <cell r="C3588">
            <v>3</v>
          </cell>
        </row>
        <row r="3589">
          <cell r="A3589" t="str">
            <v>ИП Попов Запорожская обл Акимовский р-н с.Радионовка  ул.Центральная 138 м-н "Господарочка"</v>
          </cell>
          <cell r="B3589">
            <v>1</v>
          </cell>
          <cell r="C3589">
            <v>1</v>
          </cell>
        </row>
        <row r="3590">
          <cell r="A3590" t="str">
            <v>ИП Серемова Запорожская обл.пгт Нововасильвка ул. Почтовая, 23 "Продукты"</v>
          </cell>
          <cell r="B3590">
            <v>2</v>
          </cell>
          <cell r="C3590">
            <v>2</v>
          </cell>
        </row>
        <row r="3591">
          <cell r="A3591" t="str">
            <v>ИП Соболь Запорожская обл.Приазовский р-н с.Нововасилевка ул.Кооперативная 70 м-н"На дому" /</v>
          </cell>
          <cell r="B3591">
            <v>1</v>
          </cell>
          <cell r="C3591">
            <v>1</v>
          </cell>
        </row>
        <row r="3592">
          <cell r="A3592" t="str">
            <v>Осетров Сергей Сергеевич</v>
          </cell>
          <cell r="B3592">
            <v>114</v>
          </cell>
          <cell r="C3592">
            <v>114</v>
          </cell>
        </row>
        <row r="3593">
          <cell r="A3593" t="str">
            <v>ИП "Наш дом" Запорожская обл г.Энергодар ул.Советская 27А \ +79900447519 Майя</v>
          </cell>
          <cell r="B3593">
            <v>5</v>
          </cell>
          <cell r="C3593">
            <v>5</v>
          </cell>
        </row>
        <row r="3594">
          <cell r="A3594" t="str">
            <v>ИП Битюцкий М.А. Запорожская обл.г.Днепрорудный ул.Энтузиастов 4 м-н"Апельмон" / +79901204649</v>
          </cell>
          <cell r="B3594">
            <v>4</v>
          </cell>
          <cell r="C3594">
            <v>4</v>
          </cell>
        </row>
        <row r="3595">
          <cell r="A3595" t="str">
            <v>ИП Булгакова А.В. Запорожская обл г Энергодар ул Молодежная 2А \ 799004746931</v>
          </cell>
          <cell r="B3595">
            <v>8</v>
          </cell>
          <cell r="C3595">
            <v>8</v>
          </cell>
        </row>
        <row r="3596">
          <cell r="A3596" t="str">
            <v>ИП Варданян Л.Г.Запорожская обл г.Энергодар ул.Лесная 3А м-н"Червоний" / +79900649843-</v>
          </cell>
          <cell r="B3596">
            <v>4</v>
          </cell>
          <cell r="C3596">
            <v>4</v>
          </cell>
        </row>
        <row r="3597">
          <cell r="A3597" t="str">
            <v>ИП Демянюк М.В. Запорожская обл  г.Энергодар ул.Молодежная 6а  маг."Пахомов"</v>
          </cell>
          <cell r="B3597">
            <v>3</v>
          </cell>
          <cell r="C3597">
            <v>3</v>
          </cell>
        </row>
        <row r="3598">
          <cell r="A3598" t="str">
            <v>ИП Довгань В.В. Запорожская обл г.Днепрорудное ул.Энтузиастов 24 м-н"Приват" (городская площадь)</v>
          </cell>
          <cell r="B3598">
            <v>3</v>
          </cell>
          <cell r="C3598">
            <v>3</v>
          </cell>
        </row>
        <row r="3599">
          <cell r="A3599" t="str">
            <v>ИП Довгань Запорожская обл г Днепрорудный ул Центральная 4 " Каштан"</v>
          </cell>
          <cell r="B3599">
            <v>2</v>
          </cell>
          <cell r="C3599">
            <v>2</v>
          </cell>
        </row>
        <row r="3600">
          <cell r="A3600" t="str">
            <v>ИП Довгань Запорожская обл г.Днепрорудный ул.Энтузиастов 3 м-н"Демпинг" / +79900459527</v>
          </cell>
          <cell r="B3600">
            <v>1</v>
          </cell>
          <cell r="C3600">
            <v>1</v>
          </cell>
        </row>
        <row r="3601">
          <cell r="A3601" t="str">
            <v>ИП Жучкова О.В.Запорожская обл г.Днепрорудный Рынок м-н"У Заюши"(доставка до 13:00) / +79900653085</v>
          </cell>
          <cell r="B3601">
            <v>16</v>
          </cell>
          <cell r="C3601">
            <v>16</v>
          </cell>
        </row>
        <row r="3602">
          <cell r="A3602" t="str">
            <v>ИП Котеленец Л.Г.Запорожская обл г.Днепрорудный ул. Набережная 14б  " Виктория" обед с 13-14</v>
          </cell>
          <cell r="B3602">
            <v>2</v>
          </cell>
          <cell r="C3602">
            <v>2</v>
          </cell>
        </row>
        <row r="3603">
          <cell r="A3603" t="str">
            <v>ИП Малая С.В. Запорожская обл г.Энергодар городской Рынок(возле красного кофейного киоска,до 15) / +</v>
          </cell>
          <cell r="B3603">
            <v>4</v>
          </cell>
          <cell r="C3603">
            <v>4</v>
          </cell>
        </row>
        <row r="3604">
          <cell r="A3604" t="str">
            <v>ИП Мальгинов Запорожская обл г.Днепрорудный Рынок м-н"Молочная река" / +79900432059</v>
          </cell>
          <cell r="B3604">
            <v>2</v>
          </cell>
          <cell r="C3604">
            <v>2</v>
          </cell>
        </row>
        <row r="3605">
          <cell r="A3605" t="str">
            <v>ИП Мальгинов Запорожская обл г.Днепрорудный ул.Ленина 13 м-н"Пятерочка" /+79900432059</v>
          </cell>
          <cell r="B3605">
            <v>8</v>
          </cell>
          <cell r="C3605">
            <v>8</v>
          </cell>
        </row>
        <row r="3606">
          <cell r="A3606" t="str">
            <v>ИП Мартыненко Л.В. Запорожская обл г.Энергодар,, ул.Строителей 11А, маг.Карамель, +79900565908</v>
          </cell>
          <cell r="B3606">
            <v>2</v>
          </cell>
          <cell r="C3606">
            <v>2</v>
          </cell>
        </row>
        <row r="3607">
          <cell r="A3607" t="str">
            <v>ИП Ненашева Н.Н. Запорожская обл г.Энергодар, ул. Энергетиков 10А,   магазин  "Юг"</v>
          </cell>
          <cell r="B3607">
            <v>1</v>
          </cell>
          <cell r="C3607">
            <v>1</v>
          </cell>
        </row>
        <row r="3608">
          <cell r="A3608" t="str">
            <v>ИП Ненашева Н.Н. Запорожская обл г.Энергодар, ул.Набережная 26А " Альфа,", +79900446234 Вика</v>
          </cell>
          <cell r="B3608">
            <v>2</v>
          </cell>
          <cell r="C3608">
            <v>2</v>
          </cell>
        </row>
        <row r="3609">
          <cell r="A3609" t="str">
            <v>ИП Омельченко Л.В.Запорожская обл пгт.Большая Белозёрка колхоз Суворова, ул.Победы 102Б +79900704276</v>
          </cell>
          <cell r="B3609">
            <v>1</v>
          </cell>
          <cell r="C3609">
            <v>1</v>
          </cell>
        </row>
        <row r="3610">
          <cell r="A3610" t="str">
            <v>ИП Хачатурян Э.С.Запорожская обл,г.Днепрорудный,ул.Центральная 7а,маг.Апельмон,+79900652319</v>
          </cell>
          <cell r="B3610">
            <v>8</v>
          </cell>
          <cell r="C3610">
            <v>8</v>
          </cell>
        </row>
        <row r="3611">
          <cell r="A3611" t="str">
            <v>МЛ ИП Кораблёва В.И. Запорожская обл г.Энергодар, ул.Строителей 22 "Ежачок ",  +79900270634 Виктория</v>
          </cell>
          <cell r="B3611">
            <v>8</v>
          </cell>
          <cell r="C3611">
            <v>8</v>
          </cell>
        </row>
        <row r="3612">
          <cell r="A3612" t="str">
            <v>МЛ ИП Хачатурян Э.С. Запорожская обл г.Энергодарул.Строителей 31 супермаркет "Ассоль" / +79900652319</v>
          </cell>
          <cell r="B3612">
            <v>6</v>
          </cell>
          <cell r="C3612">
            <v>6</v>
          </cell>
        </row>
        <row r="3613">
          <cell r="A3613" t="str">
            <v>ООО "МЕРА"</v>
          </cell>
          <cell r="B3613">
            <v>24</v>
          </cell>
          <cell r="C3613">
            <v>24</v>
          </cell>
        </row>
        <row r="3614">
          <cell r="A3614" t="str">
            <v>Петрик Юрий Юрьевич</v>
          </cell>
          <cell r="B3614">
            <v>20</v>
          </cell>
          <cell r="C3614">
            <v>20</v>
          </cell>
        </row>
        <row r="3615">
          <cell r="A3615" t="str">
            <v>ИП Барановская Н.В. Херсонская обл пгт.Большая Лепетиха, ул.Пушкина 19 маг.Пахомов (рынок справа)</v>
          </cell>
          <cell r="B3615">
            <v>4</v>
          </cell>
          <cell r="C3615">
            <v>4</v>
          </cell>
        </row>
        <row r="3616">
          <cell r="A3616" t="str">
            <v>ИП Гондарь Херсонская обл пгт.Большая Лепетиха ул.Михайловская 9 м-н"Любимый"(7:30-17:00)+7990236453</v>
          </cell>
          <cell r="B3616">
            <v>3</v>
          </cell>
          <cell r="C3616">
            <v>3</v>
          </cell>
        </row>
        <row r="3617">
          <cell r="A3617" t="str">
            <v>ИП Горишняя Т.М. Херсонская обл пгт.Большая Лепетиха ул.Котляревского 23 м-н"Норма Фуд"</v>
          </cell>
          <cell r="B3617">
            <v>2</v>
          </cell>
          <cell r="C3617">
            <v>2</v>
          </cell>
        </row>
        <row r="3618">
          <cell r="A3618" t="str">
            <v>ИП Заруба А.А. Херсонская обл пгт.Большая Лепетиха ул.Киевская 54 м-н"Доброцен"(с 8:00-17:30)</v>
          </cell>
          <cell r="B3618">
            <v>1</v>
          </cell>
          <cell r="C3618">
            <v>1</v>
          </cell>
        </row>
        <row r="3619">
          <cell r="A3619" t="str">
            <v>ИП Каменева Е.П. Херсонская обл пгт.Большая Лепетиха ул.Мира 47 м-н"Норма фуд"(с 8-17)+79901276435</v>
          </cell>
          <cell r="B3619">
            <v>2</v>
          </cell>
          <cell r="C3619">
            <v>2</v>
          </cell>
        </row>
        <row r="3620">
          <cell r="A3620" t="str">
            <v>ИП Курносик В.Г. Херсонская обл пгт.Большая Лепетиха ул.Мира 19 м-н"Ника" (рынок,с 8 до 16)</v>
          </cell>
          <cell r="B3620">
            <v>1</v>
          </cell>
          <cell r="C3620">
            <v>1</v>
          </cell>
        </row>
        <row r="3621">
          <cell r="A3621" t="str">
            <v>ИП Лукьянчук Н.В. Херсонская обл пгт.Чаплынка ул.Пушкина 63 (Новая Почта) с8:00 до 17:00.</v>
          </cell>
          <cell r="B3621">
            <v>1</v>
          </cell>
          <cell r="C3621">
            <v>1</v>
          </cell>
        </row>
        <row r="3622">
          <cell r="A3622" t="str">
            <v>ИП Никичук В.Н.Херсонская обл пгт.Большая Лепетиха ул.Островского 24 с 8:00 до 17:00 +79901470956</v>
          </cell>
          <cell r="B3622">
            <v>2</v>
          </cell>
          <cell r="C3622">
            <v>2</v>
          </cell>
        </row>
        <row r="3623">
          <cell r="A3623" t="str">
            <v>ИП Полян М.Р.Херсонская обл пгт.Чаплынка ул.Декабристов 1 (с 8 до 21) / +79900549359</v>
          </cell>
          <cell r="B3623">
            <v>4</v>
          </cell>
          <cell r="C3623">
            <v>4</v>
          </cell>
        </row>
        <row r="3624">
          <cell r="A3624" t="str">
            <v>Рогов Дмитрий Владимирович</v>
          </cell>
          <cell r="B3624">
            <v>5</v>
          </cell>
          <cell r="C3624">
            <v>5</v>
          </cell>
        </row>
        <row r="3625">
          <cell r="A3625" t="str">
            <v>(3) ИП Дзюба Запорожская обл г.Токмак ул.Ленина 22 м-н "Улан"</v>
          </cell>
          <cell r="B3625">
            <v>5</v>
          </cell>
          <cell r="C3625">
            <v>5</v>
          </cell>
        </row>
        <row r="3626">
          <cell r="A3626" t="str">
            <v>Титов Александр Игоревич</v>
          </cell>
          <cell r="B3626">
            <v>78</v>
          </cell>
          <cell r="C3626">
            <v>78</v>
          </cell>
        </row>
        <row r="3627">
          <cell r="A3627" t="str">
            <v>(1) ИП Зеленяк Ю.М.Херсонская обл Генический р-н с.Фрунзе ул.Берестянина 38 / +79900526608</v>
          </cell>
          <cell r="B3627">
            <v>1</v>
          </cell>
          <cell r="C3627">
            <v>1</v>
          </cell>
        </row>
        <row r="3628">
          <cell r="A3628" t="str">
            <v>(2) ИП Ряполова Херсонская обл г.Геническ ул.8 Северная 8 м-н"Две восьмёрки"</v>
          </cell>
          <cell r="B3628">
            <v>3</v>
          </cell>
          <cell r="C3628">
            <v>3</v>
          </cell>
        </row>
        <row r="3629">
          <cell r="A3629" t="str">
            <v>(2) ИП Сейтумирова Л.М. Херсонская обл г.Геническ, ул.Курасова,10 маг."Затишек"  тел.+79900192805</v>
          </cell>
          <cell r="B3629">
            <v>1</v>
          </cell>
          <cell r="C3629">
            <v>1</v>
          </cell>
        </row>
        <row r="3630">
          <cell r="A3630" t="str">
            <v>(2) ИП Сейтумирова Л.М. Херсонская обл г.Геническ, ул.Урицкого,20 маг."Продмаг 40"</v>
          </cell>
          <cell r="B3630">
            <v>3</v>
          </cell>
          <cell r="C3630">
            <v>3</v>
          </cell>
        </row>
        <row r="3631">
          <cell r="A3631" t="str">
            <v>ИП Гажева Н.И. Запорожская обл.Приазовский р-н с.Строгановка  ул.Балановского 39 м-н на повор</v>
          </cell>
          <cell r="B3631">
            <v>1</v>
          </cell>
          <cell r="C3631">
            <v>1</v>
          </cell>
        </row>
        <row r="3632">
          <cell r="A3632" t="str">
            <v>ИП Красников Запорожская обл Михайловский р-н с.Тимошовка ул.Мира 13А м-н"Грант" / +79900710702 /+79</v>
          </cell>
          <cell r="B3632">
            <v>1</v>
          </cell>
          <cell r="C3632">
            <v>1</v>
          </cell>
        </row>
        <row r="3633">
          <cell r="A3633" t="str">
            <v>ИП Мацейко  Запорожская обл.пгт Михайловка, улШкольная 216   маг."Продукты"   т.+79900572347</v>
          </cell>
          <cell r="B3633">
            <v>1</v>
          </cell>
          <cell r="C3633">
            <v>1</v>
          </cell>
        </row>
        <row r="3634">
          <cell r="A3634" t="str">
            <v>ИП Михайлюк Запорожская обл.пгт Пришиб ул.Южная 29/1 "Альянс+79901018942</v>
          </cell>
          <cell r="B3634">
            <v>1</v>
          </cell>
          <cell r="C3634">
            <v>1</v>
          </cell>
        </row>
        <row r="3635">
          <cell r="A3635" t="str">
            <v>ИП Перкова Запорожская обл.Приазовский р-н с.Ботьево ул.Карла Маркса 73 м-н"Продукты" \ +79900411279</v>
          </cell>
          <cell r="B3635">
            <v>16</v>
          </cell>
          <cell r="C3635">
            <v>16</v>
          </cell>
        </row>
        <row r="3636">
          <cell r="A3636" t="str">
            <v>ИП Силаева Запорожская обл.пгт..Михайловка ул.Школьная 31Б / +79900660134</v>
          </cell>
          <cell r="B3636">
            <v>2</v>
          </cell>
          <cell r="C3636">
            <v>2</v>
          </cell>
        </row>
        <row r="3637">
          <cell r="A3637" t="str">
            <v>ИП Тодорова Н.Ф.Запорожская обл. Приазовский р-н с.Строгоновка ул. Балановского 53 (с 7.00 до 16.00)</v>
          </cell>
          <cell r="B3637">
            <v>3</v>
          </cell>
          <cell r="C3637">
            <v>3</v>
          </cell>
        </row>
        <row r="3638">
          <cell r="A3638" t="str">
            <v>ИП Чарелидзе Запорожская обл.Михайловский р-н с.Пришиб ул.Калина 38 м-н"Елена" / +79900705363</v>
          </cell>
          <cell r="B3638">
            <v>2</v>
          </cell>
          <cell r="C3638">
            <v>2</v>
          </cell>
        </row>
        <row r="3639">
          <cell r="A3639" t="str">
            <v>ИП Шеховцова О.В.Запорожская обл. пгт.Михайловка, Пер. Больничный 22 , м-н " ВИЗИТ"+7990-06_77-974</v>
          </cell>
          <cell r="B3639">
            <v>1</v>
          </cell>
          <cell r="C3639">
            <v>1</v>
          </cell>
        </row>
        <row r="3640">
          <cell r="A3640" t="str">
            <v>МЛ ИП Акимова Запорожская обл пгт.Весёлое ул.Чапаева 114 м-н"Оксалина" / +79900498390</v>
          </cell>
          <cell r="B3640">
            <v>1</v>
          </cell>
          <cell r="C3640">
            <v>1</v>
          </cell>
        </row>
        <row r="3641">
          <cell r="A3641" t="str">
            <v>МЛ ИП Бойко Запорожская обл Весёловский р-н с.Широкое ул.Центральная 309А напротив Сериковой</v>
          </cell>
          <cell r="B3641">
            <v>4</v>
          </cell>
          <cell r="C3641">
            <v>4</v>
          </cell>
        </row>
        <row r="3642">
          <cell r="A3642" t="str">
            <v>МЛ ИП Годованец Запорожская обл Весёловский р-н с.Новониколаевка ул.Дружбы 30 м-н"Пятёрочка"</v>
          </cell>
          <cell r="B3642">
            <v>1</v>
          </cell>
          <cell r="C3642">
            <v>1</v>
          </cell>
        </row>
        <row r="3643">
          <cell r="A3643" t="str">
            <v>МЛ ИП Кизилова Е.А.Запорожскаяобл пгт.Весёлоеул.Центральная 204 м-н"Квартал"(на территории автомойки</v>
          </cell>
          <cell r="B3643">
            <v>2</v>
          </cell>
          <cell r="C3643">
            <v>2</v>
          </cell>
        </row>
        <row r="3644">
          <cell r="A3644" t="str">
            <v>МЛ ИП Серикова Р.М.Запорожская обл Весёловский р-н с.Широкое ул.Центральная 309А</v>
          </cell>
          <cell r="B3644">
            <v>2</v>
          </cell>
          <cell r="C3644">
            <v>2</v>
          </cell>
        </row>
        <row r="3645">
          <cell r="A3645" t="str">
            <v>МЛ ИП Сидоренко Запорожская обл Весёловский р-н с.Таврия ул.Мира 3 м-н \ +79900428832 Светлана</v>
          </cell>
          <cell r="B3645">
            <v>1</v>
          </cell>
          <cell r="C3645">
            <v>1</v>
          </cell>
        </row>
        <row r="3646">
          <cell r="A3646" t="str">
            <v>МЛ ИП Сопина Запорожская обл пгт Весёлое ул Центральная 187А " Аляска" \ 79900423674 Галина</v>
          </cell>
          <cell r="B3646">
            <v>2</v>
          </cell>
          <cell r="C3646">
            <v>2</v>
          </cell>
        </row>
        <row r="3647">
          <cell r="A3647" t="str">
            <v>МЛ ИП Фролова Т.А.Запорожская обл Весёловский р-н с.Трудовое ул.Центральная 17 м-н"Кооп Маркет"</v>
          </cell>
          <cell r="B3647">
            <v>2</v>
          </cell>
          <cell r="C3647">
            <v>2</v>
          </cell>
        </row>
        <row r="3648">
          <cell r="A3648" t="str">
            <v>МЛ ИП Хлевицкий С.В. Запорожская обл, пгт Весёлое, ул. Белорецкая(Продольная), 127, маг. "Окей"</v>
          </cell>
          <cell r="B3648">
            <v>1</v>
          </cell>
          <cell r="C3648">
            <v>1</v>
          </cell>
        </row>
        <row r="3649">
          <cell r="A3649" t="str">
            <v>ООО "МЕРА"</v>
          </cell>
          <cell r="B3649">
            <v>24</v>
          </cell>
          <cell r="C3649">
            <v>24</v>
          </cell>
        </row>
        <row r="3650">
          <cell r="A3650" t="str">
            <v>ООО"Пыжик"№25 Херсонская обл г.Геническ ул.Махарадзе 64 Центральный рынок</v>
          </cell>
          <cell r="B3650">
            <v>2</v>
          </cell>
          <cell r="C3650">
            <v>2</v>
          </cell>
        </row>
        <row r="3651">
          <cell r="A3651" t="str">
            <v>Тралло Ирина Юрьевна</v>
          </cell>
          <cell r="B3651">
            <v>5</v>
          </cell>
          <cell r="C3651">
            <v>5</v>
          </cell>
        </row>
        <row r="3652">
          <cell r="A3652" t="str">
            <v>(2) ИП Валовая Н.А. Запорожская обл г.Токмак ул.Мостовая 8 м-н"Десятый"</v>
          </cell>
          <cell r="B3652">
            <v>2</v>
          </cell>
          <cell r="C3652">
            <v>2</v>
          </cell>
        </row>
        <row r="3653">
          <cell r="A3653" t="str">
            <v>ИП Будовская Запорожская обл. Михайловский р-н с.Старобогдановка ул.Мира 31</v>
          </cell>
          <cell r="B3653">
            <v>1</v>
          </cell>
          <cell r="C3653">
            <v>1</v>
          </cell>
        </row>
        <row r="3654">
          <cell r="A3654" t="str">
            <v>ИП Луцик Е.В.Запорожская обл Весёловский р-н с.Менчикуры ул.Леси Украинки 2  "Магазин"</v>
          </cell>
          <cell r="B3654">
            <v>1</v>
          </cell>
          <cell r="C3654">
            <v>1</v>
          </cell>
        </row>
        <row r="3655">
          <cell r="A3655" t="str">
            <v>ИП Пинчук А.А. Запорожская обл.Приазовский р-н с.Анно-Опанлинка ул.Школьная 26 м-н"Марина"</v>
          </cell>
          <cell r="B3655">
            <v>1</v>
          </cell>
          <cell r="C3655">
            <v>1</v>
          </cell>
        </row>
        <row r="3656">
          <cell r="A3656" t="str">
            <v>Химич Андрей</v>
          </cell>
          <cell r="B3656">
            <v>160</v>
          </cell>
          <cell r="C3656">
            <v>160</v>
          </cell>
        </row>
        <row r="3657">
          <cell r="A3657" t="str">
            <v>Физическое лицо Патяка О.Н. Запорожская обл. г. Мелитополь, ул. Пожарского, 2В ОПТ1</v>
          </cell>
          <cell r="B3657">
            <v>160</v>
          </cell>
          <cell r="C3657">
            <v>160</v>
          </cell>
        </row>
        <row r="3658">
          <cell r="A3658" t="str">
            <v>Шило Богдан</v>
          </cell>
          <cell r="B3658">
            <v>100</v>
          </cell>
          <cell r="C3658">
            <v>99</v>
          </cell>
        </row>
        <row r="3659">
          <cell r="A3659" t="str">
            <v>ИП Бакай В.О. г.Мелитополь ул.Б.Хмельницкого 87 м-н"Станиславский"</v>
          </cell>
          <cell r="B3659">
            <v>1</v>
          </cell>
          <cell r="C3659">
            <v>1</v>
          </cell>
        </row>
        <row r="3660">
          <cell r="A3660" t="str">
            <v>ИП Бежанян г.Мелитополь ул.Ивана Франко 49 м-н"Продукты"</v>
          </cell>
          <cell r="B3660">
            <v>3</v>
          </cell>
          <cell r="C3660">
            <v>3</v>
          </cell>
        </row>
        <row r="3661">
          <cell r="A3661" t="str">
            <v>ИП Вечеря В.В. г.Мелитополь  ул. Интеркультурная 390/а маг. Скорпион</v>
          </cell>
          <cell r="B3661">
            <v>3</v>
          </cell>
          <cell r="C3661">
            <v>3</v>
          </cell>
        </row>
        <row r="3662">
          <cell r="A3662" t="str">
            <v>ИП Кирпалова г.Мелитополь ул.Гризодубовой 37/24 м-н"Мажор"</v>
          </cell>
          <cell r="B3662">
            <v>1</v>
          </cell>
          <cell r="C3662">
            <v>1</v>
          </cell>
        </row>
        <row r="3663">
          <cell r="A3663" t="str">
            <v>ИП Кобец О.М. г Мелитополь ул Ушакова 88А " Бажання" \ 79900337137 Татьяна</v>
          </cell>
          <cell r="B3663">
            <v>1</v>
          </cell>
          <cell r="C3663">
            <v>1</v>
          </cell>
        </row>
        <row r="3664">
          <cell r="A3664" t="str">
            <v>ИП Кондратьев Запорожская обл.г.Мелитополь ул.Дзержинского 291/3 (бывший м-н "Аврора")</v>
          </cell>
          <cell r="B3664">
            <v>3</v>
          </cell>
          <cell r="C3664">
            <v>3</v>
          </cell>
        </row>
        <row r="3665">
          <cell r="A3665" t="str">
            <v>ИП Мартынюк Д.О. г.Мелитополь пр-кт.Б.Хмельницкого 47 м-н"Вкусняшка"</v>
          </cell>
          <cell r="B3665">
            <v>3</v>
          </cell>
          <cell r="C3665">
            <v>3</v>
          </cell>
        </row>
        <row r="3666">
          <cell r="A3666" t="str">
            <v>ИП Павлова Н.В. г.Мелитополь ул. Героев Украины, рынок лоток 9-10 +79900278629</v>
          </cell>
          <cell r="B3666">
            <v>4</v>
          </cell>
          <cell r="C3666">
            <v>4</v>
          </cell>
        </row>
        <row r="3667">
          <cell r="A3667" t="str">
            <v>ИП Паламарчук Л.И. г.Мелитополь пр-т Б.Хмельницкого 25 м-н"Гурман"(возле Квалитета,с 9 до 16)\+79900</v>
          </cell>
          <cell r="B3667">
            <v>15</v>
          </cell>
          <cell r="C3667">
            <v>14</v>
          </cell>
        </row>
        <row r="3668">
          <cell r="A3668" t="str">
            <v>ИП Пятышева г Мелитополь ул.Р.Люксимбург 15 маг " Гарант" \ 79900207075 Лариса</v>
          </cell>
          <cell r="B3668">
            <v>4</v>
          </cell>
          <cell r="C3668">
            <v>4</v>
          </cell>
        </row>
        <row r="3669">
          <cell r="A3669" t="str">
            <v>ИП Родина Запорожская обл. г.Мелитополь ул.Молодежная 64 маг. "Продукты"</v>
          </cell>
          <cell r="B3669">
            <v>1</v>
          </cell>
          <cell r="C3669">
            <v>1</v>
          </cell>
        </row>
        <row r="3670">
          <cell r="A3670" t="str">
            <v>ИП Рутман О.П. г. Мелитополь ул. Ивана Франка, 49/1 м-н "Дельфин" / +79900011438</v>
          </cell>
          <cell r="B3670">
            <v>1</v>
          </cell>
          <cell r="C3670">
            <v>1</v>
          </cell>
        </row>
        <row r="3671">
          <cell r="A3671" t="str">
            <v>ИП Симонова ,г.Мелитополь,ул.Февральская 196,маг.Колос</v>
          </cell>
          <cell r="B3671">
            <v>2</v>
          </cell>
          <cell r="C3671">
            <v>2</v>
          </cell>
        </row>
        <row r="3672">
          <cell r="A3672" t="str">
            <v>ИП Симонова Запорожская обл. г.Мелитополь ул.Февральская 231/1  маг"Продукты"</v>
          </cell>
          <cell r="B3672">
            <v>2</v>
          </cell>
          <cell r="C3672">
            <v>2</v>
          </cell>
        </row>
        <row r="3673">
          <cell r="A3673" t="str">
            <v>ИП Титова Я.А.,г.Мелитополь, ул.Брив ла Гаярд 13/1(с 10 работают),маг.27 квартал</v>
          </cell>
          <cell r="B3673">
            <v>3</v>
          </cell>
          <cell r="C3673">
            <v>3</v>
          </cell>
        </row>
        <row r="3674">
          <cell r="A3674" t="str">
            <v>ИП Ткаченко г. Мелитополь ул. Университетская, 4 магазин "Файно"</v>
          </cell>
          <cell r="B3674">
            <v>2</v>
          </cell>
          <cell r="C3674">
            <v>2</v>
          </cell>
        </row>
        <row r="3675">
          <cell r="A3675" t="str">
            <v>ИП Цыбульник г Мелитополь  Б Хмельницкого 3 напротив Водоканала бывшие кассы</v>
          </cell>
          <cell r="B3675">
            <v>2</v>
          </cell>
          <cell r="C3675">
            <v>2</v>
          </cell>
        </row>
        <row r="3676">
          <cell r="A3676" t="str">
            <v>МЛ ИП Борисенко Н.А Запорожская обл. г.Мелитополь ул.Крупская 45 (И.Алексеева)</v>
          </cell>
          <cell r="B3676">
            <v>1</v>
          </cell>
          <cell r="C3676">
            <v>1</v>
          </cell>
        </row>
        <row r="3677">
          <cell r="A3677" t="str">
            <v>ООО "ЗДРАВИЕ" г.Мелитополь ул. Гоголя 138 магазин "Молочная река"</v>
          </cell>
          <cell r="B3677">
            <v>3</v>
          </cell>
          <cell r="C3677">
            <v>3</v>
          </cell>
        </row>
        <row r="3678">
          <cell r="A3678" t="str">
            <v>ООО "МЕРА"</v>
          </cell>
          <cell r="B3678">
            <v>32</v>
          </cell>
          <cell r="C3678">
            <v>32</v>
          </cell>
        </row>
        <row r="3679">
          <cell r="A3679" t="str">
            <v>ООО"ЗДРАВИЕ" г.Мелитополь пр.Богдана Хмельницкого 53</v>
          </cell>
          <cell r="B3679">
            <v>3</v>
          </cell>
          <cell r="C3679">
            <v>3</v>
          </cell>
        </row>
        <row r="3680">
          <cell r="A3680" t="str">
            <v>ООО"ЗДРАВИЕ" г.Мелитополь пр.Богдана Хмельницкого 87 м-н"Чёрный гастроном"</v>
          </cell>
          <cell r="B3680">
            <v>5</v>
          </cell>
          <cell r="C3680">
            <v>5</v>
          </cell>
        </row>
        <row r="3681">
          <cell r="A3681" t="str">
            <v>ООО"ЗДРАВИЕ" г.Мелитополь ул.Гоголя 138 м-н"Молочная река"</v>
          </cell>
          <cell r="B3681">
            <v>5</v>
          </cell>
          <cell r="C3681">
            <v>5</v>
          </cell>
        </row>
        <row r="3682">
          <cell r="A3682" t="str">
            <v>6669 ВЕНСКАЯ САЛЯМИ п/к в/у 0,28кг 8шт  ОСТАНКИНО</v>
          </cell>
          <cell r="B3682">
            <v>536</v>
          </cell>
          <cell r="C3682">
            <v>488</v>
          </cell>
        </row>
        <row r="3683">
          <cell r="A3683" t="str">
            <v>Дробаха Екатерина Владимировна</v>
          </cell>
          <cell r="B3683">
            <v>54</v>
          </cell>
          <cell r="C3683">
            <v>44</v>
          </cell>
        </row>
        <row r="3684">
          <cell r="A3684" t="str">
            <v>ООО "Пыжик" №18 Запорожская обл.г.Мелитополь пер.Дарьи Дугиной 4 (помещение Ц.Рынка)</v>
          </cell>
          <cell r="B3684">
            <v>8</v>
          </cell>
          <cell r="C3684">
            <v>8</v>
          </cell>
        </row>
        <row r="3685">
          <cell r="A3685" t="str">
            <v>ООО "Пыжик" №21 г.Мелитополь пр-кт .50л Победы д.22,м-н "Пыжик" ( Остановочный комплекс)</v>
          </cell>
          <cell r="B3685">
            <v>4</v>
          </cell>
          <cell r="C3685">
            <v>4</v>
          </cell>
        </row>
        <row r="3686">
          <cell r="A3686" t="str">
            <v>ООО "Пыжик" №3 г.Мелитополь  бульвар 30л. Победы 2 маг-н."Пыжик"</v>
          </cell>
          <cell r="B3686">
            <v>8</v>
          </cell>
          <cell r="C3686">
            <v>8</v>
          </cell>
        </row>
        <row r="3687">
          <cell r="A3687" t="str">
            <v>ООО"Пыжик" №27 Запорожская обл. г.Мелитополь ул.Гризодубовой 55,м-н"Пыжик"</v>
          </cell>
          <cell r="B3687">
            <v>2</v>
          </cell>
        </row>
        <row r="3688">
          <cell r="A3688" t="str">
            <v>Физическое лицо  Афанасьев Д.Н. Херсонская обл пгт.Чаплынка ул.Грушевского 117</v>
          </cell>
          <cell r="B3688">
            <v>32</v>
          </cell>
          <cell r="C3688">
            <v>24</v>
          </cell>
        </row>
        <row r="3689">
          <cell r="A3689" t="str">
            <v>Жирникова Юлия Владимировна</v>
          </cell>
          <cell r="B3689">
            <v>57</v>
          </cell>
          <cell r="C3689">
            <v>59</v>
          </cell>
        </row>
        <row r="3690">
          <cell r="A3690" t="str">
            <v>ИП Белик О.В. Запорожская обл  Васильевский р-н  г.Каменка-Днепровская ул Дружбы 114А маг."Зеленка"</v>
          </cell>
          <cell r="B3690">
            <v>2</v>
          </cell>
          <cell r="C3690">
            <v>2</v>
          </cell>
        </row>
        <row r="3691">
          <cell r="A3691" t="str">
            <v>ИП Борисенко А.С.Запорожская обл Васильевский р-н,с.Днепровка,ул.Центральная 452 А,маг.Кит</v>
          </cell>
          <cell r="B3691">
            <v>1</v>
          </cell>
          <cell r="C3691">
            <v>1</v>
          </cell>
        </row>
        <row r="3692">
          <cell r="A3692" t="str">
            <v>ИП Глазунова Запорожская обл,Васильевский р-н,г.Каменка-Днепровская,ул.Челюскина 19,маг.Натали</v>
          </cell>
          <cell r="B3692">
            <v>1</v>
          </cell>
          <cell r="C3692">
            <v>1</v>
          </cell>
        </row>
        <row r="3693">
          <cell r="A3693" t="str">
            <v>ИП Карамушка А.О.Херсонская обл пгт.Верхний Рогачик ул.Юбилейная 36 (возле заправки) м-н"Мальборо"</v>
          </cell>
          <cell r="B3693">
            <v>2</v>
          </cell>
          <cell r="C3693">
            <v>2</v>
          </cell>
        </row>
        <row r="3694">
          <cell r="A3694" t="str">
            <v>ИП Клочков А.С.Запорожская обл Васильевский р-н с.Днепровка ул.Центральная 375 м-н"Юлия"</v>
          </cell>
          <cell r="B3694">
            <v>2</v>
          </cell>
          <cell r="C3694">
            <v>2</v>
          </cell>
        </row>
        <row r="3695">
          <cell r="A3695" t="str">
            <v>ИП Косай Запорожская обл Васильевский р-н с.Нововодяное ул.Стрельникова 2В м-н"Две сестры"</v>
          </cell>
          <cell r="B3695">
            <v>2</v>
          </cell>
          <cell r="C3695">
            <v>2</v>
          </cell>
        </row>
        <row r="3696">
          <cell r="A3696" t="str">
            <v>ИП Лыфарь С.Б.Запорожская обл Васильевский р-н с.Водяное пер.Морской 1А м-н"Мрия"</v>
          </cell>
          <cell r="B3696">
            <v>1</v>
          </cell>
          <cell r="C3696">
            <v>1</v>
          </cell>
        </row>
        <row r="3697">
          <cell r="A3697" t="str">
            <v>ИП Ляшенко И.В. Запорожская обл г.Каменка-Днепровская ул.Дзержинского 194 м-н"Лиман"</v>
          </cell>
          <cell r="B3697">
            <v>1</v>
          </cell>
          <cell r="C3697">
            <v>1</v>
          </cell>
        </row>
        <row r="3698">
          <cell r="A3698" t="str">
            <v>ИП Марченко Запорожская обл Васильевский р-н г.Каменка-Днепровская пер.Мичурина 59 м-н"Свитанок"</v>
          </cell>
          <cell r="B3698">
            <v>1</v>
          </cell>
          <cell r="C3698">
            <v>1</v>
          </cell>
        </row>
        <row r="3699">
          <cell r="A3699" t="str">
            <v>ИП Мудряк К.М.Запорожская обл Васильевский р-н с.Благовещенка ул.Шевченко74А м-н"Фараон +79900730190</v>
          </cell>
          <cell r="B3699">
            <v>1</v>
          </cell>
          <cell r="C3699">
            <v>1</v>
          </cell>
        </row>
        <row r="3700">
          <cell r="A3700" t="str">
            <v>ИП Наконечная Е.Г. Запорожская обл г.Каменка-Днепровская ул.Фрунзе 1 м-н"Зоряный"</v>
          </cell>
          <cell r="B3700">
            <v>1</v>
          </cell>
          <cell r="C3700">
            <v>1</v>
          </cell>
        </row>
        <row r="3701">
          <cell r="A3701" t="str">
            <v>ИП Насруллаев А.С.Запорожская обл Васильевский р-н с.Водяное ул.Мира 244 м-н "Росток" / +79900702651</v>
          </cell>
          <cell r="B3701">
            <v>1</v>
          </cell>
          <cell r="C3701">
            <v>1</v>
          </cell>
        </row>
        <row r="3702">
          <cell r="A3702" t="str">
            <v>ИП Овчатов И.О.Запорожская обл Васильевский р-н г.Каменка-Днепровская ул.Таврическая 27 м-н"Астория"</v>
          </cell>
          <cell r="B3702">
            <v>2</v>
          </cell>
          <cell r="C3702">
            <v>2</v>
          </cell>
        </row>
        <row r="3703">
          <cell r="A3703" t="str">
            <v>ИП Рюбен А.В.Запорожская обл Васильевский р-н г.Каменка-Днепровская ул.Таврическая 34 м-н"Фиалка"</v>
          </cell>
          <cell r="B3703">
            <v>2</v>
          </cell>
          <cell r="C3703">
            <v>2</v>
          </cell>
        </row>
        <row r="3704">
          <cell r="A3704" t="str">
            <v>ИП Рюбен Запорожская обл г.Каменка-Днепровская ул.Ленина 2 (возле парка) м-н"Роксолана"</v>
          </cell>
          <cell r="B3704">
            <v>8</v>
          </cell>
          <cell r="C3704">
            <v>8</v>
          </cell>
        </row>
        <row r="3705">
          <cell r="A3705" t="str">
            <v>ИП Сметана Херсонская обл Верхнерогачинский р-н с.Бережанка ул.Независимости 36 м-н"Продукты"</v>
          </cell>
          <cell r="B3705">
            <v>1</v>
          </cell>
          <cell r="C3705">
            <v>1</v>
          </cell>
        </row>
        <row r="3706">
          <cell r="A3706" t="str">
            <v>ИП Собур Е.Ю.Запорожская обл Васильевский р-н с.Днепровка ул.Ленина 130А м-н"Вояж"</v>
          </cell>
          <cell r="B3706">
            <v>1</v>
          </cell>
          <cell r="C3706">
            <v>1</v>
          </cell>
        </row>
        <row r="3707">
          <cell r="A3707" t="str">
            <v>ИП Цимбал Е.С.Херсонская обл Верхнерогачинский р-н с.Бережанка ул.Софиевская 2 м-н"На дому"</v>
          </cell>
          <cell r="B3707">
            <v>1</v>
          </cell>
          <cell r="C3707">
            <v>1</v>
          </cell>
        </row>
        <row r="3708">
          <cell r="A3708" t="str">
            <v>ИП Щербина П.И.Запорожская обл,Васильевский р-н,с.Водяное,переулок Степной 17А,маг.Наш Край</v>
          </cell>
          <cell r="B3708">
            <v>1</v>
          </cell>
          <cell r="C3708">
            <v>1</v>
          </cell>
        </row>
        <row r="3709">
          <cell r="A3709" t="str">
            <v>ИП Янов В.О.Запорожская обл,Васильевский р-н, г.Каменка-Днепровская, ул. Фрунзе 2А.  маг. Оазис</v>
          </cell>
          <cell r="B3709">
            <v>1</v>
          </cell>
          <cell r="C3709">
            <v>1</v>
          </cell>
        </row>
        <row r="3710">
          <cell r="A3710" t="str">
            <v>МЛ ИП Катков В.В.Запорожская обл Васильевский р-н г.Каменка-Днепровская Рынок м-н"Каприз"(до 13:00)</v>
          </cell>
          <cell r="B3710">
            <v>6</v>
          </cell>
          <cell r="C3710">
            <v>8</v>
          </cell>
        </row>
        <row r="3711">
          <cell r="A3711" t="str">
            <v>МЛ ИП Лаврова Н.П  Херсонская обл. Верхнерогачинский район с.Ушкалка ул.Гагарина 25  +79902194058</v>
          </cell>
          <cell r="B3711">
            <v>1</v>
          </cell>
          <cell r="C3711">
            <v>1</v>
          </cell>
        </row>
        <row r="3712">
          <cell r="A3712" t="str">
            <v>МЛ ИП Тиховский В.В Херсонская обл Верхнерогачинский р-н с.Ушкалка ул.Резниченко 79А м-н"Лидер"</v>
          </cell>
          <cell r="B3712">
            <v>1</v>
          </cell>
          <cell r="C3712">
            <v>1</v>
          </cell>
        </row>
        <row r="3713">
          <cell r="A3713" t="str">
            <v>ООО "МЕРА"</v>
          </cell>
          <cell r="B3713">
            <v>16</v>
          </cell>
          <cell r="C3713">
            <v>16</v>
          </cell>
        </row>
        <row r="3714">
          <cell r="A3714" t="str">
            <v>Ильин Дмитрий Владимирович</v>
          </cell>
          <cell r="B3714">
            <v>51</v>
          </cell>
          <cell r="C3714">
            <v>47</v>
          </cell>
        </row>
        <row r="3715">
          <cell r="A3715" t="str">
            <v>(1) ООО ПРОДАЛЬЯНС Херсонская обл г.Геническ ул.Курасова 4А м-н"Фемели Маркет"</v>
          </cell>
          <cell r="B3715">
            <v>8</v>
          </cell>
          <cell r="C3715">
            <v>8</v>
          </cell>
        </row>
        <row r="3716">
          <cell r="A3716" t="str">
            <v>(1) ООО ПРОДАЛЬЯНС Херсонская обл г.Геническ Центральный рынок (за Парижанкой) м-н"Фемели Маркет"</v>
          </cell>
          <cell r="B3716">
            <v>2</v>
          </cell>
          <cell r="C3716">
            <v>2</v>
          </cell>
        </row>
        <row r="3717">
          <cell r="A3717" t="str">
            <v>(2) ИП Луньгол Херсонская обл г.Геническ ул.Парижской Коммуны 74А м-н"Смак" / +79900193221</v>
          </cell>
          <cell r="B3717">
            <v>1</v>
          </cell>
          <cell r="C3717">
            <v>1</v>
          </cell>
        </row>
        <row r="3718">
          <cell r="A3718" t="str">
            <v>(2) ИП Мартынец Херсонская обл г.Геническ ул.Петровского 53 маг.  "Фрегат"   т.+79900311408</v>
          </cell>
          <cell r="B3718">
            <v>1</v>
          </cell>
          <cell r="C3718">
            <v>1</v>
          </cell>
        </row>
        <row r="3719">
          <cell r="A3719" t="str">
            <v>(2) ИП Сажнева Л.В.Херсонская обл г.Геническ ул.Парижской Коммуны 67 м-н"Продукты"(во дворе)</v>
          </cell>
          <cell r="B3719">
            <v>3</v>
          </cell>
          <cell r="C3719">
            <v>3</v>
          </cell>
        </row>
        <row r="3720">
          <cell r="A3720" t="str">
            <v>ИП Белякова Херсонская обл Генический р-н с.Счастливцево ул.Мира 49 м-н"Династия"</v>
          </cell>
          <cell r="B3720">
            <v>3</v>
          </cell>
          <cell r="C3720">
            <v>3</v>
          </cell>
        </row>
        <row r="3721">
          <cell r="A3721" t="str">
            <v>ИП Будилко С.В. Херсонская обл пгт.Новотроицкое ул.Вишневая 1 м-н"Ритм" / +79900196452</v>
          </cell>
          <cell r="B3721">
            <v>1</v>
          </cell>
          <cell r="C3721">
            <v>1</v>
          </cell>
        </row>
        <row r="3722">
          <cell r="A3722" t="str">
            <v>ИП Гомон Херсонская обл пгт.Нижние Серогозы ул.Садовая 4 м-н Комфорт (центр) /+79900004508</v>
          </cell>
          <cell r="B3722">
            <v>2</v>
          </cell>
          <cell r="C3722">
            <v>2</v>
          </cell>
        </row>
        <row r="3723">
          <cell r="A3723" t="str">
            <v>ИП Иовчива Запорожская обл.пгт.Приазовское ул.Пушкина м-н"Любава" / +79900426470</v>
          </cell>
          <cell r="B3723">
            <v>1</v>
          </cell>
          <cell r="C3723">
            <v>1</v>
          </cell>
        </row>
        <row r="3724">
          <cell r="A3724" t="str">
            <v>ИП Косарева Запорожская обл.пгт.Приазовье ул.Пушкина м-н Апельсин +79900461077</v>
          </cell>
          <cell r="B3724">
            <v>1</v>
          </cell>
          <cell r="C3724">
            <v>1</v>
          </cell>
        </row>
        <row r="3725">
          <cell r="A3725" t="str">
            <v>ИП Куливец С.Л. Херсонская обл пгт Новотроицкое ул.Соборная,85  маг. "Гермес"  т.+79901308300</v>
          </cell>
          <cell r="B3725">
            <v>2</v>
          </cell>
          <cell r="C3725">
            <v>2</v>
          </cell>
        </row>
        <row r="3726">
          <cell r="A3726" t="str">
            <v>ИП Куприн Херсонская обл Генический р-н с.Счастливцево ул.Гагарина 77 м-н"Продукты"</v>
          </cell>
          <cell r="B3726">
            <v>1</v>
          </cell>
          <cell r="C3726">
            <v>1</v>
          </cell>
        </row>
        <row r="3727">
          <cell r="A3727" t="str">
            <v>ИП Лепчишина Херсонская обл Генический р-н с.Счатливцево ул.Морская 1 м-н"Хепи Шоп"</v>
          </cell>
          <cell r="B3727">
            <v>4</v>
          </cell>
          <cell r="C3727">
            <v>4</v>
          </cell>
        </row>
        <row r="3728">
          <cell r="A3728" t="str">
            <v>ИП Микула Херсонская обл пгт.Новотроицкое ул.Шевченко 10 м-н"Пахомов" / +79900479573 Алёна</v>
          </cell>
          <cell r="B3728">
            <v>5</v>
          </cell>
          <cell r="C3728">
            <v>5</v>
          </cell>
        </row>
        <row r="3729">
          <cell r="A3729" t="str">
            <v>ИП Москалёв Запорожская обл.пгт.Приазовье ул.Куйбышева 1А м-н"Любимый"</v>
          </cell>
          <cell r="B3729">
            <v>1</v>
          </cell>
          <cell r="C3729">
            <v>1</v>
          </cell>
        </row>
        <row r="3730">
          <cell r="A3730" t="str">
            <v>ИП Москалёв Запорожская обл.пгт.Приазовье ул.Щорса 55 м-н"Любимый 2" / +79901016329</v>
          </cell>
          <cell r="B3730">
            <v>1</v>
          </cell>
          <cell r="C3730">
            <v>1</v>
          </cell>
        </row>
        <row r="3731">
          <cell r="A3731" t="str">
            <v>ИП Пономаренко Херсонская обл пгт.Нижние Серогозы  ул. Таврийская 27 м-н "Амазон" / +79900002902</v>
          </cell>
          <cell r="B3731">
            <v>3</v>
          </cell>
          <cell r="C3731">
            <v>3</v>
          </cell>
        </row>
        <row r="3732">
          <cell r="A3732" t="str">
            <v>ИП Раджабова Херсонская обл пгт Новотроицкое ул.Соборная 85   т.+799000511714 Лена</v>
          </cell>
          <cell r="B3732">
            <v>1</v>
          </cell>
          <cell r="C3732">
            <v>1</v>
          </cell>
        </row>
        <row r="3733">
          <cell r="A3733" t="str">
            <v>ИП Сеттаров Є.Н.Херсонская обл пгт.Ивановка ул.Соборная 21 / +79900504089</v>
          </cell>
          <cell r="B3733">
            <v>2</v>
          </cell>
          <cell r="C3733">
            <v>2</v>
          </cell>
        </row>
        <row r="3734">
          <cell r="A3734" t="str">
            <v>ИП Чобан Запорожская обл.пгт Приазовское ул Радянский проулок 34 " Продукты"\ 79900578360 Елена</v>
          </cell>
          <cell r="B3734">
            <v>5</v>
          </cell>
          <cell r="C3734">
            <v>1</v>
          </cell>
        </row>
        <row r="3735">
          <cell r="A3735" t="str">
            <v>МЛ ИП Грибеньков А.И. Запорожская обл.пгт.Приазовское ул.Ленина 24А (бывший Эконом)</v>
          </cell>
          <cell r="B3735">
            <v>2</v>
          </cell>
          <cell r="C3735">
            <v>2</v>
          </cell>
        </row>
        <row r="3736">
          <cell r="A3736" t="str">
            <v>МЛ ИП Сафронов Н.Ю. Запорожская обл пгт.Приазовское ул.Горького 91А м-н"Файно" / +79900270087</v>
          </cell>
          <cell r="B3736">
            <v>1</v>
          </cell>
          <cell r="C3736">
            <v>1</v>
          </cell>
        </row>
        <row r="3737">
          <cell r="A3737" t="str">
            <v>Конюшин Андрей</v>
          </cell>
          <cell r="B3737">
            <v>57</v>
          </cell>
          <cell r="C3737">
            <v>47</v>
          </cell>
        </row>
        <row r="3738">
          <cell r="A3738" t="str">
            <v>ИП Глухов А.Н.Херсонская обл г.Скадовск ул.Магубинская 150 м-н"Кокос"\ +79900348036 Валерия Павловна</v>
          </cell>
          <cell r="B3738">
            <v>5</v>
          </cell>
          <cell r="C3738">
            <v>5</v>
          </cell>
        </row>
        <row r="3739">
          <cell r="A3739" t="str">
            <v>ИП Деркач Мелитопольский р-н пгт.Мирное ул.Южная 12А м-н"Эконом" / +79900432189 Елена Сергеевна</v>
          </cell>
          <cell r="B3739">
            <v>3</v>
          </cell>
          <cell r="C3739">
            <v>3</v>
          </cell>
        </row>
        <row r="3740">
          <cell r="A3740" t="str">
            <v>ИП Клочко И. А.,Херсонская обл г.Скадовск, ул. Комунаров 87, магазин Якорь</v>
          </cell>
          <cell r="B3740">
            <v>2</v>
          </cell>
          <cell r="C3740">
            <v>2</v>
          </cell>
        </row>
        <row r="3741">
          <cell r="A3741" t="str">
            <v>ИП Крысенко Херсонская обл г.Скадовск перекрёсток ул.Красноармейской и Комсомольской м-н"Дельфин"</v>
          </cell>
          <cell r="B3741">
            <v>3</v>
          </cell>
          <cell r="C3741">
            <v>3</v>
          </cell>
        </row>
        <row r="3742">
          <cell r="A3742" t="str">
            <v>ИП Маркобок Л.А.Херсонская обл г.Скадовск ул.Черновола 9 м-н"Амур" \ +79900471313 Лилия</v>
          </cell>
          <cell r="B3742">
            <v>2</v>
          </cell>
        </row>
        <row r="3743">
          <cell r="A3743" t="str">
            <v>ИП Наумова О..Ю. Херсонская обл г.Скадовск ул.Александровская 29 м-н"Маркет А"(до 20) / +79900170552</v>
          </cell>
          <cell r="B3743">
            <v>3</v>
          </cell>
          <cell r="C3743">
            <v>3</v>
          </cell>
        </row>
        <row r="3744">
          <cell r="A3744" t="str">
            <v>ИП Селиванова Мелитопольский р-н пгт.Мирное ул.Школьная Рынок центральный вход / +79900073615</v>
          </cell>
          <cell r="B3744">
            <v>2</v>
          </cell>
          <cell r="C3744">
            <v>2</v>
          </cell>
        </row>
        <row r="3745">
          <cell r="A3745" t="str">
            <v>ИП Шафранова И Херсонская обл г.Скадовск ул.Лазурная 36 рынок у ворот(до 14:00) +79900151435</v>
          </cell>
          <cell r="B3745">
            <v>2</v>
          </cell>
          <cell r="C3745">
            <v>2</v>
          </cell>
        </row>
        <row r="3746">
          <cell r="A3746" t="str">
            <v>ИП Широкая Херсонская обл пгт.Большие Копани ул.Советская 41 м-н"Сова" \ +79900130434 Лена</v>
          </cell>
          <cell r="B3746">
            <v>8</v>
          </cell>
          <cell r="C3746">
            <v>8</v>
          </cell>
        </row>
        <row r="3747">
          <cell r="A3747" t="str">
            <v>МЛ ИП Бурячок Р.Д. Херсонская обл г.Скадовск Рынок м-н"Рыба моя"(крытый павильон)</v>
          </cell>
          <cell r="B3747">
            <v>5</v>
          </cell>
          <cell r="C3747">
            <v>5</v>
          </cell>
        </row>
        <row r="3748">
          <cell r="A3748" t="str">
            <v>МЛ ИП Коваленко Д.А.Херсонская обл г.Скадовск ул.Карла Маркса 159 ларёк во дворе (до 18)+79900368181</v>
          </cell>
          <cell r="B3748">
            <v>16</v>
          </cell>
          <cell r="C3748">
            <v>8</v>
          </cell>
        </row>
        <row r="3749">
          <cell r="A3749" t="str">
            <v>МЛ ИП Ларченко Мелитопольский р-н с.Терпенье ул.Ленина 76 м-н "Бажання"</v>
          </cell>
          <cell r="B3749">
            <v>1</v>
          </cell>
          <cell r="C3749">
            <v>1</v>
          </cell>
        </row>
        <row r="3750">
          <cell r="A3750" t="str">
            <v>МЛ ИП Нагорнюк Э.А. Херсонская обл Скадовский р-н с.Лазурное ул.Центральная 47 м-н"Суперсам" (до 18)</v>
          </cell>
          <cell r="B3750">
            <v>5</v>
          </cell>
          <cell r="C3750">
            <v>5</v>
          </cell>
        </row>
        <row r="3751">
          <cell r="A3751" t="str">
            <v>Крючков Евгений Александрович</v>
          </cell>
          <cell r="B3751">
            <v>41</v>
          </cell>
          <cell r="C3751">
            <v>25</v>
          </cell>
        </row>
        <row r="3752">
          <cell r="A3752" t="str">
            <v>ИП Гринцив Запорожская обл Мелитопольский р-н с.Фруктовое ул.Молодежная 10 / +79900075402</v>
          </cell>
          <cell r="B3752">
            <v>1</v>
          </cell>
          <cell r="C3752">
            <v>1</v>
          </cell>
        </row>
        <row r="3753">
          <cell r="A3753" t="str">
            <v>ИП Коваленко Запорожская обл пгт Акимовка ул.Молодых патриотов 7 " Маркет Гала"</v>
          </cell>
          <cell r="B3753">
            <v>2</v>
          </cell>
          <cell r="C3753">
            <v>2</v>
          </cell>
        </row>
        <row r="3754">
          <cell r="A3754" t="str">
            <v>ИП Кожевников А.А.Запорожская обл Акимовский р-н с.Атманай ул.Мира 7 / +79900048324</v>
          </cell>
          <cell r="B3754">
            <v>1</v>
          </cell>
          <cell r="C3754">
            <v>1</v>
          </cell>
        </row>
        <row r="3755">
          <cell r="A3755" t="str">
            <v>ИП Литвиненко В.В.Херсонская обл пгт Ивановка ул Соборная 4 " Каприз"</v>
          </cell>
          <cell r="B3755">
            <v>1</v>
          </cell>
          <cell r="C3755">
            <v>1</v>
          </cell>
        </row>
        <row r="3756">
          <cell r="A3756" t="str">
            <v>ИП Наш край Запорожская обл г.Васильевка б-р.Центральный 7 м-н"Наш край 2" / +79901207879 Юлия</v>
          </cell>
          <cell r="B3756">
            <v>16</v>
          </cell>
          <cell r="C3756">
            <v>16</v>
          </cell>
        </row>
        <row r="3757">
          <cell r="A3757" t="str">
            <v>ИП Рындя Херсонская обл Ивановский р-н с.Фрунзе ул.Спартака 4 м-н"Продукты"</v>
          </cell>
          <cell r="B3757">
            <v>1</v>
          </cell>
          <cell r="C3757">
            <v>1</v>
          </cell>
        </row>
        <row r="3758">
          <cell r="A3758" t="str">
            <v>ИП Тесля Л.Н. Запорожская обл г.Васильевка ул.Ленина 69  маг."Гетьман"  +79900468566</v>
          </cell>
          <cell r="B3758">
            <v>1</v>
          </cell>
          <cell r="C3758">
            <v>1</v>
          </cell>
        </row>
        <row r="3759">
          <cell r="A3759" t="str">
            <v>ИП Чорноиваненко Херсонская обл Ивановский р-н с.Фрунзе м-н"Темп" / +79900609263 Инна Михайловна</v>
          </cell>
          <cell r="B3759">
            <v>2</v>
          </cell>
          <cell r="C3759">
            <v>2</v>
          </cell>
        </row>
        <row r="3760">
          <cell r="A3760" t="str">
            <v>ООО "МЕРА"</v>
          </cell>
          <cell r="B3760">
            <v>16</v>
          </cell>
        </row>
        <row r="3761">
          <cell r="A3761" t="str">
            <v>Лопатин Владимир Николаевич</v>
          </cell>
          <cell r="B3761">
            <v>2</v>
          </cell>
          <cell r="C3761">
            <v>2</v>
          </cell>
        </row>
        <row r="3762">
          <cell r="A3762" t="str">
            <v>ИП Литовченко В.Д.Запорожская обл.пгт Михайловка ул Пушкина 109 кафе Даринка +79900579835 Ада</v>
          </cell>
          <cell r="B3762">
            <v>2</v>
          </cell>
          <cell r="C3762">
            <v>2</v>
          </cell>
        </row>
        <row r="3763">
          <cell r="A3763" t="str">
            <v>Оглы Иван Русланович</v>
          </cell>
          <cell r="B3763">
            <v>27</v>
          </cell>
          <cell r="C3763">
            <v>27</v>
          </cell>
        </row>
        <row r="3764">
          <cell r="A3764" t="str">
            <v>(1) ООО"Пыжик" №19 Запорожская обл г.Токмак ул.Шевченко 31 м-н "Пыжик"</v>
          </cell>
          <cell r="B3764">
            <v>3</v>
          </cell>
          <cell r="C3764">
            <v>3</v>
          </cell>
        </row>
        <row r="3765">
          <cell r="A3765" t="str">
            <v>(2) ИП Эконом (Арбат) Запорожская обл г.Токмак ул.Шевченко 54</v>
          </cell>
          <cell r="B3765">
            <v>5</v>
          </cell>
          <cell r="C3765">
            <v>5</v>
          </cell>
        </row>
        <row r="3766">
          <cell r="A3766" t="str">
            <v>(3) ИП Компаниец Запорожская обл г.Токмак ул. Володарского 18  Магазин  "МясоВо"</v>
          </cell>
          <cell r="B3766">
            <v>2</v>
          </cell>
          <cell r="C3766">
            <v>2</v>
          </cell>
        </row>
        <row r="3767">
          <cell r="A3767" t="str">
            <v>(3) ИП Патчинская В.В.Запорожская обл г.Токмак ул.Володарского 680 м-н "Продукты" (до 16:00)</v>
          </cell>
          <cell r="B3767">
            <v>1</v>
          </cell>
          <cell r="C3767">
            <v>1</v>
          </cell>
        </row>
        <row r="3768">
          <cell r="A3768" t="str">
            <v>(3) ИП Яцола О.Е.Запорожская обл г. Токмак ул. Володарского,469 магазин "Ольга" +380684527334 Вайб.</v>
          </cell>
          <cell r="B3768">
            <v>3</v>
          </cell>
          <cell r="C3768">
            <v>3</v>
          </cell>
        </row>
        <row r="3769">
          <cell r="A3769" t="str">
            <v>(4) ИП Буланова И.О. Запорожская обл г.Токмак ул.Центральная (слева от входа в крытый рынок)</v>
          </cell>
          <cell r="B3769">
            <v>4</v>
          </cell>
          <cell r="C3769">
            <v>4</v>
          </cell>
        </row>
        <row r="3770">
          <cell r="A3770" t="str">
            <v>ИП Кальчева С.Я.Запорожская обл.Приазовский р-он, с.Воскресенка ул.Школьная 34 м"Натали"/79900497242</v>
          </cell>
          <cell r="B3770">
            <v>1</v>
          </cell>
          <cell r="C3770">
            <v>1</v>
          </cell>
        </row>
        <row r="3771">
          <cell r="A3771" t="str">
            <v>ИП Каплий Н.В.Запорожская обл Акимовский р-н с.Радионовка ул.Центральная 40 м-н"Каиры"</v>
          </cell>
          <cell r="B3771">
            <v>3</v>
          </cell>
          <cell r="C3771">
            <v>3</v>
          </cell>
        </row>
        <row r="3772">
          <cell r="A3772" t="str">
            <v>ИП Попов Запорожская обл Акимовский р-н с.Радионовка  ул.Центральная 138 м-н "Господарочка"</v>
          </cell>
          <cell r="B3772">
            <v>1</v>
          </cell>
          <cell r="C3772">
            <v>1</v>
          </cell>
        </row>
        <row r="3773">
          <cell r="A3773" t="str">
            <v>ИП Серемова Запорожская обл.пгт Нововасильвка ул. Почтовая, 23 "Продукты"</v>
          </cell>
          <cell r="B3773">
            <v>2</v>
          </cell>
          <cell r="C3773">
            <v>2</v>
          </cell>
        </row>
        <row r="3774">
          <cell r="A3774" t="str">
            <v>ИП Соболь Запорожская обл.Приазовский р-н с.Нововасилевка ул.Кооперативная 70 м-н"На дому" /</v>
          </cell>
          <cell r="B3774">
            <v>2</v>
          </cell>
          <cell r="C3774">
            <v>2</v>
          </cell>
        </row>
        <row r="3775">
          <cell r="A3775" t="str">
            <v>Осетров Сергей Сергеевич</v>
          </cell>
          <cell r="B3775">
            <v>50</v>
          </cell>
          <cell r="C3775">
            <v>48</v>
          </cell>
        </row>
        <row r="3776">
          <cell r="A3776" t="str">
            <v>ИП "Наш дом" Запорожская обл г.Энергодар ул.Советская 27А \ +79900447519 Майя</v>
          </cell>
          <cell r="B3776">
            <v>5</v>
          </cell>
          <cell r="C3776">
            <v>5</v>
          </cell>
        </row>
        <row r="3777">
          <cell r="A3777" t="str">
            <v>ИП Битюцкий М.А. Запорожская обл.г.Днепрорудный ул.Энтузиастов 4 м-н"Апельмон" / +79901204649</v>
          </cell>
          <cell r="B3777">
            <v>4</v>
          </cell>
          <cell r="C3777">
            <v>4</v>
          </cell>
        </row>
        <row r="3778">
          <cell r="A3778" t="str">
            <v>ИП Бобылева И.А. г  Днепрорудный рынок магазин Деликатесы \+380979777929 Таня</v>
          </cell>
          <cell r="B3778">
            <v>2</v>
          </cell>
          <cell r="C3778">
            <v>2</v>
          </cell>
        </row>
        <row r="3779">
          <cell r="A3779" t="str">
            <v>ИП Войнаровский В.В.Запорожская обл, г. Днепрорудный, ул. Комсомольская 25,маг. Визит</v>
          </cell>
          <cell r="B3779">
            <v>1</v>
          </cell>
          <cell r="C3779">
            <v>1</v>
          </cell>
        </row>
        <row r="3780">
          <cell r="A3780" t="str">
            <v>ИП Дейнега А.В.Запорожская обл,г.Днепрорудный, ул.Краснофлотская 71 (порт),Причал, +79900644843</v>
          </cell>
          <cell r="B3780">
            <v>1</v>
          </cell>
          <cell r="C3780">
            <v>1</v>
          </cell>
        </row>
        <row r="3781">
          <cell r="A3781" t="str">
            <v>ИП Довгань В.В. Запорожская обл г.Днепрорудное ул.Энтузиастов 24 м-н"Приват" (городская площадь)</v>
          </cell>
          <cell r="B3781">
            <v>3</v>
          </cell>
          <cell r="C3781">
            <v>3</v>
          </cell>
        </row>
        <row r="3782">
          <cell r="A3782" t="str">
            <v>ИП Довгань Запорожская обл г.Днепрорудный ул.Энтузиастов 3 м-н"Демпинг" / +79900459527</v>
          </cell>
          <cell r="B3782">
            <v>2</v>
          </cell>
          <cell r="C3782">
            <v>2</v>
          </cell>
        </row>
        <row r="3783">
          <cell r="A3783" t="str">
            <v>ИП Котеленец Л.Г.Запорожская обл г.Днепрорудный ул. Набережная 14б  " Виктория" обед с 13-14</v>
          </cell>
          <cell r="B3783">
            <v>2</v>
          </cell>
          <cell r="C3783">
            <v>2</v>
          </cell>
        </row>
        <row r="3784">
          <cell r="A3784" t="str">
            <v>ИП Мальгинов Запорожская обл г.Днепрорудный Рынок м-н"Молочная река" / +79900432059</v>
          </cell>
          <cell r="B3784">
            <v>2</v>
          </cell>
          <cell r="C3784">
            <v>2</v>
          </cell>
        </row>
        <row r="3785">
          <cell r="A3785" t="str">
            <v>ИП Мартыненко Л.В. Запорожская обл г.Энергодар,, ул.Строителей 11А, маг.Карамель, +79900565908</v>
          </cell>
          <cell r="B3785">
            <v>2</v>
          </cell>
          <cell r="C3785">
            <v>2</v>
          </cell>
        </row>
        <row r="3786">
          <cell r="A3786" t="str">
            <v>ИП Ненашева Н.Н. Запорожская обл г.Энергодар, ул. Энергетиков 10А,   магазин  "Юг"</v>
          </cell>
          <cell r="B3786">
            <v>1</v>
          </cell>
        </row>
        <row r="3787">
          <cell r="A3787" t="str">
            <v>ИП Собур Ю.И.Запорожская обл г Энергодар ул Воинов Интернационалистов 10А " Элен"\ +79900443957</v>
          </cell>
          <cell r="B3787">
            <v>1</v>
          </cell>
          <cell r="C3787">
            <v>1</v>
          </cell>
        </row>
        <row r="3788">
          <cell r="A3788" t="str">
            <v>ИП Хачатурян Э.С.Запорожская обл,г.Днепрорудный,ул.Центральная 7а,маг.Апельмон,+79900652319</v>
          </cell>
          <cell r="B3788">
            <v>5</v>
          </cell>
          <cell r="C3788">
            <v>4</v>
          </cell>
        </row>
        <row r="3789">
          <cell r="A3789" t="str">
            <v>МЛ ИП Хачатурян Э.С. Запорожская обл г.Энергодарул.Строителей 31 супермаркет "Ассоль" / +79900652319</v>
          </cell>
          <cell r="B3789">
            <v>3</v>
          </cell>
          <cell r="C3789">
            <v>3</v>
          </cell>
        </row>
        <row r="3790">
          <cell r="A3790" t="str">
            <v>ООО "МЕРА"</v>
          </cell>
          <cell r="B3790">
            <v>16</v>
          </cell>
          <cell r="C3790">
            <v>16</v>
          </cell>
        </row>
        <row r="3791">
          <cell r="A3791" t="str">
            <v>Петрик Юрий Юрьевич</v>
          </cell>
          <cell r="B3791">
            <v>17</v>
          </cell>
          <cell r="C3791">
            <v>17</v>
          </cell>
        </row>
        <row r="3792">
          <cell r="A3792" t="str">
            <v>ИП Барановская Н.В. Херсонская обл пгт.Большая Лепетиха, ул.Пушкина 19 маг.Пахомов (рынок справа)</v>
          </cell>
          <cell r="B3792">
            <v>4</v>
          </cell>
          <cell r="C3792">
            <v>4</v>
          </cell>
        </row>
        <row r="3793">
          <cell r="A3793" t="str">
            <v>ИП Гондарь Херсонская обл пгт.Большая Лепетиха ул.Михайловская 9 м-н"Любимый"(7:30-17:00)+7990236453</v>
          </cell>
          <cell r="B3793">
            <v>2</v>
          </cell>
          <cell r="C3793">
            <v>2</v>
          </cell>
        </row>
        <row r="3794">
          <cell r="A3794" t="str">
            <v>ИП Горишняя Т.М. Херсонская обл пгт.Большая Лепетиха ул.Котляревского 23 м-н"Норма Фуд"</v>
          </cell>
          <cell r="B3794">
            <v>2</v>
          </cell>
          <cell r="C3794">
            <v>2</v>
          </cell>
        </row>
        <row r="3795">
          <cell r="A3795" t="str">
            <v>ИП Заруба А.А. Херсонская обл пгт.Большая Лепетиха ул.Киевская 54 м-н"Доброцен"(с 8:00-17:30)</v>
          </cell>
          <cell r="B3795">
            <v>1</v>
          </cell>
          <cell r="C3795">
            <v>1</v>
          </cell>
        </row>
        <row r="3796">
          <cell r="A3796" t="str">
            <v>ИП Каменева Е.П. Херсонская обл пгт.Большая Лепетиха ул.Мира 47 м-н"Норма фуд"(с 8-17)+79901276435</v>
          </cell>
          <cell r="B3796">
            <v>1</v>
          </cell>
          <cell r="C3796">
            <v>1</v>
          </cell>
        </row>
        <row r="3797">
          <cell r="A3797" t="str">
            <v>ИП Курносик В.Г. Херсонская обл пгт.Большая Лепетиха ул.Мира 19 м-н"Ника" (рынок,с 8 до 16)</v>
          </cell>
          <cell r="B3797">
            <v>1</v>
          </cell>
          <cell r="C3797">
            <v>1</v>
          </cell>
        </row>
        <row r="3798">
          <cell r="A3798" t="str">
            <v>ИП Лукьянчук Н.В. Херсонская обл пгт.Чаплынка ул.Пушкина 63 (Новая Почта) с8:00 до 17:00.</v>
          </cell>
          <cell r="B3798">
            <v>1</v>
          </cell>
          <cell r="C3798">
            <v>1</v>
          </cell>
        </row>
        <row r="3799">
          <cell r="A3799" t="str">
            <v>ИП Никичук В.Н.Херсонская обл пгт.Большая Лепетиха ул.Островского 24 с 8:00 до 17:00 +79901470956</v>
          </cell>
          <cell r="B3799">
            <v>2</v>
          </cell>
          <cell r="C3799">
            <v>2</v>
          </cell>
        </row>
        <row r="3800">
          <cell r="A3800" t="str">
            <v>ИП Полян М.Р.Херсонская обл пгт.Чаплынка ул.Декабристов 1 (с 8 до 21) / +79900549359</v>
          </cell>
          <cell r="B3800">
            <v>3</v>
          </cell>
          <cell r="C3800">
            <v>3</v>
          </cell>
        </row>
        <row r="3801">
          <cell r="A3801" t="str">
            <v>Титов Александр Игоревич</v>
          </cell>
          <cell r="B3801">
            <v>29</v>
          </cell>
          <cell r="C3801">
            <v>21</v>
          </cell>
        </row>
        <row r="3802">
          <cell r="A3802" t="str">
            <v>(1) ИП Зеленяк Ю.М.Херсонская обл Генический р-н с.Фрунзе ул.Берестянина 38 / +79900526608</v>
          </cell>
          <cell r="B3802">
            <v>1</v>
          </cell>
          <cell r="C3802">
            <v>1</v>
          </cell>
        </row>
        <row r="3803">
          <cell r="A3803" t="str">
            <v>(2) ИП Сейтумирова Л.М. Херсонская обл г.Геническ, ул.Курасова,10 маг."Затишек"  тел.+79900192805</v>
          </cell>
          <cell r="B3803">
            <v>1</v>
          </cell>
          <cell r="C3803">
            <v>1</v>
          </cell>
        </row>
        <row r="3804">
          <cell r="A3804" t="str">
            <v>ИП Барановская ,Запорожская облПриазовский р-н,Мироновка,ул.Приморская 76 маг.Продукты /+79902215123</v>
          </cell>
          <cell r="B3804">
            <v>1</v>
          </cell>
          <cell r="C3804">
            <v>1</v>
          </cell>
        </row>
        <row r="3805">
          <cell r="A3805" t="str">
            <v>ИП Викторова Н.Л. Запорожская обл.Приазовский р-н с.Александровка ул.Масонова 5 маг "Теремок"</v>
          </cell>
          <cell r="B3805">
            <v>1</v>
          </cell>
          <cell r="C3805">
            <v>1</v>
          </cell>
        </row>
        <row r="3806">
          <cell r="A3806" t="str">
            <v>ИП Гажева Н.И. Запорожская обл.Приазовский р-н с.Строгановка  ул.Балановского 39 м-н на повор</v>
          </cell>
          <cell r="B3806">
            <v>1</v>
          </cell>
          <cell r="C3806">
            <v>1</v>
          </cell>
        </row>
        <row r="3807">
          <cell r="A3807" t="str">
            <v>ИП Индюхов О.И. Запорожская обл пгт.Михайловка ул.Святопокровская 1 м-н"Колбас Маркет"/+79900646392</v>
          </cell>
          <cell r="B3807">
            <v>1</v>
          </cell>
          <cell r="C3807">
            <v>1</v>
          </cell>
        </row>
        <row r="3808">
          <cell r="A3808" t="str">
            <v>ИП Красников Запорожская обл Михайловский р-н с.Тимошовка ул.Мира 13А м-н"Грант" / +79900710702 /+79</v>
          </cell>
          <cell r="B3808">
            <v>1</v>
          </cell>
          <cell r="C3808">
            <v>1</v>
          </cell>
        </row>
        <row r="3809">
          <cell r="A3809" t="str">
            <v>ИП Мацейко  Запорожская обл.пгт Михайловка, улШкольная 216   маг."Продукты"   т.+79900572347</v>
          </cell>
          <cell r="B3809">
            <v>1</v>
          </cell>
          <cell r="C3809">
            <v>1</v>
          </cell>
        </row>
        <row r="3810">
          <cell r="A3810" t="str">
            <v>ИП Перкова Запорожская обл.Приазовский р-н с.Ботьево ул.Карла Маркса 73 м-н"Продукты" \ +79900411279</v>
          </cell>
          <cell r="B3810">
            <v>8</v>
          </cell>
        </row>
        <row r="3811">
          <cell r="A3811" t="str">
            <v>ИП Романенко Запорожская обл.пгт. Михайловка, ул. Маяковского 71, маг."Мираж" +79900</v>
          </cell>
          <cell r="B3811">
            <v>1</v>
          </cell>
          <cell r="C3811">
            <v>1</v>
          </cell>
        </row>
        <row r="3812">
          <cell r="A3812" t="str">
            <v>ИП Силаева Запорожская обл.пгт..Михайловка ул.Школьная 31Б / +79900660134</v>
          </cell>
          <cell r="B3812">
            <v>1</v>
          </cell>
          <cell r="C3812">
            <v>1</v>
          </cell>
        </row>
        <row r="3813">
          <cell r="A3813" t="str">
            <v>ИП Чарелидзе Запорожская обл.Михайловский р-н с.Пришиб ул.Калина 38 м-н"Елена" / +79900705363</v>
          </cell>
          <cell r="B3813">
            <v>1</v>
          </cell>
          <cell r="C3813">
            <v>1</v>
          </cell>
        </row>
        <row r="3814">
          <cell r="A3814" t="str">
            <v>ИП Шеховцова О.В.Запорожская обл. пгт.Михайловка, Пер. Больничный 22 , м-н " ВИЗИТ"+7990-06_77-974</v>
          </cell>
          <cell r="B3814">
            <v>1</v>
          </cell>
          <cell r="C3814">
            <v>1</v>
          </cell>
        </row>
        <row r="3815">
          <cell r="A3815" t="str">
            <v>МЛ ИП Годованец Запорожская обл Весёловский р-н с.Новониколаевка ул.Дружбы 30 м-н"Пятёрочка"</v>
          </cell>
          <cell r="B3815">
            <v>1</v>
          </cell>
          <cell r="C3815">
            <v>1</v>
          </cell>
        </row>
        <row r="3816">
          <cell r="A3816" t="str">
            <v>МЛ ИП Кизилова Е.А.Запорожскаяобл пгт.Весёлоеул.Центральная 204 м-н"Квартал"(на территории автомойки</v>
          </cell>
          <cell r="B3816">
            <v>2</v>
          </cell>
          <cell r="C3816">
            <v>2</v>
          </cell>
        </row>
        <row r="3817">
          <cell r="A3817" t="str">
            <v>МЛ ИП Серикова Р.М.Запорожская обл Весёловский р-н с.Широкое ул.Центральная 309А</v>
          </cell>
          <cell r="B3817">
            <v>1</v>
          </cell>
          <cell r="C3817">
            <v>1</v>
          </cell>
        </row>
        <row r="3818">
          <cell r="A3818" t="str">
            <v>МЛ ИП Фролова Т.А.Запорожская обл Весёловский р-н с.Трудовое ул.Центральная 17 м-н"Кооп Маркет"</v>
          </cell>
          <cell r="B3818">
            <v>2</v>
          </cell>
          <cell r="C3818">
            <v>2</v>
          </cell>
        </row>
        <row r="3819">
          <cell r="A3819" t="str">
            <v>МЛ ИП Хлевецкая Запорожская обл пгт.Весёлое ул.Чапаева 185 м-н"Окей" / +79900498138</v>
          </cell>
          <cell r="B3819">
            <v>1</v>
          </cell>
          <cell r="C3819">
            <v>1</v>
          </cell>
        </row>
        <row r="3820">
          <cell r="A3820" t="str">
            <v>ООО"Пыжик"№25 Херсонская обл г.Геническ ул.Махарадзе 64 Центральный рынок</v>
          </cell>
          <cell r="B3820">
            <v>2</v>
          </cell>
          <cell r="C3820">
            <v>2</v>
          </cell>
        </row>
        <row r="3821">
          <cell r="A3821" t="str">
            <v>Тралло Ирина Юрьевна</v>
          </cell>
          <cell r="B3821">
            <v>13</v>
          </cell>
          <cell r="C3821">
            <v>13</v>
          </cell>
        </row>
        <row r="3822">
          <cell r="A3822" t="str">
            <v>(2) ИП Валовая Н.А. Запорожская обл г.Токмак ул.Мостовая 8 м-н"Десятый"</v>
          </cell>
          <cell r="B3822">
            <v>2</v>
          </cell>
          <cell r="C3822">
            <v>2</v>
          </cell>
        </row>
        <row r="3823">
          <cell r="A3823" t="str">
            <v>(2) ИП Левченко Л.И. Запорожская обл г.Токмак ул.Огородняя 100 м-н "Мариетта"</v>
          </cell>
          <cell r="B3823">
            <v>8</v>
          </cell>
          <cell r="C3823">
            <v>8</v>
          </cell>
        </row>
        <row r="3824">
          <cell r="A3824" t="str">
            <v>ИП Будовская Запорожская обл. Михайловский р-н с.Старобогдановка ул.Мира 31</v>
          </cell>
          <cell r="B3824">
            <v>1</v>
          </cell>
          <cell r="C3824">
            <v>1</v>
          </cell>
        </row>
        <row r="3825">
          <cell r="A3825" t="str">
            <v>ИП Луцик Е.В.Запорожская обл Весёловский р-н с.Менчикуры ул.Леси Украинки 2  "Магазин"</v>
          </cell>
          <cell r="B3825">
            <v>1</v>
          </cell>
          <cell r="C3825">
            <v>1</v>
          </cell>
        </row>
        <row r="3826">
          <cell r="A3826" t="str">
            <v>ИП Пинчук А.А. Запорожская обл.Приазовский р-н с.Анно-Опанлинка ул.Школьная 26 м-н"Марина"</v>
          </cell>
          <cell r="B3826">
            <v>1</v>
          </cell>
          <cell r="C3826">
            <v>1</v>
          </cell>
        </row>
        <row r="3827">
          <cell r="A3827" t="str">
            <v>Химич Андрей</v>
          </cell>
          <cell r="B3827">
            <v>80</v>
          </cell>
          <cell r="C3827">
            <v>80</v>
          </cell>
        </row>
        <row r="3828">
          <cell r="A3828" t="str">
            <v>Физическое лицо Патяка О.Н. Запорожская обл. г. Мелитополь, ул. Пожарского, 2В ОПТ1</v>
          </cell>
          <cell r="B3828">
            <v>80</v>
          </cell>
          <cell r="C3828">
            <v>80</v>
          </cell>
        </row>
        <row r="3829">
          <cell r="A3829" t="str">
            <v>Шило Богдан</v>
          </cell>
          <cell r="B3829">
            <v>58</v>
          </cell>
          <cell r="C3829">
            <v>58</v>
          </cell>
        </row>
        <row r="3830">
          <cell r="A3830" t="str">
            <v>ИП Бакай В.О. г.Мелитополь ул.Б.Хмельницкого 87 м-н"Станиславский"</v>
          </cell>
          <cell r="B3830">
            <v>1</v>
          </cell>
          <cell r="C3830">
            <v>1</v>
          </cell>
        </row>
        <row r="3831">
          <cell r="A3831" t="str">
            <v>ИП Балабанова Мелитополь ул. Казарцева 2 маг. " Рябинушка"</v>
          </cell>
          <cell r="B3831">
            <v>1</v>
          </cell>
          <cell r="C3831">
            <v>1</v>
          </cell>
        </row>
        <row r="3832">
          <cell r="A3832" t="str">
            <v>ИП Бежанян г.Мелитополь ул.Ивана Франко 49 м-н"Продукты"</v>
          </cell>
          <cell r="B3832">
            <v>2</v>
          </cell>
          <cell r="C3832">
            <v>2</v>
          </cell>
        </row>
        <row r="3833">
          <cell r="A3833" t="str">
            <v>ИП Гостищев В.Ю. г.Мелитополь ул.Горького (напротив  Бассейна)маг "Корсак"</v>
          </cell>
          <cell r="B3833">
            <v>1</v>
          </cell>
          <cell r="C3833">
            <v>1</v>
          </cell>
        </row>
        <row r="3834">
          <cell r="A3834" t="str">
            <v>ИП Кирпалова г.Мелитополь ул.Гризодубовой 37/24 м-н"Мажор"</v>
          </cell>
          <cell r="B3834">
            <v>1</v>
          </cell>
          <cell r="C3834">
            <v>1</v>
          </cell>
        </row>
        <row r="3835">
          <cell r="A3835" t="str">
            <v>ИП Конюшин Мелитополь 50 лет Победы 68 маг "Салют"</v>
          </cell>
          <cell r="B3835">
            <v>1</v>
          </cell>
          <cell r="C3835">
            <v>1</v>
          </cell>
        </row>
        <row r="3836">
          <cell r="A3836" t="str">
            <v>ИП Лакеева Н.В. г.Мелитополь Таврический рынок батискаф при входе в рынок (бывший Пахомов) / +799002</v>
          </cell>
          <cell r="B3836">
            <v>8</v>
          </cell>
          <cell r="C3836">
            <v>8</v>
          </cell>
        </row>
        <row r="3837">
          <cell r="A3837" t="str">
            <v>ИП Павлова Н.В. г.Мелитополь ул. Героев Украины, рынок лоток 9-10 +79900278629</v>
          </cell>
          <cell r="B3837">
            <v>2</v>
          </cell>
          <cell r="C3837">
            <v>2</v>
          </cell>
        </row>
        <row r="3838">
          <cell r="A3838" t="str">
            <v>ИП Прилюдько Е. В.г.Мелитополь ул.Гризодубова 60 маг.Продукты тел.79900217096 Екатерина</v>
          </cell>
          <cell r="B3838">
            <v>3</v>
          </cell>
          <cell r="C3838">
            <v>3</v>
          </cell>
        </row>
        <row r="3839">
          <cell r="A3839" t="str">
            <v>ИП Симонова ,г.Мелитополь,ул.Февральская 196,маг.Колос</v>
          </cell>
          <cell r="B3839">
            <v>2</v>
          </cell>
          <cell r="C3839">
            <v>2</v>
          </cell>
        </row>
        <row r="3840">
          <cell r="A3840" t="str">
            <v>ИП Ткаченко г. Мелитополь ул. Университетская, 4 магазин "Файно"</v>
          </cell>
          <cell r="B3840">
            <v>3</v>
          </cell>
          <cell r="C3840">
            <v>3</v>
          </cell>
        </row>
        <row r="3841">
          <cell r="A3841" t="str">
            <v>МЛ ИП Борисенко Н.А Запорожская обл. г.Мелитополь ул.Крупская 45 (И.Алексеева)</v>
          </cell>
          <cell r="B3841">
            <v>1</v>
          </cell>
          <cell r="C3841">
            <v>1</v>
          </cell>
        </row>
        <row r="3842">
          <cell r="A3842" t="str">
            <v>ООО "МЕРА"</v>
          </cell>
          <cell r="B3842">
            <v>32</v>
          </cell>
          <cell r="C3842">
            <v>32</v>
          </cell>
        </row>
        <row r="3843">
          <cell r="A3843" t="str">
            <v>6683 СЕРВЕЛАТ ЗЕРНИСТЫЙ ПМ в/к в/у 0,35кг  ОСТАНКИНО</v>
          </cell>
          <cell r="B3843">
            <v>593</v>
          </cell>
          <cell r="C3843">
            <v>594</v>
          </cell>
        </row>
        <row r="3844">
          <cell r="A3844" t="str">
            <v>Гриненко Дмитрий Александрович</v>
          </cell>
          <cell r="B3844">
            <v>2</v>
          </cell>
          <cell r="C3844">
            <v>2</v>
          </cell>
        </row>
        <row r="3845">
          <cell r="A3845" t="str">
            <v>ИП Бурдина А.О. Запорожская обл.пгт.Приазовское ул.Горького 68 Рынок ГУК м-н"Меркурий 2"</v>
          </cell>
          <cell r="B3845">
            <v>2</v>
          </cell>
          <cell r="C3845">
            <v>2</v>
          </cell>
        </row>
        <row r="3846">
          <cell r="A3846" t="str">
            <v>Дробаха Екатерина Владимировна</v>
          </cell>
          <cell r="B3846">
            <v>66</v>
          </cell>
          <cell r="C3846">
            <v>53</v>
          </cell>
        </row>
        <row r="3847">
          <cell r="A3847" t="str">
            <v>ООО "Пыжик" №18 Запорожская обл.г.Мелитополь пер.Дарьи Дугиной 4 (помещение Ц.Рынка)</v>
          </cell>
          <cell r="B3847">
            <v>8</v>
          </cell>
          <cell r="C3847">
            <v>8</v>
          </cell>
        </row>
        <row r="3848">
          <cell r="A3848" t="str">
            <v>ООО "Пыжик" №21 г.Мелитополь пр-кт .50л Победы д.22,м-н "Пыжик" ( Остановочный комплекс)</v>
          </cell>
          <cell r="B3848">
            <v>4</v>
          </cell>
          <cell r="C3848">
            <v>4</v>
          </cell>
        </row>
        <row r="3849">
          <cell r="A3849" t="str">
            <v>ООО "Пыжик" №5 Запорожская обл.г.Мелитополь пер.Дарьи Дугиной 9/1 маг-н Пыжик</v>
          </cell>
          <cell r="B3849">
            <v>16</v>
          </cell>
          <cell r="C3849">
            <v>16</v>
          </cell>
        </row>
        <row r="3850">
          <cell r="A3850" t="str">
            <v>ООО"Пыжик" №27 Запорожская обл. г.Мелитополь ул.Гризодубовой 55,м-н"Пыжик"</v>
          </cell>
          <cell r="B3850">
            <v>2</v>
          </cell>
          <cell r="C3850">
            <v>2</v>
          </cell>
        </row>
        <row r="3851">
          <cell r="A3851" t="str">
            <v>ООО"Пыжик" №4 Запорожская обл. г.Мелитополь, ул.30 лет победы, 42 В</v>
          </cell>
          <cell r="B3851">
            <v>8</v>
          </cell>
          <cell r="C3851">
            <v>8</v>
          </cell>
        </row>
        <row r="3852">
          <cell r="A3852" t="str">
            <v>Физическое лицо  Афанасьев Д.Н. Херсонская обл пгт.Чаплынка ул.Грушевского 117</v>
          </cell>
          <cell r="B3852">
            <v>12</v>
          </cell>
        </row>
        <row r="3853">
          <cell r="A3853" t="str">
            <v>Физическое лицо Клюева Л. Н. г. Мелитополь ул. Гетьманская 18/2</v>
          </cell>
          <cell r="B3853">
            <v>16</v>
          </cell>
          <cell r="C3853">
            <v>15</v>
          </cell>
        </row>
        <row r="3854">
          <cell r="A3854" t="str">
            <v>Жирникова Юлия Владимировна</v>
          </cell>
          <cell r="B3854">
            <v>41</v>
          </cell>
          <cell r="C3854">
            <v>41</v>
          </cell>
        </row>
        <row r="3855">
          <cell r="A3855" t="str">
            <v>ИП Вахула Н.В. Запорожская обл Васильевский р-н с.Благовещенка  ул.Горького 70 / +79900581286</v>
          </cell>
          <cell r="B3855">
            <v>2</v>
          </cell>
          <cell r="C3855">
            <v>2</v>
          </cell>
        </row>
        <row r="3856">
          <cell r="A3856" t="str">
            <v>ИП Глазунова Запорожская обл,Васильевский р-н,г.Каменка-Днепровская,ул.Челюскина 19,маг.Натали</v>
          </cell>
          <cell r="B3856">
            <v>1</v>
          </cell>
          <cell r="C3856">
            <v>1</v>
          </cell>
        </row>
        <row r="3857">
          <cell r="A3857" t="str">
            <v>ИП Каратеева И.И.Запорожская обл Васильевский р-н с.Ивановка ул.Широкая 56 м-н"Теремок"</v>
          </cell>
          <cell r="B3857">
            <v>1</v>
          </cell>
          <cell r="C3857">
            <v>1</v>
          </cell>
        </row>
        <row r="3858">
          <cell r="A3858" t="str">
            <v>ИП Клочков А.С.Запорожская обл Васильевский р-н с.Днепровка ул.Центральная 375 м-н"Юлия"</v>
          </cell>
          <cell r="B3858">
            <v>1</v>
          </cell>
          <cell r="C3858">
            <v>1</v>
          </cell>
        </row>
        <row r="3859">
          <cell r="A3859" t="str">
            <v>ИП Косай Запорожская обл Васильевский р-н с.Нововодяное ул.Стрельникова 2В м-н"Две сестры"</v>
          </cell>
          <cell r="B3859">
            <v>2</v>
          </cell>
          <cell r="C3859">
            <v>2</v>
          </cell>
        </row>
        <row r="3860">
          <cell r="A3860" t="str">
            <v>ИП Ляшенко И.В. Запорожская обл г.Каменка-Днепровская ул.Дзержинского 194 м-н"Лиман"</v>
          </cell>
          <cell r="B3860">
            <v>1</v>
          </cell>
          <cell r="C3860">
            <v>1</v>
          </cell>
        </row>
        <row r="3861">
          <cell r="A3861" t="str">
            <v>ИП Мандева С.И. Запорожская обл Васильевский р-н с.Нововодяное ул.Стрельникова 1А м-н"Людмила"</v>
          </cell>
          <cell r="B3861">
            <v>3</v>
          </cell>
          <cell r="C3861">
            <v>3</v>
          </cell>
        </row>
        <row r="3862">
          <cell r="A3862" t="str">
            <v>ИП Марченко Запорожская обл Васильевский р-н г.Каменка-Днепровская пер.Мичурина 59 м-н"Свитанок"</v>
          </cell>
          <cell r="B3862">
            <v>1</v>
          </cell>
          <cell r="C3862">
            <v>1</v>
          </cell>
        </row>
        <row r="3863">
          <cell r="A3863" t="str">
            <v>ИП Мудряк К.М.Запорожская обл Васильевский р-н с.Благовещенка ул.Шевченко74А м-н"Фараон +79900730190</v>
          </cell>
          <cell r="B3863">
            <v>1</v>
          </cell>
          <cell r="C3863">
            <v>1</v>
          </cell>
        </row>
        <row r="3864">
          <cell r="A3864" t="str">
            <v>ИП Наконечная Е.Г. Запорожская обл г.Каменка-Днепровская ул.Фрунзе 1 м-н"Зоряный"</v>
          </cell>
          <cell r="B3864">
            <v>1</v>
          </cell>
          <cell r="C3864">
            <v>1</v>
          </cell>
        </row>
        <row r="3865">
          <cell r="A3865" t="str">
            <v>ИП Насруллаев А.С.Запорожская обл Васильевский р-н с.Водяное ул.Мира 244 м-н "Росток" / +79900702651</v>
          </cell>
          <cell r="B3865">
            <v>1</v>
          </cell>
          <cell r="C3865">
            <v>1</v>
          </cell>
        </row>
        <row r="3866">
          <cell r="A3866" t="str">
            <v>ИП Никифоров Е.И.Запорожская обл Васильевский р-н г.Каменка-Днепровская п.Виноградный 6 м-н"Фортуна"</v>
          </cell>
          <cell r="B3866">
            <v>1</v>
          </cell>
          <cell r="C3866">
            <v>1</v>
          </cell>
        </row>
        <row r="3867">
          <cell r="A3867" t="str">
            <v>ИП Овчатов И.О.Запорожская обл Васильевский р-н г.Каменка-Днепровская ул.Таврическая 27 м-н"Астория"</v>
          </cell>
          <cell r="B3867">
            <v>2</v>
          </cell>
          <cell r="C3867">
            <v>2</v>
          </cell>
        </row>
        <row r="3868">
          <cell r="A3868" t="str">
            <v>ИП Рюбен А.В.Запорожская обл Васильевский р-н г.Каменка-Днепровская ул.Таврическая 34 м-н"Фиалка"</v>
          </cell>
          <cell r="B3868">
            <v>2</v>
          </cell>
          <cell r="C3868">
            <v>2</v>
          </cell>
        </row>
        <row r="3869">
          <cell r="A3869" t="str">
            <v>ИП Рюбен Запорожская обл г.Каменка-Днепровская ул.Ленина 2 (возле парка) м-н"Роксолана"</v>
          </cell>
          <cell r="B3869">
            <v>8</v>
          </cell>
          <cell r="C3869">
            <v>8</v>
          </cell>
        </row>
        <row r="3870">
          <cell r="A3870" t="str">
            <v>ИП Рябошапко Запорожская обл Васильевский р-н с.Днепровка ул.Центральная 198 м-н"Жёлтенький"</v>
          </cell>
          <cell r="B3870">
            <v>4</v>
          </cell>
          <cell r="C3870">
            <v>4</v>
          </cell>
        </row>
        <row r="3871">
          <cell r="A3871" t="str">
            <v>ИП Сметана Херсонская обл Верхнерогачинский р-н с.Бережанка ул.Независимости 36 м-н"Продукты"</v>
          </cell>
          <cell r="B3871">
            <v>1</v>
          </cell>
          <cell r="C3871">
            <v>1</v>
          </cell>
        </row>
        <row r="3872">
          <cell r="A3872" t="str">
            <v>ИП Собур Е.Ю.Запорожская обл Васильевский р-н с.Днепровка ул.Ленина 130А м-н"Вояж"</v>
          </cell>
          <cell r="B3872">
            <v>1</v>
          </cell>
          <cell r="C3872">
            <v>1</v>
          </cell>
        </row>
        <row r="3873">
          <cell r="A3873" t="str">
            <v>ИП Цимбал Е.С.Херсонская обл Верхнерогачинский р-н с.Бережанка ул.Софиевская 2 м-н"На дому"</v>
          </cell>
          <cell r="B3873">
            <v>1</v>
          </cell>
          <cell r="C3873">
            <v>1</v>
          </cell>
        </row>
        <row r="3874">
          <cell r="A3874" t="str">
            <v>ИП Юхно Е.Ю.Запорожская обл Васильевский р-н с.Новоднепровка ул.Центральная 14А м-н"Барвинок"</v>
          </cell>
          <cell r="B3874">
            <v>3</v>
          </cell>
          <cell r="C3874">
            <v>3</v>
          </cell>
        </row>
        <row r="3875">
          <cell r="A3875" t="str">
            <v>ИП Янов В.О.Запорожская обл,Васильевский р-н, г.Каменка-Днепровская, ул. Фрунзе 2А.  маг. Оазис</v>
          </cell>
          <cell r="B3875">
            <v>1</v>
          </cell>
          <cell r="C3875">
            <v>1</v>
          </cell>
        </row>
        <row r="3876">
          <cell r="A3876" t="str">
            <v>МЛ ИП Лаврова Н.П  Херсонская обл. Верхнерогачинский район с.Ушкалка ул.Гагарина 25  +79902194058</v>
          </cell>
          <cell r="B3876">
            <v>1</v>
          </cell>
          <cell r="C3876">
            <v>1</v>
          </cell>
        </row>
        <row r="3877">
          <cell r="A3877" t="str">
            <v>МЛ ИП Тиховский В.В Херсонская обл Верхнерогачинский р-н с.Ушкалка ул.Резниченко 79А м-н"Лидер"</v>
          </cell>
          <cell r="B3877">
            <v>1</v>
          </cell>
          <cell r="C3877">
            <v>1</v>
          </cell>
        </row>
        <row r="3878">
          <cell r="A3878" t="str">
            <v>Ильин Дмитрий Владимирович</v>
          </cell>
          <cell r="B3878">
            <v>69</v>
          </cell>
          <cell r="C3878">
            <v>69</v>
          </cell>
        </row>
        <row r="3879">
          <cell r="A3879" t="str">
            <v>(1) ООО ПРОДАЛЬЯНС Херсонская обл г.Геническ ул.Курасова 4А м-н"Фемели Маркет"</v>
          </cell>
          <cell r="B3879">
            <v>16</v>
          </cell>
          <cell r="C3879">
            <v>16</v>
          </cell>
        </row>
        <row r="3880">
          <cell r="A3880" t="str">
            <v>(1) ООО ПРОДАЛЬЯНС Херсонская обл г.Геническ Центральный рынок (за Парижанкой) м-н"Фемели Маркет"</v>
          </cell>
          <cell r="B3880">
            <v>2</v>
          </cell>
          <cell r="C3880">
            <v>2</v>
          </cell>
        </row>
        <row r="3881">
          <cell r="A3881" t="str">
            <v>(2) ИП Луньгол Херсонская обл г.Геническ ул.Парижской Коммуны 74А м-н"Смак" / +79900193221</v>
          </cell>
          <cell r="B3881">
            <v>1</v>
          </cell>
          <cell r="C3881">
            <v>1</v>
          </cell>
        </row>
        <row r="3882">
          <cell r="A3882" t="str">
            <v>(2) ИП Мартынец Херсонская обл г.Геническ ул.Петровского 53 маг.  "Фрегат"   т.+79900311408</v>
          </cell>
          <cell r="B3882">
            <v>1</v>
          </cell>
          <cell r="C3882">
            <v>1</v>
          </cell>
        </row>
        <row r="3883">
          <cell r="A3883" t="str">
            <v>(2) ИП Сажнева Л.В.Херсонская обл г.Геническ ул.Парижской Коммуны 67 м-н"Продукты"(во дворе)</v>
          </cell>
          <cell r="B3883">
            <v>3</v>
          </cell>
          <cell r="C3883">
            <v>3</v>
          </cell>
        </row>
        <row r="3884">
          <cell r="A3884" t="str">
            <v>ИП Будилко С.В. Херсонская обл пгт.Новотроицкое ул.Вишневая 1 м-н"Ритм" / +79900196452</v>
          </cell>
          <cell r="B3884">
            <v>1</v>
          </cell>
          <cell r="C3884">
            <v>1</v>
          </cell>
        </row>
        <row r="3885">
          <cell r="A3885" t="str">
            <v>ИП Гомон Херсонская обл пгт.Нижние Серогозы ул.Садовая 4 м-н Комфорт (центр) /+79900004508</v>
          </cell>
          <cell r="B3885">
            <v>1</v>
          </cell>
          <cell r="C3885">
            <v>1</v>
          </cell>
        </row>
        <row r="3886">
          <cell r="A3886" t="str">
            <v>ИП Димин Херсонская обл пгт.Новотроицкое ул.Белошкуры 12 м-н"Сытый Дом" / +79900504581 Ольга</v>
          </cell>
          <cell r="B3886">
            <v>3</v>
          </cell>
          <cell r="C3886">
            <v>3</v>
          </cell>
        </row>
        <row r="3887">
          <cell r="A3887" t="str">
            <v>ИП Иовчива Запорожская обл.пгт.Приазовское ул.Пушкина м-н"Любава" / +79900426470</v>
          </cell>
          <cell r="B3887">
            <v>1</v>
          </cell>
          <cell r="C3887">
            <v>1</v>
          </cell>
        </row>
        <row r="3888">
          <cell r="A3888" t="str">
            <v>ИП Коваль Херсонская обл Генический р-н, с.ГенГорка, ул. Азовская 17 маг."Гастроном"  т.+79900601125</v>
          </cell>
          <cell r="B3888">
            <v>8</v>
          </cell>
          <cell r="C3888">
            <v>8</v>
          </cell>
        </row>
        <row r="3889">
          <cell r="A3889" t="str">
            <v>ИП Косарева Запорожская обл.пгт.Приазовье ул.Пушкина м-н Апельсин +79900461077</v>
          </cell>
          <cell r="B3889">
            <v>1</v>
          </cell>
          <cell r="C3889">
            <v>1</v>
          </cell>
        </row>
        <row r="3890">
          <cell r="A3890" t="str">
            <v>ИП Куприн Херсонская обл Генический р-н с.Счастливцево ул.Гагарина 77 м-н"Продукты"</v>
          </cell>
          <cell r="B3890">
            <v>1</v>
          </cell>
          <cell r="C3890">
            <v>1</v>
          </cell>
        </row>
        <row r="3891">
          <cell r="A3891" t="str">
            <v>ИП Лепчишина Херсонская обл Генический р-н с.Счатливцево ул.Морская 1 м-н"Хепи Шоп"</v>
          </cell>
          <cell r="B3891">
            <v>8</v>
          </cell>
          <cell r="C3891">
            <v>8</v>
          </cell>
        </row>
        <row r="3892">
          <cell r="A3892" t="str">
            <v>ИП Марданова Херсонская обл Генический р-н с.Счастливцево ул.Мира 6 м-н "Продмаркет" / +79900309634</v>
          </cell>
          <cell r="B3892">
            <v>2</v>
          </cell>
          <cell r="C3892">
            <v>2</v>
          </cell>
        </row>
        <row r="3893">
          <cell r="A3893" t="str">
            <v>ИП Москалёв Запорожская обл.пгт.Приазовье ул.Куйбышева 1А м-н"Любимый"</v>
          </cell>
          <cell r="B3893">
            <v>2</v>
          </cell>
          <cell r="C3893">
            <v>2</v>
          </cell>
        </row>
        <row r="3894">
          <cell r="A3894" t="str">
            <v>ИП Пономаренко Херсонская обл пгт.Нижние Серогозы  ул. Таврийская 27 м-н "Амазон" / +79900002902</v>
          </cell>
          <cell r="B3894">
            <v>3</v>
          </cell>
          <cell r="C3894">
            <v>3</v>
          </cell>
        </row>
        <row r="3895">
          <cell r="A3895" t="str">
            <v>ИП Раджабова Херсонская обл пгт Новотроицкое ул.Соборная 85   т.+799000511714 Лена</v>
          </cell>
          <cell r="B3895">
            <v>1</v>
          </cell>
          <cell r="C3895">
            <v>1</v>
          </cell>
        </row>
        <row r="3896">
          <cell r="A3896" t="str">
            <v>ИП Сеттаров Є.Н.Херсонская обл пгт.Ивановка ул.Соборная 21 / +79900504089</v>
          </cell>
          <cell r="B3896">
            <v>2</v>
          </cell>
          <cell r="C3896">
            <v>2</v>
          </cell>
        </row>
        <row r="3897">
          <cell r="A3897" t="str">
            <v>ИП Чобан Запорожская обл.пгт Приазовское ул Радянский проулок 34 " Продукты"\ 79900578360 Елена</v>
          </cell>
          <cell r="B3897">
            <v>5</v>
          </cell>
          <cell r="C3897">
            <v>5</v>
          </cell>
        </row>
        <row r="3898">
          <cell r="A3898" t="str">
            <v>ИП Яценко А.Н. Запорожская обл.пгт Приазовское ул. Горького 81( центральный 1)</v>
          </cell>
          <cell r="B3898">
            <v>1</v>
          </cell>
          <cell r="C3898">
            <v>1</v>
          </cell>
        </row>
        <row r="3899">
          <cell r="A3899" t="str">
            <v>МЛ ИП Билан И.М. Запорожская обл.пгт.Приазовское ул.Центральная17 м-н"Ветеран" / +79900274851</v>
          </cell>
          <cell r="B3899">
            <v>3</v>
          </cell>
          <cell r="C3899">
            <v>3</v>
          </cell>
        </row>
        <row r="3900">
          <cell r="A3900" t="str">
            <v>МЛ ИП Грибеньков А.И. Запорожская обл.пгт.Приазовское ул.Ленина 24А (бывший Эконом)</v>
          </cell>
          <cell r="B3900">
            <v>2</v>
          </cell>
          <cell r="C3900">
            <v>2</v>
          </cell>
        </row>
        <row r="3901">
          <cell r="A3901" t="str">
            <v>МЛ ИП Сафронов Н.Ю. Запорожская обл пгт.Приазовское ул.Горького 91А м-н"Файно" / +79900270087</v>
          </cell>
          <cell r="B3901">
            <v>1</v>
          </cell>
          <cell r="C3901">
            <v>1</v>
          </cell>
        </row>
        <row r="3902">
          <cell r="A3902" t="str">
            <v>Конюшин Андрей</v>
          </cell>
          <cell r="B3902">
            <v>44</v>
          </cell>
          <cell r="C3902">
            <v>44</v>
          </cell>
        </row>
        <row r="3903">
          <cell r="A3903" t="str">
            <v>ИП Деркач Мелитопольский р-н пгт.Мирное ул.Южная 12А м-н"Эконом" / +79900432189 Елена Сергеевна</v>
          </cell>
          <cell r="B3903">
            <v>3</v>
          </cell>
          <cell r="C3903">
            <v>3</v>
          </cell>
        </row>
        <row r="3904">
          <cell r="A3904" t="str">
            <v>ИП Клочко И. А.,Херсонская обл г.Скадовск, ул. Комунаров 87, магазин Якорь</v>
          </cell>
          <cell r="B3904">
            <v>4</v>
          </cell>
          <cell r="C3904">
            <v>4</v>
          </cell>
        </row>
        <row r="3905">
          <cell r="A3905" t="str">
            <v>ИП Клочко И.А.Херсонская обл г.Скадовск ул.Чапаева 199 ( с 8 до 17)</v>
          </cell>
          <cell r="B3905">
            <v>3</v>
          </cell>
          <cell r="C3905">
            <v>3</v>
          </cell>
        </row>
        <row r="3906">
          <cell r="A3906" t="str">
            <v>ИП Крысенко Херсонская обл г.Скадовск перекрёсток ул.Красноармейской и Комсомольской м-н"Дельфин"</v>
          </cell>
          <cell r="B3906">
            <v>3</v>
          </cell>
          <cell r="C3906">
            <v>3</v>
          </cell>
        </row>
        <row r="3907">
          <cell r="A3907" t="str">
            <v>ИП Лисова Мелитопольский р-н с.Мирное Рынок (до 14)</v>
          </cell>
          <cell r="B3907">
            <v>1</v>
          </cell>
          <cell r="C3907">
            <v>1</v>
          </cell>
        </row>
        <row r="3908">
          <cell r="A3908" t="str">
            <v>ИП Маркобок Л.А.Херсонская обл г.Скадовск ул.Черновола 9 м-н"Амур" \ +79900471313 Лилия</v>
          </cell>
          <cell r="B3908">
            <v>2</v>
          </cell>
          <cell r="C3908">
            <v>2</v>
          </cell>
        </row>
        <row r="3909">
          <cell r="A3909" t="str">
            <v>ИП Нартова Херсонская обл г.Скадовск Торговый пер. 5 Рынок м-н"Гурман" / +79900668361 Татьяна</v>
          </cell>
          <cell r="B3909">
            <v>3</v>
          </cell>
          <cell r="C3909">
            <v>3</v>
          </cell>
        </row>
        <row r="3910">
          <cell r="A3910" t="str">
            <v>ИП Наумова О..Ю. Херсонская обл г.Скадовск ул.Александровская 29 м-н"Маркет А"(до 20) / +79900170552</v>
          </cell>
          <cell r="B3910">
            <v>3</v>
          </cell>
          <cell r="C3910">
            <v>3</v>
          </cell>
        </row>
        <row r="3911">
          <cell r="A3911" t="str">
            <v>ИП Селиванова Мелитопольский р-н пгт.Мирное ул.Школьная Рынок центральный вход / +79900073615</v>
          </cell>
          <cell r="B3911">
            <v>2</v>
          </cell>
          <cell r="C3911">
            <v>2</v>
          </cell>
        </row>
        <row r="3912">
          <cell r="A3912" t="str">
            <v>ИП Широкая Херсонская обл пгт.Большие Копани ул.Советская 41 м-н"Сова" \ +79900130434 Лена</v>
          </cell>
          <cell r="B3912">
            <v>8</v>
          </cell>
          <cell r="C3912">
            <v>8</v>
          </cell>
        </row>
        <row r="3913">
          <cell r="A3913" t="str">
            <v>МЛ ИП Бурячок Р.Д. Херсонская обл г.Скадовск Рынок м-н"Рыба моя"(крытый павильон)</v>
          </cell>
          <cell r="B3913">
            <v>5</v>
          </cell>
          <cell r="C3913">
            <v>5</v>
          </cell>
        </row>
        <row r="3914">
          <cell r="A3914" t="str">
            <v>МЛ ИП Додон Т.Н.Херсонская облг.Скадовск ул.Комсомольская 234 м-н"Миндаль" (до 18:00) / +79900172278</v>
          </cell>
          <cell r="B3914">
            <v>2</v>
          </cell>
          <cell r="C3914">
            <v>2</v>
          </cell>
        </row>
        <row r="3915">
          <cell r="A3915" t="str">
            <v>МЛ ИП Нагорнюк Э.А. Херсонская обл Скадовский р-н с.Лазурное ул.Центральная 47 м-н"Суперсам" (до 18)</v>
          </cell>
          <cell r="B3915">
            <v>5</v>
          </cell>
          <cell r="C3915">
            <v>5</v>
          </cell>
        </row>
        <row r="3916">
          <cell r="A3916" t="str">
            <v>Крючков Евгений Александрович</v>
          </cell>
          <cell r="B3916">
            <v>41</v>
          </cell>
          <cell r="C3916">
            <v>40</v>
          </cell>
        </row>
        <row r="3917">
          <cell r="A3917" t="str">
            <v>ИП Гринцив Запорожская обл Мелитопольский р-н с.Фруктовое ул.Молодежная 10 / +79900075402</v>
          </cell>
          <cell r="B3917">
            <v>1</v>
          </cell>
          <cell r="C3917">
            <v>1</v>
          </cell>
        </row>
        <row r="3918">
          <cell r="A3918" t="str">
            <v>ИП Коваленко Запорожская обл пгт Акимовка ул.Молодых патриотов 7 " Маркет Гала"</v>
          </cell>
          <cell r="B3918">
            <v>2</v>
          </cell>
          <cell r="C3918">
            <v>2</v>
          </cell>
        </row>
        <row r="3919">
          <cell r="A3919" t="str">
            <v>ИП Литвиненко В.В.Херсонская обл пгт Ивановка ул Соборная 4 " Каприз"</v>
          </cell>
          <cell r="B3919">
            <v>1</v>
          </cell>
          <cell r="C3919">
            <v>1</v>
          </cell>
        </row>
        <row r="3920">
          <cell r="A3920" t="str">
            <v>ИП Наш край Запорожская обл г.Васильевка б-р.Центральный 7 м-н"Наш край 2" / +79901207879 Юлия</v>
          </cell>
          <cell r="B3920">
            <v>16</v>
          </cell>
          <cell r="C3920">
            <v>16</v>
          </cell>
        </row>
        <row r="3921">
          <cell r="A3921" t="str">
            <v>ИП Рындя Херсонская обл Ивановский р-н с.Фрунзе ул.Спартака 4 м-н"Продукты"</v>
          </cell>
          <cell r="B3921">
            <v>1</v>
          </cell>
          <cell r="C3921">
            <v>1</v>
          </cell>
        </row>
        <row r="3922">
          <cell r="A3922" t="str">
            <v>ИП Тесля Л.Н. Запорожская обл г.Васильевка ул.Ленина 69  маг."Гетьман"  +79900468566</v>
          </cell>
          <cell r="B3922">
            <v>2</v>
          </cell>
          <cell r="C3922">
            <v>1</v>
          </cell>
        </row>
        <row r="3923">
          <cell r="A3923" t="str">
            <v>ИП Чорноиваненко Херсонская обл Ивановский р-н с.Фрунзе м-н"Темп" / +79900609263 Инна Михайловна</v>
          </cell>
          <cell r="B3923">
            <v>2</v>
          </cell>
          <cell r="C3923">
            <v>2</v>
          </cell>
        </row>
        <row r="3924">
          <cell r="A3924" t="str">
            <v>ООО "МЕРА"</v>
          </cell>
          <cell r="B3924">
            <v>16</v>
          </cell>
          <cell r="C3924">
            <v>16</v>
          </cell>
        </row>
        <row r="3925">
          <cell r="A3925" t="str">
            <v>Лопатин Владимир Николаевич</v>
          </cell>
          <cell r="B3925">
            <v>2</v>
          </cell>
          <cell r="C3925">
            <v>2</v>
          </cell>
        </row>
        <row r="3926">
          <cell r="A3926" t="str">
            <v>ИП Литовченко В.Д.Запорожская обл.пгт Михайловка ул Пушкина 109 кафе Даринка +79900579835 Ада</v>
          </cell>
          <cell r="B3926">
            <v>2</v>
          </cell>
          <cell r="C3926">
            <v>2</v>
          </cell>
        </row>
        <row r="3927">
          <cell r="A3927" t="str">
            <v>Майдебура Владислав Александрович</v>
          </cell>
          <cell r="B3927">
            <v>1</v>
          </cell>
          <cell r="C3927">
            <v>1</v>
          </cell>
        </row>
        <row r="3928">
          <cell r="A3928" t="str">
            <v>(2) ИП Рудненко Херсонская обл г.Геническ ул.Махарадзе18а</v>
          </cell>
          <cell r="B3928">
            <v>1</v>
          </cell>
          <cell r="C3928">
            <v>1</v>
          </cell>
        </row>
        <row r="3929">
          <cell r="A3929" t="str">
            <v>Оглы Иван Русланович</v>
          </cell>
          <cell r="B3929">
            <v>41</v>
          </cell>
          <cell r="C3929">
            <v>41</v>
          </cell>
        </row>
        <row r="3930">
          <cell r="A3930" t="str">
            <v>(1) ООО"Пыжик" №19 Запорожская обл г.Токмак ул.Шевченко 31 м-н "Пыжик"</v>
          </cell>
          <cell r="B3930">
            <v>3</v>
          </cell>
          <cell r="C3930">
            <v>3</v>
          </cell>
        </row>
        <row r="3931">
          <cell r="A3931" t="str">
            <v>(2) ИП Вершинина И.Б. Запорожская обл г.Токмак ул.14 Сентября 31 "Коричневый Павильон"(рядом с ИП Си</v>
          </cell>
          <cell r="B3931">
            <v>2</v>
          </cell>
          <cell r="C3931">
            <v>2</v>
          </cell>
        </row>
        <row r="3932">
          <cell r="A3932" t="str">
            <v>(2) ИП Игнатенко Запорожская обл г.Токмак ул.Владимировская 15 (бывший "Эконом",с торца здания ворот</v>
          </cell>
          <cell r="B3932">
            <v>5</v>
          </cell>
          <cell r="C3932">
            <v>5</v>
          </cell>
        </row>
        <row r="3933">
          <cell r="A3933" t="str">
            <v>(2) ИП Синица Л.И. Запорожская обл г.Токмак ул.Серегина 12 м-н"Южный"</v>
          </cell>
          <cell r="B3933">
            <v>2</v>
          </cell>
          <cell r="C3933">
            <v>2</v>
          </cell>
        </row>
        <row r="3934">
          <cell r="A3934" t="str">
            <v>(2) ИП Эконом (Арбат) Запорожская обл г.Токмак ул.Шевченко 54</v>
          </cell>
          <cell r="B3934">
            <v>5</v>
          </cell>
          <cell r="C3934">
            <v>5</v>
          </cell>
        </row>
        <row r="3935">
          <cell r="A3935" t="str">
            <v>(3) ИП Компаниец Запорожская обл г.Токмак ул. Володарского 18  Магазин  "МясоВо"</v>
          </cell>
          <cell r="B3935">
            <v>2</v>
          </cell>
          <cell r="C3935">
            <v>2</v>
          </cell>
        </row>
        <row r="3936">
          <cell r="A3936" t="str">
            <v>(3) ИП Патчинская В.В.Запорожская обл г.Токмак ул.Володарского 680 м-н "Продукты" (до 16:00)</v>
          </cell>
          <cell r="B3936">
            <v>1</v>
          </cell>
          <cell r="C3936">
            <v>1</v>
          </cell>
        </row>
        <row r="3937">
          <cell r="A3937" t="str">
            <v>(4) ИП Компаниец Запорожская обл г.Токмак,ул.Центральная 65,маг. Вина мира с 8,00-12,00/+79902547491</v>
          </cell>
          <cell r="B3937">
            <v>8</v>
          </cell>
          <cell r="C3937">
            <v>8</v>
          </cell>
        </row>
        <row r="3938">
          <cell r="A3938" t="str">
            <v>ИП Волков А.В.Запорожская обл пгт.Акимовка ул.Курортная 1 на Элеваторе (синяя дверь) / +79900218371</v>
          </cell>
          <cell r="B3938">
            <v>1</v>
          </cell>
          <cell r="C3938">
            <v>1</v>
          </cell>
        </row>
        <row r="3939">
          <cell r="A3939" t="str">
            <v>ИП Каплий Н.В.Запорожская обл Акимовский р-н с.Радионовка ул.Центральная 40 м-н"Каиры"</v>
          </cell>
          <cell r="B3939">
            <v>3</v>
          </cell>
          <cell r="C3939">
            <v>3</v>
          </cell>
        </row>
        <row r="3940">
          <cell r="A3940" t="str">
            <v>ИП Карпец С.А.Запорожская обл Приазовский р пгт.Нововасильевка ул.Почтовая 41 маг "Окей /79900074263</v>
          </cell>
          <cell r="B3940">
            <v>2</v>
          </cell>
          <cell r="C3940">
            <v>2</v>
          </cell>
        </row>
        <row r="3941">
          <cell r="A3941" t="str">
            <v>ИП Костина А.В., Запорожская обл.Нововасильевка, Ул.Вознесенская 38</v>
          </cell>
          <cell r="B3941">
            <v>1</v>
          </cell>
          <cell r="C3941">
            <v>1</v>
          </cell>
        </row>
        <row r="3942">
          <cell r="A3942" t="str">
            <v>ИП Попов Запорожская обл Акимовский р-н с.Радионовка  ул.Центральная 138 м-н "Господарочка"</v>
          </cell>
          <cell r="B3942">
            <v>1</v>
          </cell>
          <cell r="C3942">
            <v>1</v>
          </cell>
        </row>
        <row r="3943">
          <cell r="A3943" t="str">
            <v>ИП Серемова Запорожская обл.пгт Нововасильвка ул. Почтовая, 23 "Продукты"</v>
          </cell>
          <cell r="B3943">
            <v>3</v>
          </cell>
          <cell r="C3943">
            <v>3</v>
          </cell>
        </row>
        <row r="3944">
          <cell r="A3944" t="str">
            <v>ИП Соболь Запорожская обл.Приазовский р-н с.Нововасилевка ул.Кооперативная 70 м-н"На дому" /</v>
          </cell>
          <cell r="B3944">
            <v>2</v>
          </cell>
          <cell r="C3944">
            <v>2</v>
          </cell>
        </row>
        <row r="3945">
          <cell r="A3945" t="str">
            <v>Осетров Сергей Сергеевич</v>
          </cell>
          <cell r="B3945">
            <v>109</v>
          </cell>
          <cell r="C3945">
            <v>118</v>
          </cell>
        </row>
        <row r="3946">
          <cell r="A3946" t="str">
            <v>ИП "Наш дом" Запорожская обл г.Энергодар ул.Советская 27А \ +79900447519 Майя</v>
          </cell>
          <cell r="B3946">
            <v>8</v>
          </cell>
          <cell r="C3946">
            <v>8</v>
          </cell>
        </row>
        <row r="3947">
          <cell r="A3947" t="str">
            <v>ИП Битюцкий М.А. Запорожская обл.г.Днепрорудный ул.Энтузиастов 4 м-н"Апельмон" / +79901204649</v>
          </cell>
          <cell r="B3947">
            <v>4</v>
          </cell>
          <cell r="C3947">
            <v>4</v>
          </cell>
        </row>
        <row r="3948">
          <cell r="A3948" t="str">
            <v>ИП Бобылева И.А. г  Днепрорудный рынок магазин Деликатесы \+380979777929 Таня</v>
          </cell>
          <cell r="B3948">
            <v>2</v>
          </cell>
          <cell r="C3948">
            <v>2</v>
          </cell>
        </row>
        <row r="3949">
          <cell r="A3949" t="str">
            <v>ИП Варданян Л.Г.Запорожская обл г.Энергодар ул.Лесная 3А м-н"Червоний" / +79900649843-</v>
          </cell>
          <cell r="B3949">
            <v>3</v>
          </cell>
          <cell r="C3949">
            <v>3</v>
          </cell>
        </row>
        <row r="3950">
          <cell r="A3950" t="str">
            <v>ИП Войнаровский В.В.Запорожская обл, г. Днепрорудный, ул. Комсомольская 25,маг. Визит</v>
          </cell>
          <cell r="B3950">
            <v>1</v>
          </cell>
          <cell r="C3950">
            <v>1</v>
          </cell>
        </row>
        <row r="3951">
          <cell r="A3951" t="str">
            <v>ИП Дейнега  О.В.Запорожская обл г Днепрорудный ул Энтузиастов 13 " Удачный " \ 79900409219</v>
          </cell>
          <cell r="B3951">
            <v>3</v>
          </cell>
          <cell r="C3951">
            <v>3</v>
          </cell>
        </row>
        <row r="3952">
          <cell r="A3952" t="str">
            <v>ИП Дейнега А.В.Запорожская обл,г.Днепрорудный, ул.Краснофлотская 71 (порт),Причал, +79900644843</v>
          </cell>
          <cell r="B3952">
            <v>1</v>
          </cell>
          <cell r="C3952">
            <v>1</v>
          </cell>
        </row>
        <row r="3953">
          <cell r="A3953" t="str">
            <v>ИП Довгань В.В. Запорожская обл г.Днепрорудное ул.Энтузиастов 24 м-н"Приват" (городская площадь)</v>
          </cell>
          <cell r="B3953">
            <v>3</v>
          </cell>
          <cell r="C3953">
            <v>3</v>
          </cell>
        </row>
        <row r="3954">
          <cell r="A3954" t="str">
            <v>ИП Довгань Запорожская обл г Днепрорудный ул Центральная 4 " Каштан"</v>
          </cell>
          <cell r="B3954">
            <v>2</v>
          </cell>
          <cell r="C3954">
            <v>2</v>
          </cell>
        </row>
        <row r="3955">
          <cell r="A3955" t="str">
            <v>ИП Довгань Запорожская обл г.Днепрорудный ул.Энтузиастов 3 м-н"Демпинг" / +79900459527</v>
          </cell>
          <cell r="B3955">
            <v>3</v>
          </cell>
          <cell r="C3955">
            <v>3</v>
          </cell>
        </row>
        <row r="3956">
          <cell r="A3956" t="str">
            <v>ИП Закитный Запорожская обл г Энергодар ул Козацкая 16В " Варус"  \ 79900652894  Инна Григорьевна</v>
          </cell>
          <cell r="B3956">
            <v>24</v>
          </cell>
          <cell r="C3956">
            <v>24</v>
          </cell>
        </row>
        <row r="3957">
          <cell r="A3957" t="str">
            <v>ИП Котеленец Л.Г.Запорожская обл г.Днепрорудный ул. Набережная 14б  " Виктория" обед с 13-14</v>
          </cell>
          <cell r="B3957">
            <v>2</v>
          </cell>
          <cell r="C3957">
            <v>2</v>
          </cell>
        </row>
        <row r="3958">
          <cell r="A3958" t="str">
            <v>ИП Мальгинов Запорожская обл г.Днепрорудный Рынок м-н"Молочная река" / +79900432059</v>
          </cell>
          <cell r="B3958">
            <v>2</v>
          </cell>
          <cell r="C3958">
            <v>2</v>
          </cell>
        </row>
        <row r="3959">
          <cell r="A3959" t="str">
            <v>ИП Мальгинов Запорожская обл г.Днепрорудный ул.Ленина 13 м-н"Пятерочка" /+79900432059</v>
          </cell>
          <cell r="B3959">
            <v>8</v>
          </cell>
          <cell r="C3959">
            <v>8</v>
          </cell>
        </row>
        <row r="3960">
          <cell r="A3960" t="str">
            <v>ИП Мартыненко Л.В. Запорожская обл г.Энергодар,, ул.Строителей 11А, маг.Карамель, +79900565908</v>
          </cell>
          <cell r="B3960">
            <v>2</v>
          </cell>
          <cell r="C3960">
            <v>2</v>
          </cell>
        </row>
        <row r="3961">
          <cell r="A3961" t="str">
            <v>ИП Ненашева Н.Н. Запорожская обл г.Энергодар, ул. Энергетиков 10А,   магазин  "Юг"</v>
          </cell>
          <cell r="B3961">
            <v>1</v>
          </cell>
          <cell r="C3961">
            <v>1</v>
          </cell>
        </row>
        <row r="3962">
          <cell r="A3962" t="str">
            <v>ИП Ненашева Н.Н. Запорожская обл г.Энергодар, ул.Набережная 26А " Альфа,", +79900446234 Вика</v>
          </cell>
          <cell r="B3962">
            <v>2</v>
          </cell>
          <cell r="C3962">
            <v>2</v>
          </cell>
        </row>
        <row r="3963">
          <cell r="A3963" t="str">
            <v>ИП Омельченко Л.В.Запорожская обл пгт.Большая Белозёрка колхоз Суворова, ул.Победы 102Б +79900704276</v>
          </cell>
          <cell r="B3963">
            <v>1</v>
          </cell>
          <cell r="C3963">
            <v>1</v>
          </cell>
        </row>
        <row r="3964">
          <cell r="A3964" t="str">
            <v>ИП Собур Ю.И.Запорожская обл г Энергодар ул Воинов Интернационалистов 10А " Элен"\ +79900443957</v>
          </cell>
          <cell r="B3964">
            <v>1</v>
          </cell>
          <cell r="C3964">
            <v>1</v>
          </cell>
        </row>
        <row r="3965">
          <cell r="A3965" t="str">
            <v>ИП Хачатурян Э.С.Запорожская обл,г.Днепрорудный,ул.Центральная 7а,маг.Апельмон,+79900652319</v>
          </cell>
          <cell r="B3965">
            <v>5</v>
          </cell>
          <cell r="C3965">
            <v>5</v>
          </cell>
        </row>
        <row r="3966">
          <cell r="A3966" t="str">
            <v>ИП Щербаев А.Н. Запорожская обл г.Энергодар ул.Лесная 21   Маг."Спас"</v>
          </cell>
          <cell r="B3966">
            <v>2</v>
          </cell>
          <cell r="C3966">
            <v>2</v>
          </cell>
        </row>
        <row r="3967">
          <cell r="A3967" t="str">
            <v>ИП Щербина П.И. Запорожская обл г.Энергодар, ул.Энергетиков 8А, маг. Лада, +79900645864</v>
          </cell>
          <cell r="B3967">
            <v>3</v>
          </cell>
          <cell r="C3967">
            <v>3</v>
          </cell>
        </row>
        <row r="3968">
          <cell r="A3968" t="str">
            <v>МЛ ИП Кораблёва В.И. Запорожская обл г.Энергодар, ул.Строителей 22 "Ежачок ",  +79900270634 Виктория</v>
          </cell>
          <cell r="B3968">
            <v>4</v>
          </cell>
          <cell r="C3968">
            <v>4</v>
          </cell>
        </row>
        <row r="3969">
          <cell r="A3969" t="str">
            <v>МЛ ИП Погореленко К.В. Запорожская обл г.Энергодар,ул.Лесная 38, маг.Пахомов, т.+79900652957</v>
          </cell>
          <cell r="B3969">
            <v>4</v>
          </cell>
          <cell r="C3969">
            <v>4</v>
          </cell>
        </row>
        <row r="3970">
          <cell r="A3970" t="str">
            <v>МЛ ИП Хачатурян Э.С. Запорожская обл г.Энергодарул.Строителей 31 супермаркет "Ассоль" / +79900652319</v>
          </cell>
          <cell r="B3970">
            <v>3</v>
          </cell>
          <cell r="C3970">
            <v>3</v>
          </cell>
        </row>
        <row r="3971">
          <cell r="A3971" t="str">
            <v>ООО "МЕРА"</v>
          </cell>
          <cell r="B3971">
            <v>15</v>
          </cell>
          <cell r="C3971">
            <v>24</v>
          </cell>
        </row>
        <row r="3972">
          <cell r="A3972" t="str">
            <v>Петрик Юрий Юрьевич</v>
          </cell>
          <cell r="B3972">
            <v>9</v>
          </cell>
          <cell r="C3972">
            <v>9</v>
          </cell>
        </row>
        <row r="3973">
          <cell r="A3973" t="str">
            <v>ИП Горишняя Т.М. Херсонская обл пгт.Большая Лепетиха ул.Котляревского 23 м-н"Норма Фуд"</v>
          </cell>
          <cell r="B3973">
            <v>2</v>
          </cell>
          <cell r="C3973">
            <v>2</v>
          </cell>
        </row>
        <row r="3974">
          <cell r="A3974" t="str">
            <v>ИП Заруба А.А. Херсонская обл пгт.Большая Лепетиха ул.Киевская 54 м-н"Доброцен"(с 8:00-17:30)</v>
          </cell>
          <cell r="B3974">
            <v>1</v>
          </cell>
          <cell r="C3974">
            <v>1</v>
          </cell>
        </row>
        <row r="3975">
          <cell r="A3975" t="str">
            <v>ИП Каменева Е.П. Херсонская обл пгт.Большая Лепетиха ул.Мира 47 м-н"Норма фуд"(с 8-17)+79901276435</v>
          </cell>
          <cell r="B3975">
            <v>1</v>
          </cell>
          <cell r="C3975">
            <v>1</v>
          </cell>
        </row>
        <row r="3976">
          <cell r="A3976" t="str">
            <v>ИП Курносик В.Г. Херсонская обл пгт.Большая Лепетиха ул.Мира 19 м-н"Ника" (рынок,с 8 до 16)</v>
          </cell>
          <cell r="B3976">
            <v>1</v>
          </cell>
          <cell r="C3976">
            <v>1</v>
          </cell>
        </row>
        <row r="3977">
          <cell r="A3977" t="str">
            <v>ИП Лукьянчук Н.В. Херсонская обл пгт.Чаплынка ул.Пушкина 63 (Новая Почта) с8:00 до 17:00.</v>
          </cell>
          <cell r="B3977">
            <v>1</v>
          </cell>
          <cell r="C3977">
            <v>1</v>
          </cell>
        </row>
        <row r="3978">
          <cell r="A3978" t="str">
            <v>ИП Полян М.Р.Херсонская обл пгт.Чаплынка ул.Декабристов 1 (с 8 до 21) / +79900549359</v>
          </cell>
          <cell r="B3978">
            <v>3</v>
          </cell>
          <cell r="C3978">
            <v>3</v>
          </cell>
        </row>
        <row r="3979">
          <cell r="A3979" t="str">
            <v>Титов Александр Игоревич</v>
          </cell>
          <cell r="B3979">
            <v>67</v>
          </cell>
          <cell r="C3979">
            <v>67</v>
          </cell>
        </row>
        <row r="3980">
          <cell r="A3980" t="str">
            <v>(1) ИП Зеленяк Ю.М.Херсонская обл Генический р-н с.Фрунзе ул.Берестянина 38 / +79900526608</v>
          </cell>
          <cell r="B3980">
            <v>1</v>
          </cell>
          <cell r="C3980">
            <v>1</v>
          </cell>
        </row>
        <row r="3981">
          <cell r="A3981" t="str">
            <v>(2) ИП Сейтумирова Л.М. Херсонская обл г.Геническ, ул.Курасова,10 маг."Затишек"  тел.+79900192805</v>
          </cell>
          <cell r="B3981">
            <v>1</v>
          </cell>
          <cell r="C3981">
            <v>1</v>
          </cell>
        </row>
        <row r="3982">
          <cell r="A3982" t="str">
            <v>ИП Алиян М.М. Запорожская обл Мелитопольский р-н с.Мордвиновка ул.Молодёжная 64 м-н "Крамныця"</v>
          </cell>
          <cell r="B3982">
            <v>1</v>
          </cell>
          <cell r="C3982">
            <v>1</v>
          </cell>
        </row>
        <row r="3983">
          <cell r="A3983" t="str">
            <v>ИП Гажева Н.И. Запорожская обл.Приазовский р-н с.Строгановка  ул.Балановского 39 м-н на повор</v>
          </cell>
          <cell r="B3983">
            <v>1</v>
          </cell>
          <cell r="C3983">
            <v>1</v>
          </cell>
        </row>
        <row r="3984">
          <cell r="A3984" t="str">
            <v>ИП Данилова В.И. Запорожская обл.Мелитопольский р-н с.Степановка-1 ул.Мартынова  м-н"Корона"</v>
          </cell>
          <cell r="B3984">
            <v>1</v>
          </cell>
          <cell r="C3984">
            <v>1</v>
          </cell>
        </row>
        <row r="3985">
          <cell r="A3985" t="str">
            <v>ИП Индюхов О.И. Запорожская обл пгт.Михайловка ул.Святопокровская 1 м-н"Колбас Маркет"/+79900646392</v>
          </cell>
          <cell r="B3985">
            <v>1</v>
          </cell>
          <cell r="C3985">
            <v>1</v>
          </cell>
        </row>
        <row r="3986">
          <cell r="A3986" t="str">
            <v>ИП Красников Запорожская обл Михайловский р-н с.Тимошовка ул.Мира 13А м-н"Грант" / +79900710702 /+79</v>
          </cell>
          <cell r="B3986">
            <v>1</v>
          </cell>
          <cell r="C3986">
            <v>1</v>
          </cell>
        </row>
        <row r="3987">
          <cell r="A3987" t="str">
            <v>ИП Перкова Запорожская обл.Приазовский р-н с.Ботьево ул.Карла Маркса 73 м-н"Продукты" \ +79900411279</v>
          </cell>
          <cell r="B3987">
            <v>16</v>
          </cell>
          <cell r="C3987">
            <v>16</v>
          </cell>
        </row>
        <row r="3988">
          <cell r="A3988" t="str">
            <v>ИП Романенко Запорожская обл.пгт. Михайловка, ул. Маяковского 71, маг."Мираж" +79900</v>
          </cell>
          <cell r="B3988">
            <v>1</v>
          </cell>
          <cell r="C3988">
            <v>1</v>
          </cell>
        </row>
        <row r="3989">
          <cell r="A3989" t="str">
            <v>ИП Силаева Запорожская обл.пгт..Михайловка ул.Школьная 31Б / +79900660134</v>
          </cell>
          <cell r="B3989">
            <v>2</v>
          </cell>
          <cell r="C3989">
            <v>2</v>
          </cell>
        </row>
        <row r="3990">
          <cell r="A3990" t="str">
            <v>ИП Чарелидзе Запорожская обл.Михайловский р-н с.Пришиб ул.Калина 38 м-н"Елена" / +79900705363</v>
          </cell>
          <cell r="B3990">
            <v>1</v>
          </cell>
          <cell r="C3990">
            <v>1</v>
          </cell>
        </row>
        <row r="3991">
          <cell r="A3991" t="str">
            <v>ИП Шевченко Запорожская обл Весёловский р-н с.Новониколаевка ул.Молодежная 6 м-н"Шанс"</v>
          </cell>
          <cell r="B3991">
            <v>1</v>
          </cell>
          <cell r="C3991">
            <v>1</v>
          </cell>
        </row>
        <row r="3992">
          <cell r="A3992" t="str">
            <v>ИП Шеховцова О.В.Запорожская обл. пгт.Михайловка, Пер. Больничный 22 , м-н " ВИЗИТ"+7990-06_77-974</v>
          </cell>
          <cell r="B3992">
            <v>1</v>
          </cell>
          <cell r="C3992">
            <v>1</v>
          </cell>
        </row>
        <row r="3993">
          <cell r="A3993" t="str">
            <v>МЛ ИП Акимова Запорожская обл пгт.Весёлое ул.Чапаева 114 м-н"Оксалина" / +79900498390</v>
          </cell>
          <cell r="B3993">
            <v>1</v>
          </cell>
          <cell r="C3993">
            <v>1</v>
          </cell>
        </row>
        <row r="3994">
          <cell r="A3994" t="str">
            <v>МЛ ИП Годованец Запорожская обл Весёловский р-н с.Новониколаевка ул.Дружбы 30 м-н"Пятёрочка"</v>
          </cell>
          <cell r="B3994">
            <v>1</v>
          </cell>
          <cell r="C3994">
            <v>1</v>
          </cell>
        </row>
        <row r="3995">
          <cell r="A3995" t="str">
            <v>МЛ ИП Кизилова Е.А.Запорожскаяобл пгт.Весёлоеул.Центральная 204 м-н"Квартал"(на территории автомойки</v>
          </cell>
          <cell r="B3995">
            <v>2</v>
          </cell>
          <cell r="C3995">
            <v>2</v>
          </cell>
        </row>
        <row r="3996">
          <cell r="A3996" t="str">
            <v>МЛ ИП Серикова Р.М.Запорожская обл Весёловский р-н с.Широкое ул.Центральная 309А</v>
          </cell>
          <cell r="B3996">
            <v>1</v>
          </cell>
          <cell r="C3996">
            <v>1</v>
          </cell>
        </row>
        <row r="3997">
          <cell r="A3997" t="str">
            <v>МЛ ИП Сопина Запорожская обл пгт Весёлое ул Центральная 187А " Аляска" \ 79900423674 Галина</v>
          </cell>
          <cell r="B3997">
            <v>2</v>
          </cell>
          <cell r="C3997">
            <v>2</v>
          </cell>
        </row>
        <row r="3998">
          <cell r="A3998" t="str">
            <v>МЛ ИП Сорока Е.А. Запорожская обл пгт.Весёлое ул.Шевченко 19 м-н"Оливка"</v>
          </cell>
          <cell r="B3998">
            <v>1</v>
          </cell>
          <cell r="C3998">
            <v>1</v>
          </cell>
        </row>
        <row r="3999">
          <cell r="A3999" t="str">
            <v>МЛ ИП Фролова Т.А.Запорожская обл Весёловский р-н с.Трудовое ул.Центральная 17 м-н"Кооп Маркет"</v>
          </cell>
          <cell r="B3999">
            <v>2</v>
          </cell>
          <cell r="C3999">
            <v>2</v>
          </cell>
        </row>
        <row r="4000">
          <cell r="A4000" t="str">
            <v>МЛ ИП Хлевецкая Запорожская обл пгт.Весёлое ул.Чапаева 185 м-н"Окей" / +79900498138</v>
          </cell>
          <cell r="B4000">
            <v>1</v>
          </cell>
          <cell r="C4000">
            <v>1</v>
          </cell>
        </row>
        <row r="4001">
          <cell r="A4001" t="str">
            <v>МЛ ИП Хлевицкий С.В. Запорожская обл, пгт Весёлое, ул. Белорецкая(Продольная), 127, маг. "Окей"</v>
          </cell>
          <cell r="B4001">
            <v>1</v>
          </cell>
          <cell r="C4001">
            <v>1</v>
          </cell>
        </row>
        <row r="4002">
          <cell r="A4002" t="str">
            <v>ООО "МЕРА"</v>
          </cell>
          <cell r="B4002">
            <v>24</v>
          </cell>
          <cell r="C4002">
            <v>24</v>
          </cell>
        </row>
        <row r="4003">
          <cell r="A4003" t="str">
            <v>ООО"Пыжик"№25 Херсонская обл г.Геническ ул.Махарадзе 64 Центральный рынок</v>
          </cell>
          <cell r="B4003">
            <v>2</v>
          </cell>
          <cell r="C4003">
            <v>2</v>
          </cell>
        </row>
        <row r="4004">
          <cell r="A4004" t="str">
            <v>Тралло Ирина Юрьевна</v>
          </cell>
          <cell r="B4004">
            <v>5</v>
          </cell>
          <cell r="C4004">
            <v>5</v>
          </cell>
        </row>
        <row r="4005">
          <cell r="A4005" t="str">
            <v>(2) ИП Валовая Н.А. Запорожская обл г.Токмак ул.Мостовая 8 м-н"Десятый"</v>
          </cell>
          <cell r="B4005">
            <v>2</v>
          </cell>
          <cell r="C4005">
            <v>2</v>
          </cell>
        </row>
        <row r="4006">
          <cell r="A4006" t="str">
            <v>ИП Будовская Запорожская обл. Михайловский р-н с.Старобогдановка ул.Мира 31</v>
          </cell>
          <cell r="B4006">
            <v>1</v>
          </cell>
          <cell r="C4006">
            <v>1</v>
          </cell>
        </row>
        <row r="4007">
          <cell r="A4007" t="str">
            <v>ИП Луцик Е.В.Запорожская обл Весёловский р-н с.Менчикуры ул.Леси Украинки 2  "Магазин"</v>
          </cell>
          <cell r="B4007">
            <v>1</v>
          </cell>
          <cell r="C4007">
            <v>1</v>
          </cell>
        </row>
        <row r="4008">
          <cell r="A4008" t="str">
            <v>ИП Пинчук А.А. Запорожская обл.Приазовский р-н с.Анно-Опанлинка ул.Школьная 26 м-н"Марина"</v>
          </cell>
          <cell r="B4008">
            <v>1</v>
          </cell>
          <cell r="C4008">
            <v>1</v>
          </cell>
        </row>
        <row r="4009">
          <cell r="A4009" t="str">
            <v>Шило Богдан</v>
          </cell>
          <cell r="B4009">
            <v>96</v>
          </cell>
          <cell r="C4009">
            <v>102</v>
          </cell>
        </row>
        <row r="4010">
          <cell r="A4010" t="str">
            <v>ИП Бакай В.О. г.Мелитополь ул.Б.Хмельницкого 87 м-н"Станиславский"</v>
          </cell>
          <cell r="B4010">
            <v>1</v>
          </cell>
          <cell r="C4010">
            <v>1</v>
          </cell>
        </row>
        <row r="4011">
          <cell r="A4011" t="str">
            <v>ИП Балабанова Мелитополь ул. Казарцева 2 маг. " Рябинушка"</v>
          </cell>
          <cell r="B4011">
            <v>1</v>
          </cell>
          <cell r="C4011">
            <v>1</v>
          </cell>
        </row>
        <row r="4012">
          <cell r="A4012" t="str">
            <v>ИП Бежанян г.Мелитополь ул.Ивана Франко 49 м-н"Продукты"</v>
          </cell>
          <cell r="B4012">
            <v>2</v>
          </cell>
          <cell r="C4012">
            <v>2</v>
          </cell>
        </row>
        <row r="4013">
          <cell r="A4013" t="str">
            <v>ИП Кирпалова г.Мелитополь ул.Гризодубовой 37/24 м-н"Мажор"</v>
          </cell>
          <cell r="B4013">
            <v>1</v>
          </cell>
          <cell r="C4013">
            <v>1</v>
          </cell>
        </row>
        <row r="4014">
          <cell r="A4014" t="str">
            <v>ИП Кондратьев г.Мелитополь пр.50 лет Победы 27 м-н"Афина" / +79900227995 Татьяна</v>
          </cell>
          <cell r="B4014">
            <v>2</v>
          </cell>
          <cell r="C4014">
            <v>2</v>
          </cell>
        </row>
        <row r="4015">
          <cell r="A4015" t="str">
            <v>ИП Кондратьев Запорожская обл.г.Мелитополь ул.Дзержинского 291/3 (бывший м-н "Аврора")</v>
          </cell>
          <cell r="B4015">
            <v>5</v>
          </cell>
          <cell r="C4015">
            <v>5</v>
          </cell>
        </row>
        <row r="4016">
          <cell r="A4016" t="str">
            <v>ИП Конюшин Мелитополь 50 лет Победы 68 маг "Салют"</v>
          </cell>
          <cell r="B4016">
            <v>1</v>
          </cell>
          <cell r="C4016">
            <v>1</v>
          </cell>
        </row>
        <row r="4017">
          <cell r="A4017" t="str">
            <v>ИП Павлова Н.В. г.Мелитополь ул. Героев Украины, рынок лоток 9-10 +79900278629</v>
          </cell>
          <cell r="B4017">
            <v>2</v>
          </cell>
          <cell r="C4017">
            <v>2</v>
          </cell>
        </row>
        <row r="4018">
          <cell r="A4018" t="str">
            <v>ИП Паламарчук Л.И. г.Мелитополь пр-т Б.Хмельницкого 25 м-н"Гурман"(возле Квалитета,с 9 до 16)\+79900</v>
          </cell>
          <cell r="B4018">
            <v>7</v>
          </cell>
          <cell r="C4018">
            <v>7</v>
          </cell>
        </row>
        <row r="4019">
          <cell r="A4019" t="str">
            <v>ИП Прилюдько Е. В.г.Мелитополь ул.Гризодубова 60 маг.Продукты тел.79900217096 Екатерина</v>
          </cell>
          <cell r="B4019">
            <v>3</v>
          </cell>
          <cell r="C4019">
            <v>3</v>
          </cell>
        </row>
        <row r="4020">
          <cell r="A4020" t="str">
            <v>ИП Пятышева г Мелитополь ул.Р.Люксимбург 15 маг " Гарант" \ 79900207075 Лариса</v>
          </cell>
          <cell r="B4020">
            <v>2</v>
          </cell>
          <cell r="C4020">
            <v>2</v>
          </cell>
        </row>
        <row r="4021">
          <cell r="A4021" t="str">
            <v>ИП Родина Запорожская обл. г.Мелитополь ул.Молодежная 64 маг. "Продукты"</v>
          </cell>
          <cell r="B4021">
            <v>2</v>
          </cell>
          <cell r="C4021">
            <v>2</v>
          </cell>
        </row>
        <row r="4022">
          <cell r="A4022" t="str">
            <v>ИП Рутман О.П. г. Мелитополь ул. Ивана Франка, 49/1 м-н "Дельфин" / +79900011438</v>
          </cell>
          <cell r="B4022">
            <v>1</v>
          </cell>
          <cell r="C4022">
            <v>1</v>
          </cell>
        </row>
        <row r="4023">
          <cell r="A4023" t="str">
            <v>ИП Самофалов г.Мелитополь ул.Чкалова 170 м-н "Беседка"</v>
          </cell>
          <cell r="B4023">
            <v>1</v>
          </cell>
          <cell r="C4023">
            <v>1</v>
          </cell>
        </row>
        <row r="4024">
          <cell r="A4024" t="str">
            <v>ИП Симонова ,г.Мелитополь,ул.Февральская 196,маг.Колос</v>
          </cell>
          <cell r="B4024">
            <v>2</v>
          </cell>
          <cell r="C4024">
            <v>2</v>
          </cell>
        </row>
        <row r="4025">
          <cell r="A4025" t="str">
            <v>ИП Симонова Запорожская обл. г.Мелитополь ул.Февральская 231/1  маг"Продукты"</v>
          </cell>
          <cell r="B4025">
            <v>2</v>
          </cell>
          <cell r="C4025">
            <v>2</v>
          </cell>
        </row>
        <row r="4026">
          <cell r="A4026" t="str">
            <v>ИП Ткаченко г. Мелитополь ул. Университетская, 4 магазин "Файно"</v>
          </cell>
          <cell r="B4026">
            <v>2</v>
          </cell>
          <cell r="C4026">
            <v>2</v>
          </cell>
        </row>
        <row r="4027">
          <cell r="A4027" t="str">
            <v>ИП Цыбульник г Мелитополь  Б Хмельницкого 3 напротив Водоканала бывшие кассы</v>
          </cell>
          <cell r="B4027">
            <v>2</v>
          </cell>
          <cell r="C4027">
            <v>2</v>
          </cell>
        </row>
        <row r="4028">
          <cell r="A4028" t="str">
            <v>МЛ ИП Борисенко Н.А Запорожская обл. г.Мелитополь ул.Крупская 45 (И.Алексеева)</v>
          </cell>
          <cell r="B4028">
            <v>1</v>
          </cell>
          <cell r="C4028">
            <v>1</v>
          </cell>
        </row>
        <row r="4029">
          <cell r="A4029" t="str">
            <v>ООО "ЗДРАВИЕ" г.Мелитополь ул. Гоголя 138 магазин "Молочная река"</v>
          </cell>
          <cell r="B4029">
            <v>3</v>
          </cell>
          <cell r="C4029">
            <v>3</v>
          </cell>
        </row>
        <row r="4030">
          <cell r="A4030" t="str">
            <v>ООО "МЕРА"</v>
          </cell>
          <cell r="B4030">
            <v>50</v>
          </cell>
          <cell r="C4030">
            <v>56</v>
          </cell>
        </row>
        <row r="4031">
          <cell r="A4031" t="str">
            <v>ООО"ЗДРАВИЕ" г.Мелитополь пр.Богдана Хмельницкого 53</v>
          </cell>
          <cell r="B4031">
            <v>3</v>
          </cell>
          <cell r="C4031">
            <v>3</v>
          </cell>
        </row>
        <row r="4032">
          <cell r="A4032" t="str">
            <v>6684 СЕРВЕЛАТ КАРЕЛЬСКИЙ ПМ в/к в/у 0,28кг  ОСТАНКИНО</v>
          </cell>
          <cell r="B4032">
            <v>407</v>
          </cell>
          <cell r="C4032">
            <v>425</v>
          </cell>
        </row>
        <row r="4033">
          <cell r="A4033" t="str">
            <v>Дробаха Екатерина Владимировна</v>
          </cell>
          <cell r="B4033">
            <v>42</v>
          </cell>
          <cell r="C4033">
            <v>42</v>
          </cell>
        </row>
        <row r="4034">
          <cell r="A4034" t="str">
            <v>ООО "Пыжик" №1 г.Мелитополь ул. Кирова 48 м-н Пыжик</v>
          </cell>
          <cell r="B4034">
            <v>8</v>
          </cell>
          <cell r="C4034">
            <v>8</v>
          </cell>
        </row>
        <row r="4035">
          <cell r="A4035" t="str">
            <v>ООО "Пыжик" №21 г.Мелитополь пр-кт .50л Победы д.22,м-н "Пыжик" ( Остановочный комплекс)</v>
          </cell>
          <cell r="B4035">
            <v>4</v>
          </cell>
          <cell r="C4035">
            <v>4</v>
          </cell>
        </row>
        <row r="4036">
          <cell r="A4036" t="str">
            <v>ООО "Пыжик" №22 г.Мелитополь ул.Фрунзе 268 ,м-н "Пыжик"</v>
          </cell>
          <cell r="B4036">
            <v>4</v>
          </cell>
          <cell r="C4036">
            <v>4</v>
          </cell>
        </row>
        <row r="4037">
          <cell r="A4037" t="str">
            <v>ООО"Пыжик" №12 г.Мелитополь ул.Гризодубовой 37</v>
          </cell>
          <cell r="B4037">
            <v>8</v>
          </cell>
          <cell r="C4037">
            <v>8</v>
          </cell>
        </row>
        <row r="4038">
          <cell r="A4038" t="str">
            <v>ООО"Пыжик" №27 Запорожская обл. г.Мелитополь ул.Гризодубовой 55,м-н"Пыжик"</v>
          </cell>
          <cell r="B4038">
            <v>2</v>
          </cell>
          <cell r="C4038">
            <v>2</v>
          </cell>
        </row>
        <row r="4039">
          <cell r="A4039" t="str">
            <v>Физическое лицо Дячков С.В г.Мелитополь ул.8 Марта 43/6 м-н "Океан Мяса"</v>
          </cell>
          <cell r="B4039">
            <v>16</v>
          </cell>
          <cell r="C4039">
            <v>16</v>
          </cell>
        </row>
        <row r="4040">
          <cell r="A4040" t="str">
            <v>Жирникова Юлия Владимировна</v>
          </cell>
          <cell r="B4040">
            <v>21</v>
          </cell>
          <cell r="C4040">
            <v>27</v>
          </cell>
        </row>
        <row r="4041">
          <cell r="A4041" t="str">
            <v>ИП Борисенко А.С.Запорожская обл Васильевский р-н,с.Днепровка,ул.Центральная 452 А,маг.Кит</v>
          </cell>
          <cell r="B4041">
            <v>1</v>
          </cell>
          <cell r="C4041">
            <v>1</v>
          </cell>
        </row>
        <row r="4042">
          <cell r="A4042" t="str">
            <v>ИП Глазунова Запорожская обл,Васильевский р-н,г.Каменка-Днепровская,ул.Челюскина 19,маг.Натали</v>
          </cell>
          <cell r="B4042">
            <v>1</v>
          </cell>
          <cell r="C4042">
            <v>1</v>
          </cell>
        </row>
        <row r="4043">
          <cell r="A4043" t="str">
            <v>ИП Ляшенко И.В. Запорожская обл г.Каменка-Днепровская ул.Дзержинского 194 м-н"Лиман"</v>
          </cell>
          <cell r="B4043">
            <v>1</v>
          </cell>
          <cell r="C4043">
            <v>1</v>
          </cell>
        </row>
        <row r="4044">
          <cell r="A4044" t="str">
            <v>ИП Марченко Запорожская обл Васильевский р-н г.Каменка-Днепровская пер.Мичурина 59 м-н"Свитанок"</v>
          </cell>
          <cell r="B4044">
            <v>1</v>
          </cell>
          <cell r="C4044">
            <v>1</v>
          </cell>
        </row>
        <row r="4045">
          <cell r="A4045" t="str">
            <v>ИП Наконечная Е.Г. Запорожская обл г.Каменка-Днепровская ул.Фрунзе 1 м-н"Зоряный"</v>
          </cell>
          <cell r="B4045">
            <v>1</v>
          </cell>
          <cell r="C4045">
            <v>1</v>
          </cell>
        </row>
        <row r="4046">
          <cell r="A4046" t="str">
            <v>ИП Собур Е.Ю.Запорожская обл Васильевский р-н с.Днепровка ул.Ленина 130А м-н"Вояж"</v>
          </cell>
          <cell r="B4046">
            <v>1</v>
          </cell>
          <cell r="C4046">
            <v>1</v>
          </cell>
        </row>
        <row r="4047">
          <cell r="A4047" t="str">
            <v>ИП Хамандрик А.В. Запорожская обл г.Каменка-Днепровская ул.Центральная м-н"Бердянские колбасы"</v>
          </cell>
          <cell r="B4047">
            <v>2</v>
          </cell>
          <cell r="C4047">
            <v>2</v>
          </cell>
        </row>
        <row r="4048">
          <cell r="A4048" t="str">
            <v>ИП Цимбал Е.С.Херсонская обл Верхнерогачинский р-н с.Бережанка ул.Софиевская 2 м-н"На дому"</v>
          </cell>
          <cell r="B4048">
            <v>1</v>
          </cell>
          <cell r="C4048">
            <v>1</v>
          </cell>
        </row>
        <row r="4049">
          <cell r="A4049" t="str">
            <v>ИП Щербина П.И.Запорожская обл,Васильевский р-н,с.Водяное,переулок Степной 17А,маг.Наш Край</v>
          </cell>
          <cell r="B4049">
            <v>1</v>
          </cell>
          <cell r="C4049">
            <v>1</v>
          </cell>
        </row>
        <row r="4050">
          <cell r="A4050" t="str">
            <v>ИП Янов В.О.Запорожская обл,Васильевский р-н, г.Каменка-Днепровская, ул. Фрунзе 2А.  маг. Оазис</v>
          </cell>
          <cell r="B4050">
            <v>1</v>
          </cell>
          <cell r="C4050">
            <v>1</v>
          </cell>
        </row>
        <row r="4051">
          <cell r="A4051" t="str">
            <v>ООО "МЕРА"</v>
          </cell>
          <cell r="B4051">
            <v>10</v>
          </cell>
          <cell r="C4051">
            <v>16</v>
          </cell>
        </row>
        <row r="4052">
          <cell r="A4052" t="str">
            <v>Ильин Дмитрий Владимирович</v>
          </cell>
          <cell r="B4052">
            <v>29</v>
          </cell>
          <cell r="C4052">
            <v>29</v>
          </cell>
        </row>
        <row r="4053">
          <cell r="A4053" t="str">
            <v>ИП Будилко С.В. Херсонская обл пгт.Новотроицкое ул.Вишневая 1 м-н"Ритм" / +79900196452</v>
          </cell>
          <cell r="B4053">
            <v>1</v>
          </cell>
          <cell r="C4053">
            <v>1</v>
          </cell>
        </row>
        <row r="4054">
          <cell r="A4054" t="str">
            <v>ИП Димин Херсонская обл пгт.Новотроицкое ул.Белошкуры 12 м-н"Сытый Дом" / +79900504581 Ольга</v>
          </cell>
          <cell r="B4054">
            <v>3</v>
          </cell>
          <cell r="C4054">
            <v>3</v>
          </cell>
        </row>
        <row r="4055">
          <cell r="A4055" t="str">
            <v>ИП Иовчива Запорожская обл.пгт.Приазовское ул.Пушкина м-н"Любава" / +79900426470</v>
          </cell>
          <cell r="B4055">
            <v>1</v>
          </cell>
          <cell r="C4055">
            <v>1</v>
          </cell>
        </row>
        <row r="4056">
          <cell r="A4056" t="str">
            <v>ИП Куливец С.Л. Херсонская обл пгт Новотроицкое ул.Соборная,85  маг. "Гермес"  т.+79901308300</v>
          </cell>
          <cell r="B4056">
            <v>2</v>
          </cell>
          <cell r="C4056">
            <v>2</v>
          </cell>
        </row>
        <row r="4057">
          <cell r="A4057" t="str">
            <v>ИП Микула Херсонская обл пгт.Новотроицкое ул.Шевченко 10 м-н"Пахомов" / +79900479573 Алёна</v>
          </cell>
          <cell r="B4057">
            <v>3</v>
          </cell>
          <cell r="C4057">
            <v>3</v>
          </cell>
        </row>
        <row r="4058">
          <cell r="A4058" t="str">
            <v>ИП Москалёв Запорожская обл.пгт.Приазовье ул.Куйбышева 1А м-н"Любимый"</v>
          </cell>
          <cell r="B4058">
            <v>2</v>
          </cell>
          <cell r="C4058">
            <v>2</v>
          </cell>
        </row>
        <row r="4059">
          <cell r="A4059" t="str">
            <v>ИП Москалёв Запорожская обл.пгт.Приазовье ул.Щорса 55 м-н"Любимый 2" / +79901016329</v>
          </cell>
          <cell r="B4059">
            <v>2</v>
          </cell>
          <cell r="C4059">
            <v>2</v>
          </cell>
        </row>
        <row r="4060">
          <cell r="A4060" t="str">
            <v>ИП Раджабова Херсонская обл пгт Новотроицкое ул.Соборная 85   т.+799000511714 Лена</v>
          </cell>
          <cell r="B4060">
            <v>1</v>
          </cell>
          <cell r="C4060">
            <v>1</v>
          </cell>
        </row>
        <row r="4061">
          <cell r="A4061" t="str">
            <v>ИП Чобан Запорожская обл.пгт Приазовское ул Радянский проулок 34 " Продукты"\ 79900578360 Елена</v>
          </cell>
          <cell r="B4061">
            <v>5</v>
          </cell>
          <cell r="C4061">
            <v>5</v>
          </cell>
        </row>
        <row r="4062">
          <cell r="A4062" t="str">
            <v>ИП Яценко А.Н. Запорожская обл.пгт Приазовское ул. Горького 81( центральный 1)</v>
          </cell>
          <cell r="B4062">
            <v>1</v>
          </cell>
          <cell r="C4062">
            <v>1</v>
          </cell>
        </row>
        <row r="4063">
          <cell r="A4063" t="str">
            <v>МЛ ИП Билан И.М. Запорожская обл.пгт.Приазовское ул.Центральная17 м-н"Ветеран" / +79900274851</v>
          </cell>
          <cell r="B4063">
            <v>2</v>
          </cell>
          <cell r="C4063">
            <v>2</v>
          </cell>
        </row>
        <row r="4064">
          <cell r="A4064" t="str">
            <v>МЛ ИП Грибеньков А.И. Запорожская обл.пгт.Приазовское ул.Ленина 24А (бывший Эконом)</v>
          </cell>
          <cell r="B4064">
            <v>2</v>
          </cell>
          <cell r="C4064">
            <v>2</v>
          </cell>
        </row>
        <row r="4065">
          <cell r="A4065" t="str">
            <v>МЛ ИП Мельникова Запорожская обл.  пгт Приазовское ул.Фрунзе 49 маг "Продукты" +79900428098</v>
          </cell>
          <cell r="B4065">
            <v>1</v>
          </cell>
          <cell r="C4065">
            <v>1</v>
          </cell>
        </row>
        <row r="4066">
          <cell r="A4066" t="str">
            <v>МЛ ИП Сафронов Н.Ю. Запорожская обл пгт.Приазовское ул.Горького 91А м-н"Файно" / +79900270087</v>
          </cell>
          <cell r="B4066">
            <v>1</v>
          </cell>
          <cell r="C4066">
            <v>1</v>
          </cell>
        </row>
        <row r="4067">
          <cell r="A4067" t="str">
            <v>МЛ ИП Юрьева Н.В.Запорож. обл пгт.Приазовское ул.Центральная Рынок м-н"Колбасная лавка"/+79900248667</v>
          </cell>
          <cell r="B4067">
            <v>2</v>
          </cell>
          <cell r="C4067">
            <v>2</v>
          </cell>
        </row>
        <row r="4068">
          <cell r="A4068" t="str">
            <v>Конюшин Андрей</v>
          </cell>
          <cell r="B4068">
            <v>16</v>
          </cell>
          <cell r="C4068">
            <v>19</v>
          </cell>
        </row>
        <row r="4069">
          <cell r="A4069" t="str">
            <v>ИП Глухов А.Н.Херсонская обл г.Скадовск ул.Магубинская 150 м-н"Кокос"\ +79900348036 Валерия Павловна</v>
          </cell>
          <cell r="B4069">
            <v>5</v>
          </cell>
          <cell r="C4069">
            <v>8</v>
          </cell>
        </row>
        <row r="4070">
          <cell r="A4070" t="str">
            <v>ИП Деркач Мелитопольский р-н пгт.Мирное ул.Южная 12А м-н"Эконом" / +79900432189 Елена Сергеевна</v>
          </cell>
          <cell r="B4070">
            <v>3</v>
          </cell>
          <cell r="C4070">
            <v>3</v>
          </cell>
        </row>
        <row r="4071">
          <cell r="A4071" t="str">
            <v>ИП Клочко И.А.Херсонская обл г.Скадовск ул.Чапаева 199 ( с 8 до 17)</v>
          </cell>
          <cell r="B4071">
            <v>2</v>
          </cell>
          <cell r="C4071">
            <v>2</v>
          </cell>
        </row>
        <row r="4072">
          <cell r="A4072" t="str">
            <v>ИП Маркобок Л.А.Херсонская обл г.Скадовск ул.Черновола 9 м-н"Амур" \ +79900471313 Лилия</v>
          </cell>
          <cell r="B4072">
            <v>2</v>
          </cell>
          <cell r="C4072">
            <v>2</v>
          </cell>
        </row>
        <row r="4073">
          <cell r="A4073" t="str">
            <v>ИП Селиванова Мелитопольский р-н пгт.Мирное ул.Школьная Рынок центральный вход / +79900073615</v>
          </cell>
          <cell r="B4073">
            <v>2</v>
          </cell>
          <cell r="C4073">
            <v>2</v>
          </cell>
        </row>
        <row r="4074">
          <cell r="A4074" t="str">
            <v>МЛ ИП Додон Т.Н.Херсонская облг.Скадовск ул.Комсомольская 234 м-н"Миндаль" (до 18:00) / +79900172278</v>
          </cell>
          <cell r="B4074">
            <v>2</v>
          </cell>
          <cell r="C4074">
            <v>2</v>
          </cell>
        </row>
        <row r="4075">
          <cell r="A4075" t="str">
            <v>Крючков Евгений Александрович</v>
          </cell>
          <cell r="B4075">
            <v>27</v>
          </cell>
          <cell r="C4075">
            <v>24</v>
          </cell>
        </row>
        <row r="4076">
          <cell r="A4076" t="str">
            <v>ИП Коваль Запорожская обл г.Васильевка ул.Ленина 9 м-н"Аврора" (доставка до 13) / +79900700827</v>
          </cell>
          <cell r="B4076">
            <v>11</v>
          </cell>
          <cell r="C4076">
            <v>8</v>
          </cell>
        </row>
        <row r="4077">
          <cell r="A4077" t="str">
            <v>ООО "МЕРА"</v>
          </cell>
          <cell r="B4077">
            <v>16</v>
          </cell>
          <cell r="C4077">
            <v>16</v>
          </cell>
        </row>
        <row r="4078">
          <cell r="A4078" t="str">
            <v>Оглы Иван Русланович</v>
          </cell>
          <cell r="B4078">
            <v>8</v>
          </cell>
          <cell r="C4078">
            <v>8</v>
          </cell>
        </row>
        <row r="4079">
          <cell r="A4079" t="str">
            <v>(2) ИП Игнатенко Запорожская обл г.Токмак ул.Владимировская 15 (бывший "Эконом",с торца здания ворот</v>
          </cell>
          <cell r="B4079">
            <v>3</v>
          </cell>
          <cell r="C4079">
            <v>3</v>
          </cell>
        </row>
        <row r="4080">
          <cell r="A4080" t="str">
            <v>ИП Карпец С.А.Запорожская обл Приазовский р пгт.Нововасильевка ул.Почтовая 41 маг "Окей /79900074263</v>
          </cell>
          <cell r="B4080">
            <v>2</v>
          </cell>
          <cell r="C4080">
            <v>2</v>
          </cell>
        </row>
        <row r="4081">
          <cell r="A4081" t="str">
            <v>ИП Серемова Запорожская обл.пгт Нововасильвка ул. Почтовая, 23 "Продукты"</v>
          </cell>
          <cell r="B4081">
            <v>2</v>
          </cell>
          <cell r="C4081">
            <v>2</v>
          </cell>
        </row>
        <row r="4082">
          <cell r="A4082" t="str">
            <v>МЛ ИП Леговка В.И.Запорожская обл пгт Весёлое ул.Московская 21 "Эконом"(второй этаж)+79900572702</v>
          </cell>
          <cell r="B4082">
            <v>1</v>
          </cell>
          <cell r="C4082">
            <v>1</v>
          </cell>
        </row>
        <row r="4083">
          <cell r="A4083" t="str">
            <v>Осетров Сергей Сергеевич</v>
          </cell>
          <cell r="B4083">
            <v>55</v>
          </cell>
          <cell r="C4083">
            <v>61</v>
          </cell>
        </row>
        <row r="4084">
          <cell r="A4084" t="str">
            <v>ИП "Наш дом" Запорожская обл г.Энергодар ул.Советская 27А \ +79900447519 Майя</v>
          </cell>
          <cell r="B4084">
            <v>5</v>
          </cell>
          <cell r="C4084">
            <v>5</v>
          </cell>
        </row>
        <row r="4085">
          <cell r="A4085" t="str">
            <v>ИП Битюцкий М.А. Запорожская обл.г.Днепрорудный ул.Энтузиастов 4 м-н"Апельмон" / +79901204649</v>
          </cell>
          <cell r="B4085">
            <v>4</v>
          </cell>
          <cell r="C4085">
            <v>4</v>
          </cell>
        </row>
        <row r="4086">
          <cell r="A4086" t="str">
            <v>ИП Бобылева И.А. г  Днепрорудный рынок магазин Деликатесы \+380979777929 Таня</v>
          </cell>
          <cell r="B4086">
            <v>2</v>
          </cell>
          <cell r="C4086">
            <v>2</v>
          </cell>
        </row>
        <row r="4087">
          <cell r="A4087" t="str">
            <v>ИП Булгакова А.В. Запорожская обл г Энергодар ул Молодежная 2А \ 799004746931</v>
          </cell>
          <cell r="B4087">
            <v>8</v>
          </cell>
          <cell r="C4087">
            <v>8</v>
          </cell>
        </row>
        <row r="4088">
          <cell r="A4088" t="str">
            <v>ИП Варданян Л.Г.Запорожская обл г.Энергодар ул.Лесная 3А м-н"Червоний" / +79900649843-</v>
          </cell>
          <cell r="B4088">
            <v>3</v>
          </cell>
          <cell r="C4088">
            <v>3</v>
          </cell>
        </row>
        <row r="4089">
          <cell r="A4089" t="str">
            <v>ИП Дейнега  О.В.Запорожская обл г Днепрорудный ул Энтузиастов 13 " Удачный " \ 79900409219</v>
          </cell>
          <cell r="B4089">
            <v>3</v>
          </cell>
          <cell r="C4089">
            <v>3</v>
          </cell>
        </row>
        <row r="4090">
          <cell r="A4090" t="str">
            <v>ИП Довгань Запорожская обл г Днепрорудный ул Центральная 4 " Каштан"</v>
          </cell>
          <cell r="B4090">
            <v>2</v>
          </cell>
          <cell r="C4090">
            <v>2</v>
          </cell>
        </row>
        <row r="4091">
          <cell r="A4091" t="str">
            <v>ИП Довгань Запорожская обл г.Днепрорудный ул.Энтузиастов 3 м-н"Демпинг" / +79900459527</v>
          </cell>
          <cell r="B4091">
            <v>3</v>
          </cell>
          <cell r="C4091">
            <v>3</v>
          </cell>
        </row>
        <row r="4092">
          <cell r="A4092" t="str">
            <v>ИП Мальгинов Запорожская обл г.Днепрорудный ул.Центральная 9А м-н"Мастер" / +79900432059</v>
          </cell>
          <cell r="B4092">
            <v>2</v>
          </cell>
          <cell r="C4092">
            <v>2</v>
          </cell>
        </row>
        <row r="4093">
          <cell r="A4093" t="str">
            <v>ИП Ненашева Н.Н. Запорожская обл г.Энергодар, ул.Набережная 26А " Альфа,", +79900446234 Вика</v>
          </cell>
          <cell r="B4093">
            <v>2</v>
          </cell>
          <cell r="C4093">
            <v>2</v>
          </cell>
        </row>
        <row r="4094">
          <cell r="A4094" t="str">
            <v>ИП Собур Ю.И.Запорожская обл г Энергодар ул Воинов Интернационалистов 10А " Элен"\ +79900443957</v>
          </cell>
          <cell r="B4094">
            <v>1</v>
          </cell>
          <cell r="C4094">
            <v>1</v>
          </cell>
        </row>
        <row r="4095">
          <cell r="A4095" t="str">
            <v>ИП Щербаев А.Н. Запорожская обл г.Энергодар ул.Лесная 21   Маг."Спас"</v>
          </cell>
          <cell r="B4095">
            <v>2</v>
          </cell>
          <cell r="C4095">
            <v>2</v>
          </cell>
        </row>
        <row r="4096">
          <cell r="A4096" t="str">
            <v>МЛ ИП Минака В.П Запорожская обл г Энергодар ул Центральная 10 А" Березка"\ 79900705571 Елена</v>
          </cell>
          <cell r="B4096">
            <v>3</v>
          </cell>
          <cell r="C4096">
            <v>3</v>
          </cell>
        </row>
        <row r="4097">
          <cell r="A4097" t="str">
            <v>МЛ ИП Погореленко К.В. Запорожская обл г.Энергодар,ул.Лесная 38, маг.Пахомов, т.+79900652957</v>
          </cell>
          <cell r="B4097">
            <v>2</v>
          </cell>
          <cell r="C4097">
            <v>2</v>
          </cell>
        </row>
        <row r="4098">
          <cell r="A4098" t="str">
            <v>МЛ ИП Хачатурян Э.С. Запорожская обл г.Энергодарул.Строителей 31 супермаркет "Ассоль" / +79900652319</v>
          </cell>
          <cell r="B4098">
            <v>3</v>
          </cell>
          <cell r="C4098">
            <v>3</v>
          </cell>
        </row>
        <row r="4099">
          <cell r="A4099" t="str">
            <v>ООО "МЕРА"</v>
          </cell>
          <cell r="B4099">
            <v>10</v>
          </cell>
          <cell r="C4099">
            <v>16</v>
          </cell>
        </row>
        <row r="4100">
          <cell r="A4100" t="str">
            <v>Титов Александр Игоревич</v>
          </cell>
          <cell r="B4100">
            <v>27</v>
          </cell>
          <cell r="C4100">
            <v>27</v>
          </cell>
        </row>
        <row r="4101">
          <cell r="A4101" t="str">
            <v>ИП Барановская ,Запорожская облПриазовский р-н,Мироновка,ул.Приморская 76 маг.Продукты /+79902215123</v>
          </cell>
          <cell r="B4101">
            <v>1</v>
          </cell>
          <cell r="C4101">
            <v>1</v>
          </cell>
        </row>
        <row r="4102">
          <cell r="A4102" t="str">
            <v>ИП Викторова Н.Л. Запорожская обл.Приазовский р-н с.Александровка ул.Масонова 5 маг "Теремок"</v>
          </cell>
          <cell r="B4102">
            <v>1</v>
          </cell>
          <cell r="C4102">
            <v>1</v>
          </cell>
        </row>
        <row r="4103">
          <cell r="A4103" t="str">
            <v>ИП Индюхов О.И. Запорожская обл пгт.Михайловка ул.Святопокровская 1 м-н"Колбас Маркет"/+79900646392</v>
          </cell>
          <cell r="B4103">
            <v>1</v>
          </cell>
          <cell r="C4103">
            <v>1</v>
          </cell>
        </row>
        <row r="4104">
          <cell r="A4104" t="str">
            <v>ИП Красников Запорожская обл Михайловский р-н с.Тимошовка ул.Мира 13А м-н"Грант" / +79900710702 /+79</v>
          </cell>
          <cell r="B4104">
            <v>1</v>
          </cell>
          <cell r="C4104">
            <v>1</v>
          </cell>
        </row>
        <row r="4105">
          <cell r="A4105" t="str">
            <v>ИП Мацейко  Запорожская обл.пгт Михайловка, улШкольная 216   маг."Продукты"   т.+79900572347</v>
          </cell>
          <cell r="B4105">
            <v>1</v>
          </cell>
          <cell r="C4105">
            <v>1</v>
          </cell>
        </row>
        <row r="4106">
          <cell r="A4106" t="str">
            <v>ИП Перкова Запорожская обл.Приазовский р-н с.Ботьево ул.Карла Маркса 73 м-н"Продукты" \ +79900411279</v>
          </cell>
          <cell r="B4106">
            <v>8</v>
          </cell>
          <cell r="C4106">
            <v>8</v>
          </cell>
        </row>
        <row r="4107">
          <cell r="A4107" t="str">
            <v>ИП Силаева Запорожская обл.пгт..Михайловка ул.Школьная 31Б / +79900660134</v>
          </cell>
          <cell r="B4107">
            <v>1</v>
          </cell>
          <cell r="C4107">
            <v>1</v>
          </cell>
        </row>
        <row r="4108">
          <cell r="A4108" t="str">
            <v>ИП Чарелидзе Запорожская обл.Михайловский р-н с.Пришиб ул.Калина 38 м-н"Елена" / +79900705363</v>
          </cell>
          <cell r="B4108">
            <v>1</v>
          </cell>
          <cell r="C4108">
            <v>1</v>
          </cell>
        </row>
        <row r="4109">
          <cell r="A4109" t="str">
            <v>ИП Шевченко Запорожская обл Весёловский р-н с.Новониколаевка ул.Молодежная 6 м-н"Шанс"</v>
          </cell>
          <cell r="B4109">
            <v>1</v>
          </cell>
          <cell r="C4109">
            <v>1</v>
          </cell>
        </row>
        <row r="4110">
          <cell r="A4110" t="str">
            <v>МЛ ИП Акимова Запорожская обл пгт.Весёлое ул.Чапаева 114 м-н"Оксалина" / +79900498390</v>
          </cell>
          <cell r="B4110">
            <v>1</v>
          </cell>
          <cell r="C4110">
            <v>1</v>
          </cell>
        </row>
        <row r="4111">
          <cell r="A4111" t="str">
            <v>МЛ ИП Годованец Запорожская обл Весёловский р-н с.Новониколаевка ул.Дружбы 30 м-н"Пятёрочка"</v>
          </cell>
          <cell r="B4111">
            <v>1</v>
          </cell>
          <cell r="C4111">
            <v>1</v>
          </cell>
        </row>
        <row r="4112">
          <cell r="A4112" t="str">
            <v>МЛ ИП Кизилова Е.А.Запорожскаяобл пгт.Весёлоеул.Центральная 204 м-н"Квартал"(на территории автомойки</v>
          </cell>
          <cell r="B4112">
            <v>2</v>
          </cell>
          <cell r="C4112">
            <v>2</v>
          </cell>
        </row>
        <row r="4113">
          <cell r="A4113" t="str">
            <v>МЛ ИП Сидоренко Запорожская обл Весёловский р-н с.Таврия ул.Мира 3 м-н \ +79900428832 Светлана</v>
          </cell>
          <cell r="B4113">
            <v>1</v>
          </cell>
          <cell r="C4113">
            <v>1</v>
          </cell>
        </row>
        <row r="4114">
          <cell r="A4114" t="str">
            <v>МЛ ИП Сопина Запорожская обл пгт Весёлое ул Центральная 187А " Аляска" \ 79900423674 Галина</v>
          </cell>
          <cell r="B4114">
            <v>2</v>
          </cell>
          <cell r="C4114">
            <v>2</v>
          </cell>
        </row>
        <row r="4115">
          <cell r="A4115" t="str">
            <v>МЛ ИП Фролова Т.А.Запорожская обл Весёловский р-н с.Трудовое ул.Центральная 17 м-н"Кооп Маркет"</v>
          </cell>
          <cell r="B4115">
            <v>2</v>
          </cell>
          <cell r="C4115">
            <v>2</v>
          </cell>
        </row>
        <row r="4116">
          <cell r="A4116" t="str">
            <v>МЛ ИП Хлевецкая Запорожская обл пгт.Весёлое ул.Чапаева 185 м-н"Окей" / +79900498138</v>
          </cell>
          <cell r="B4116">
            <v>1</v>
          </cell>
          <cell r="C4116">
            <v>1</v>
          </cell>
        </row>
        <row r="4117">
          <cell r="A4117" t="str">
            <v>МЛ ИП Хлевицкий С.В. Запорожская обл, пгт Весёлое, ул. Белорецкая(Продольная), 127, маг. "Окей"</v>
          </cell>
          <cell r="B4117">
            <v>1</v>
          </cell>
          <cell r="C4117">
            <v>1</v>
          </cell>
        </row>
        <row r="4118">
          <cell r="A4118" t="str">
            <v>Химич Андрей</v>
          </cell>
          <cell r="B4118">
            <v>160</v>
          </cell>
          <cell r="C4118">
            <v>160</v>
          </cell>
        </row>
        <row r="4119">
          <cell r="A4119" t="str">
            <v>Физическое лицо Патяка О.Н. Запорожская обл. г. Мелитополь, ул. Пожарского, 2В ОПТ1</v>
          </cell>
          <cell r="B4119">
            <v>160</v>
          </cell>
          <cell r="C4119">
            <v>160</v>
          </cell>
        </row>
        <row r="4120">
          <cell r="A4120" t="str">
            <v>Шило Богдан</v>
          </cell>
          <cell r="B4120">
            <v>22</v>
          </cell>
          <cell r="C4120">
            <v>28</v>
          </cell>
        </row>
        <row r="4121">
          <cell r="A4121" t="str">
            <v>ИП Бежанян г.Мелитополь ул.Ивана Франко 49 м-н"Продукты"</v>
          </cell>
          <cell r="B4121">
            <v>1</v>
          </cell>
          <cell r="C4121">
            <v>1</v>
          </cell>
        </row>
        <row r="4122">
          <cell r="A4122" t="str">
            <v>ИП Борисова А. Г. г. Мелитополь 50 лет Победы 38 (возле маг.Максимум) тел.+79900215840 Алла</v>
          </cell>
          <cell r="B4122">
            <v>1</v>
          </cell>
          <cell r="C4122">
            <v>1</v>
          </cell>
        </row>
        <row r="4123">
          <cell r="A4123" t="str">
            <v>ИП Гостищев В.Ю. г.Мелитополь ул.Горького (напротив  Бассейна)маг "Корсак"</v>
          </cell>
          <cell r="B4123">
            <v>1</v>
          </cell>
          <cell r="C4123">
            <v>1</v>
          </cell>
        </row>
        <row r="4124">
          <cell r="A4124" t="str">
            <v>ИП Кобец О.М. г Мелитополь ул Ушакова 88А " Бажання" \ 79900337137 Татьяна</v>
          </cell>
          <cell r="B4124">
            <v>1</v>
          </cell>
          <cell r="C4124">
            <v>1</v>
          </cell>
        </row>
        <row r="4125">
          <cell r="A4125" t="str">
            <v>ИП Пятышева г Мелитополь ул.Р.Люксимбург 15 маг " Гарант" \ 79900207075 Лариса</v>
          </cell>
          <cell r="B4125">
            <v>2</v>
          </cell>
          <cell r="C4125">
            <v>2</v>
          </cell>
        </row>
        <row r="4126">
          <cell r="A4126" t="str">
            <v>ИП Тошева г.Мелитополь пр.Богдана Хмельницкого 82 маг Харчи +79900219231</v>
          </cell>
          <cell r="B4126">
            <v>3</v>
          </cell>
          <cell r="C4126">
            <v>3</v>
          </cell>
        </row>
        <row r="4127">
          <cell r="A4127" t="str">
            <v>ИП Цыбульник г Мелитополь  Б Хмельницкого 3 напротив Водоканала бывшие кассы</v>
          </cell>
          <cell r="B4127">
            <v>2</v>
          </cell>
          <cell r="C4127">
            <v>2</v>
          </cell>
        </row>
        <row r="4128">
          <cell r="A4128" t="str">
            <v>МЛ ИП Борисенко Н.А Запорожская обл. г.Мелитополь ул.Крупская 45 (И.Алексеева)</v>
          </cell>
          <cell r="B4128">
            <v>1</v>
          </cell>
          <cell r="C4128">
            <v>1</v>
          </cell>
        </row>
        <row r="4129">
          <cell r="A4129" t="str">
            <v>ООО "МЕРА"</v>
          </cell>
          <cell r="B4129">
            <v>10</v>
          </cell>
          <cell r="C4129">
            <v>16</v>
          </cell>
        </row>
        <row r="4130">
          <cell r="A4130" t="str">
            <v>6689 СЕРВЕЛАТ ОХОТНИЧИЙ ПМ в/к в/у 0,35кг 8шт  ОСТАНКИНО</v>
          </cell>
          <cell r="B4130">
            <v>655</v>
          </cell>
          <cell r="C4130">
            <v>663</v>
          </cell>
        </row>
        <row r="4131">
          <cell r="A4131" t="str">
            <v>Дробаха Екатерина Владимировна</v>
          </cell>
          <cell r="B4131">
            <v>70</v>
          </cell>
          <cell r="C4131">
            <v>70</v>
          </cell>
        </row>
        <row r="4132">
          <cell r="A4132" t="str">
            <v>ООО "Пыжик" №21 г.Мелитополь пр-кт .50л Победы д.22,м-н "Пыжик" ( Остановочный комплекс)</v>
          </cell>
          <cell r="B4132">
            <v>4</v>
          </cell>
          <cell r="C4132">
            <v>4</v>
          </cell>
        </row>
        <row r="4133">
          <cell r="A4133" t="str">
            <v>ООО "Пыжик" №3 г.Мелитополь  бульвар 30л. Победы 2 маг-н."Пыжик"</v>
          </cell>
          <cell r="B4133">
            <v>8</v>
          </cell>
          <cell r="C4133">
            <v>8</v>
          </cell>
        </row>
        <row r="4134">
          <cell r="A4134" t="str">
            <v>ООО "Пыжик" №5 Запорожская обл.г.Мелитополь пер.Дарьи Дугиной 9/1 маг-н Пыжик</v>
          </cell>
          <cell r="B4134">
            <v>16</v>
          </cell>
          <cell r="C4134">
            <v>16</v>
          </cell>
        </row>
        <row r="4135">
          <cell r="A4135" t="str">
            <v>ООО"Пыжик" №13 г.Мелитополь, ул.50 лет Победы,36А( РИЖСКИЙ РЫНОК) м-н "Пыжик"</v>
          </cell>
          <cell r="B4135">
            <v>8</v>
          </cell>
          <cell r="C4135">
            <v>8</v>
          </cell>
        </row>
        <row r="4136">
          <cell r="A4136" t="str">
            <v>ООО"Пыжик" №27 Запорожская обл. г.Мелитополь ул.Гризодубовой 55,м-н"Пыжик"</v>
          </cell>
          <cell r="B4136">
            <v>2</v>
          </cell>
          <cell r="C4136">
            <v>2</v>
          </cell>
        </row>
        <row r="4137">
          <cell r="A4137" t="str">
            <v>Физическое лицо  Афанасьев Д.Н. Херсонская обл пгт.Чаплынка ул.Грушевского 117</v>
          </cell>
          <cell r="B4137">
            <v>32</v>
          </cell>
          <cell r="C4137">
            <v>32</v>
          </cell>
        </row>
        <row r="4138">
          <cell r="A4138" t="str">
            <v>Жирникова Юлия Владимировна</v>
          </cell>
          <cell r="B4138">
            <v>47</v>
          </cell>
          <cell r="C4138">
            <v>49</v>
          </cell>
        </row>
        <row r="4139">
          <cell r="A4139" t="str">
            <v>ИП Белик О.В. Запорожская обл  Васильевский р-н  г.Каменка-Днепровская ул Дружбы 114А маг."Зеленка"</v>
          </cell>
          <cell r="B4139">
            <v>2</v>
          </cell>
          <cell r="C4139">
            <v>2</v>
          </cell>
        </row>
        <row r="4140">
          <cell r="A4140" t="str">
            <v>ИП Борисенко А.С.Запорожская обл Васильевский р-н,с.Днепровка,ул.Центральная 452 А,маг.Кит</v>
          </cell>
          <cell r="B4140">
            <v>1</v>
          </cell>
          <cell r="C4140">
            <v>1</v>
          </cell>
        </row>
        <row r="4141">
          <cell r="A4141" t="str">
            <v>ИП Вахула Н.В. Запорожская обл Васильевский р-н с.Благовещенка  ул.Горького 70 / +79900581286</v>
          </cell>
          <cell r="B4141">
            <v>2</v>
          </cell>
          <cell r="C4141">
            <v>2</v>
          </cell>
        </row>
        <row r="4142">
          <cell r="A4142" t="str">
            <v>ИП Глазунова Запорожская обл,Васильевский р-н,г.Каменка-Днепровская,ул.Челюскина 19,маг.Натали</v>
          </cell>
          <cell r="B4142">
            <v>1</v>
          </cell>
          <cell r="C4142">
            <v>1</v>
          </cell>
        </row>
        <row r="4143">
          <cell r="A4143" t="str">
            <v>ИП Каратеева И.И.Запорожская обл Васильевский р-н с.Ивановка ул.Широкая 56 м-н"Теремок"</v>
          </cell>
          <cell r="B4143">
            <v>1</v>
          </cell>
          <cell r="C4143">
            <v>1</v>
          </cell>
        </row>
        <row r="4144">
          <cell r="A4144" t="str">
            <v>ИП Клочков А.С.Запорожская обл Васильевский р-н с.Днепровка ул.Центральная 375 м-н"Юлия"</v>
          </cell>
          <cell r="B4144">
            <v>2</v>
          </cell>
          <cell r="C4144">
            <v>2</v>
          </cell>
        </row>
        <row r="4145">
          <cell r="A4145" t="str">
            <v>ИП Косай Запорожская обл Васильевский р-н с.Нововодяное ул.Стрельникова 2В м-н"Две сестры"</v>
          </cell>
          <cell r="B4145">
            <v>2</v>
          </cell>
          <cell r="C4145">
            <v>2</v>
          </cell>
        </row>
        <row r="4146">
          <cell r="A4146" t="str">
            <v>ИП Ляшенко И.В. Запорожская обл г.Каменка-Днепровская ул.Дзержинского 194 м-н"Лиман"</v>
          </cell>
          <cell r="B4146">
            <v>1</v>
          </cell>
          <cell r="C4146">
            <v>1</v>
          </cell>
        </row>
        <row r="4147">
          <cell r="A4147" t="str">
            <v>ИП Мандева С.И. Запорожская обл Васильевский р-н с.Нововодяное ул.Стрельникова 1А м-н"Людмила"</v>
          </cell>
          <cell r="B4147">
            <v>3</v>
          </cell>
          <cell r="C4147">
            <v>3</v>
          </cell>
        </row>
        <row r="4148">
          <cell r="A4148" t="str">
            <v>ИП Марченко Запорожская обл Васильевский р-н г.Каменка-Днепровская пер.Мичурина 59 м-н"Свитанок"</v>
          </cell>
          <cell r="B4148">
            <v>1</v>
          </cell>
          <cell r="C4148">
            <v>1</v>
          </cell>
        </row>
        <row r="4149">
          <cell r="A4149" t="str">
            <v>ИП Мудряк К.М.Запорожская обл Васильевский р-н с.Благовещенка ул.Шевченко74А м-н"Фараон +79900730190</v>
          </cell>
          <cell r="B4149">
            <v>1</v>
          </cell>
          <cell r="C4149">
            <v>1</v>
          </cell>
        </row>
        <row r="4150">
          <cell r="A4150" t="str">
            <v>ИП Наконечная Е.Г. Запорожская обл г.Каменка-Днепровская ул.Фрунзе 1 м-н"Зоряный"</v>
          </cell>
          <cell r="B4150">
            <v>1</v>
          </cell>
          <cell r="C4150">
            <v>1</v>
          </cell>
        </row>
        <row r="4151">
          <cell r="A4151" t="str">
            <v>ИП Овчатов И.О.Запорожская обл Васильевский р-н г.Каменка-Днепровская ул.Таврическая 27 м-н"Астория"</v>
          </cell>
          <cell r="B4151">
            <v>2</v>
          </cell>
          <cell r="C4151">
            <v>2</v>
          </cell>
        </row>
        <row r="4152">
          <cell r="A4152" t="str">
            <v>ИП Рюбен Запорожская обл г.Каменка-Днепровская ул.Ленина 2 (возле парка) м-н"Роксолана"</v>
          </cell>
          <cell r="B4152">
            <v>8</v>
          </cell>
          <cell r="C4152">
            <v>8</v>
          </cell>
        </row>
        <row r="4153">
          <cell r="A4153" t="str">
            <v>ИП Светлая Запорожская обл Васильевский р-н с.Благовещенка ул.Пушкина 4 м-н"Номер 3"</v>
          </cell>
          <cell r="B4153">
            <v>5</v>
          </cell>
          <cell r="C4153">
            <v>5</v>
          </cell>
        </row>
        <row r="4154">
          <cell r="A4154" t="str">
            <v>ИП Собур Е.Ю.Запорожская обл Васильевский р-н с.Днепровка ул.Ленина 130А м-н"Вояж"</v>
          </cell>
          <cell r="B4154">
            <v>1</v>
          </cell>
          <cell r="C4154">
            <v>1</v>
          </cell>
        </row>
        <row r="4155">
          <cell r="A4155" t="str">
            <v>ИП Цимбал Е.С.Херсонская обл Верхнерогачинский р-н с.Бережанка ул.Софиевская 2 м-н"На дому"</v>
          </cell>
          <cell r="B4155">
            <v>1</v>
          </cell>
          <cell r="C4155">
            <v>1</v>
          </cell>
        </row>
        <row r="4156">
          <cell r="A4156" t="str">
            <v>ИП Щербина П.И.Запорожская обл,Васильевский р-н,с.Водяное,переулок Степной 17А,маг.Наш Край</v>
          </cell>
          <cell r="B4156">
            <v>2</v>
          </cell>
          <cell r="C4156">
            <v>2</v>
          </cell>
        </row>
        <row r="4157">
          <cell r="A4157" t="str">
            <v>ИП Юхно Е.Ю.Запорожская обл Васильевский р-н с.Новоднепровка ул.Центральная 14А м-н"Барвинок"</v>
          </cell>
          <cell r="B4157">
            <v>3</v>
          </cell>
          <cell r="C4157">
            <v>3</v>
          </cell>
        </row>
        <row r="4158">
          <cell r="A4158" t="str">
            <v>МЛ ИП Катков В.В.Запорожская обл Васильевский р-н г.Каменка-Днепровская Рынок м-н"Каприз"(до 13:00)</v>
          </cell>
          <cell r="B4158">
            <v>6</v>
          </cell>
          <cell r="C4158">
            <v>8</v>
          </cell>
        </row>
        <row r="4159">
          <cell r="A4159" t="str">
            <v>МЛ ИП Тиховский В.В Херсонская обл Верхнерогачинский р-н с.Ушкалка ул.Резниченко 79А м-н"Лидер"</v>
          </cell>
          <cell r="B4159">
            <v>1</v>
          </cell>
          <cell r="C4159">
            <v>1</v>
          </cell>
        </row>
        <row r="4160">
          <cell r="A4160" t="str">
            <v>Ильин Дмитрий Владимирович</v>
          </cell>
          <cell r="B4160">
            <v>90</v>
          </cell>
          <cell r="C4160">
            <v>90</v>
          </cell>
        </row>
        <row r="4161">
          <cell r="A4161" t="str">
            <v>(1) ООО ПРОДАЛЬЯНС Херсонская обл г.Геническ ул.Курасова 4А м-н"Фемели Маркет"</v>
          </cell>
          <cell r="B4161">
            <v>16</v>
          </cell>
          <cell r="C4161">
            <v>16</v>
          </cell>
        </row>
        <row r="4162">
          <cell r="A4162" t="str">
            <v>(1) ООО ПРОДАЛЬЯНС Херсонская обл г.Геническ Центральный рынок (за Парижанкой) м-н"Фемели Маркет"</v>
          </cell>
          <cell r="B4162">
            <v>2</v>
          </cell>
          <cell r="C4162">
            <v>2</v>
          </cell>
        </row>
        <row r="4163">
          <cell r="A4163" t="str">
            <v>(2) ИП Герела Е.Н.Херсонская обл г.Геническ ул.Соборная 196 м-н"Уголок" /+79900310399</v>
          </cell>
          <cell r="B4163">
            <v>8</v>
          </cell>
          <cell r="C4163">
            <v>8</v>
          </cell>
        </row>
        <row r="4164">
          <cell r="A4164" t="str">
            <v>(2) ИП Луньгол Херсонская обл г.Геническ ул.Парижской Коммуны 74А м-н"Смак" / +79900193221</v>
          </cell>
          <cell r="B4164">
            <v>1</v>
          </cell>
          <cell r="C4164">
            <v>1</v>
          </cell>
        </row>
        <row r="4165">
          <cell r="A4165" t="str">
            <v>(2) ИП Мартынец Херсонская обл г.Геническ ул.Петровского 53 маг.  "Фрегат"   т.+79900311408</v>
          </cell>
          <cell r="B4165">
            <v>1</v>
          </cell>
          <cell r="C4165">
            <v>1</v>
          </cell>
        </row>
        <row r="4166">
          <cell r="A4166" t="str">
            <v>(2) ИП Сажнева Л.В.Херсонская обл г.Геническ ул.Парижской Коммуны 67 м-н"Продукты"(во дворе)</v>
          </cell>
          <cell r="B4166">
            <v>3</v>
          </cell>
          <cell r="C4166">
            <v>3</v>
          </cell>
        </row>
        <row r="4167">
          <cell r="A4167" t="str">
            <v>ИП Аджибилякова Херсонская обл Генический р-н с.Счастливцево  ул.Мира 125 м-н "Продукты"+79900418226</v>
          </cell>
          <cell r="B4167">
            <v>2</v>
          </cell>
          <cell r="C4167">
            <v>2</v>
          </cell>
        </row>
        <row r="4168">
          <cell r="A4168" t="str">
            <v>ИП Белякова Херсонская обл Генический р-н с.Счастливцево ул.Мира 49 м-н"Династия"</v>
          </cell>
          <cell r="B4168">
            <v>3</v>
          </cell>
          <cell r="C4168">
            <v>3</v>
          </cell>
        </row>
        <row r="4169">
          <cell r="A4169" t="str">
            <v>ИП Будилко С.В. Херсонская обл пгт.Новотроицкое ул.Вишневая 1 м-н"Ритм" / +79900196452</v>
          </cell>
          <cell r="B4169">
            <v>2</v>
          </cell>
          <cell r="C4169">
            <v>2</v>
          </cell>
        </row>
        <row r="4170">
          <cell r="A4170" t="str">
            <v>ИП Гомон Херсонская обл пгт.Нижние Серогозы ул.Садовая 4 м-н Комфорт (центр) /+79900004508</v>
          </cell>
          <cell r="B4170">
            <v>2</v>
          </cell>
          <cell r="C4170">
            <v>2</v>
          </cell>
        </row>
        <row r="4171">
          <cell r="A4171" t="str">
            <v>ИП Ефремов Херсонская обл пгт.Новотроицкое  ул.Соборная 48 м-н "Продукты" \ +79900601534</v>
          </cell>
          <cell r="B4171">
            <v>1</v>
          </cell>
          <cell r="C4171">
            <v>1</v>
          </cell>
        </row>
        <row r="4172">
          <cell r="A4172" t="str">
            <v>ИП Иовчива Запорожская обл.пгт.Приазовское ул.Пушкина м-н"Любава" / +79900426470</v>
          </cell>
          <cell r="B4172">
            <v>1</v>
          </cell>
          <cell r="C4172">
            <v>1</v>
          </cell>
        </row>
        <row r="4173">
          <cell r="A4173" t="str">
            <v>ИП Косарева Запорожская обл.пгт.Приазовье ул.Пушкина м-н Апельсин +79900461077</v>
          </cell>
          <cell r="B4173">
            <v>1</v>
          </cell>
          <cell r="C4173">
            <v>1</v>
          </cell>
        </row>
        <row r="4174">
          <cell r="A4174" t="str">
            <v>ИП Куприн Херсонская обл Генический р-н с.Счастливцево ул.Гагарина 77 м-н"Продукты"</v>
          </cell>
          <cell r="B4174">
            <v>1</v>
          </cell>
          <cell r="C4174">
            <v>1</v>
          </cell>
        </row>
        <row r="4175">
          <cell r="A4175" t="str">
            <v>ИП Лепчишина Херсонская обл Генический р-н с.Счатливцево ул.Морская 1 м-н"Хепи Шоп"</v>
          </cell>
          <cell r="B4175">
            <v>4</v>
          </cell>
          <cell r="C4175">
            <v>4</v>
          </cell>
        </row>
        <row r="4176">
          <cell r="A4176" t="str">
            <v>ИП Майстренко А.Н.Запорожская обл. пгт Приазовское ул.Фрунзе 3 "Крамныця" +79900465848</v>
          </cell>
          <cell r="B4176">
            <v>2</v>
          </cell>
          <cell r="C4176">
            <v>2</v>
          </cell>
        </row>
        <row r="4177">
          <cell r="A4177" t="str">
            <v>ИП Марданова Херсонская обл Генический р-н с.Счастливцево ул.Мира 6 м-н "Продмаркет" / +79900309634</v>
          </cell>
          <cell r="B4177">
            <v>2</v>
          </cell>
          <cell r="C4177">
            <v>2</v>
          </cell>
        </row>
        <row r="4178">
          <cell r="A4178" t="str">
            <v>ИП Москалёв Запорожская обл.пгт.Приазовье ул.Куйбышева 1А м-н"Любимый"</v>
          </cell>
          <cell r="B4178">
            <v>2</v>
          </cell>
          <cell r="C4178">
            <v>2</v>
          </cell>
        </row>
        <row r="4179">
          <cell r="A4179" t="str">
            <v>ИП Москалёв Запорожская обл.пгт.Приазовье ул.Щорса 55 м-н"Любимый 2" / +79901016329</v>
          </cell>
          <cell r="B4179">
            <v>3</v>
          </cell>
          <cell r="C4179">
            <v>3</v>
          </cell>
        </row>
        <row r="4180">
          <cell r="A4180" t="str">
            <v>ИП Панасюк Херсонская обл с. Новотроицкое ул. Соборная 103а м-н Радуга +79900968743 Сергей</v>
          </cell>
          <cell r="B4180">
            <v>2</v>
          </cell>
          <cell r="C4180">
            <v>2</v>
          </cell>
        </row>
        <row r="4181">
          <cell r="A4181" t="str">
            <v>ИП Пономаренко Херсонская обл пгт.Нижние Серогозы  ул. Таврийская 27 м-н "Амазон" / +79900002902</v>
          </cell>
          <cell r="B4181">
            <v>3</v>
          </cell>
          <cell r="C4181">
            <v>3</v>
          </cell>
        </row>
        <row r="4182">
          <cell r="A4182" t="str">
            <v>ИП Раджабова Херсонская обл пгт Новотроицкое ул.Соборная 85   т.+799000511714 Лена</v>
          </cell>
          <cell r="B4182">
            <v>1</v>
          </cell>
          <cell r="C4182">
            <v>1</v>
          </cell>
        </row>
        <row r="4183">
          <cell r="A4183" t="str">
            <v>ИП Сейтягаева Херсонская обл Генический р-н с.Счастливцево ул.Ленина 2 м-н "Лилия"</v>
          </cell>
          <cell r="B4183">
            <v>8</v>
          </cell>
          <cell r="C4183">
            <v>8</v>
          </cell>
        </row>
        <row r="4184">
          <cell r="A4184" t="str">
            <v>ИП Сеттаров Є.Н.Херсонская обл пгт.Ивановка ул.Соборная 21 / +79900504089</v>
          </cell>
          <cell r="B4184">
            <v>2</v>
          </cell>
          <cell r="C4184">
            <v>2</v>
          </cell>
        </row>
        <row r="4185">
          <cell r="A4185" t="str">
            <v>ИП Чобан Запорожская обл.пгт Приазовское ул Радянский проулок 34 " Продукты"\ 79900578360 Елена</v>
          </cell>
          <cell r="B4185">
            <v>5</v>
          </cell>
          <cell r="C4185">
            <v>5</v>
          </cell>
        </row>
        <row r="4186">
          <cell r="A4186" t="str">
            <v>ИП Шевченко Запорожская обл.пгт.Приазовское ул.Центральная 2А м-н"Центральный 2" (вход в рынок)</v>
          </cell>
          <cell r="B4186">
            <v>3</v>
          </cell>
          <cell r="C4186">
            <v>3</v>
          </cell>
        </row>
        <row r="4187">
          <cell r="A4187" t="str">
            <v>МЛ ИП Билан И.М. Запорожская обл.пгт.Приазовское ул.Центральная17 м-н"Ветеран" / +79900274851</v>
          </cell>
          <cell r="B4187">
            <v>3</v>
          </cell>
          <cell r="C4187">
            <v>3</v>
          </cell>
        </row>
        <row r="4188">
          <cell r="A4188" t="str">
            <v>МЛ ИП Грибеньков А.И. Запорожская обл.пгт.Приазовское ул.Ленина 24А (бывший Эконом)</v>
          </cell>
          <cell r="B4188">
            <v>2</v>
          </cell>
          <cell r="C4188">
            <v>2</v>
          </cell>
        </row>
        <row r="4189">
          <cell r="A4189" t="str">
            <v>МЛ ИП Звонникова В.В. Запорожская обл. пгт.Приазовское ул.Центральная 2А м-н"Камелот"</v>
          </cell>
          <cell r="B4189">
            <v>3</v>
          </cell>
          <cell r="C4189">
            <v>3</v>
          </cell>
        </row>
        <row r="4190">
          <cell r="A4190" t="str">
            <v>МЛ ИП Сафронов Н.Ю. Запорожская обл пгт.Приазовское ул.Горького 91А м-н"Файно" / +79900270087</v>
          </cell>
          <cell r="B4190">
            <v>1</v>
          </cell>
          <cell r="C4190">
            <v>1</v>
          </cell>
        </row>
        <row r="4191">
          <cell r="A4191" t="str">
            <v>Конюшин Андрей</v>
          </cell>
          <cell r="B4191">
            <v>34</v>
          </cell>
          <cell r="C4191">
            <v>37</v>
          </cell>
        </row>
        <row r="4192">
          <cell r="A4192" t="str">
            <v>ИП Глухов А.Н.Херсонская обл г.Скадовск ул.Магубинская 150 м-н"Кокос"\ +79900348036 Валерия Павловна</v>
          </cell>
          <cell r="B4192">
            <v>5</v>
          </cell>
          <cell r="C4192">
            <v>8</v>
          </cell>
        </row>
        <row r="4193">
          <cell r="A4193" t="str">
            <v>ИП Деркач Мелитопольский р-н пгт.Мирное ул.Южная 12А м-н"Эконом" / +79900432189 Елена Сергеевна</v>
          </cell>
          <cell r="B4193">
            <v>3</v>
          </cell>
          <cell r="C4193">
            <v>3</v>
          </cell>
        </row>
        <row r="4194">
          <cell r="A4194" t="str">
            <v>ИП Клочко И. А.,Херсонская обл г.Скадовск, ул. Комунаров 87, магазин Якорь</v>
          </cell>
          <cell r="B4194">
            <v>2</v>
          </cell>
          <cell r="C4194">
            <v>2</v>
          </cell>
        </row>
        <row r="4195">
          <cell r="A4195" t="str">
            <v>ИП Клочко И.А.Херсонская обл г.Скадовск ул.Чапаева 199 ( с 8 до 17)</v>
          </cell>
          <cell r="B4195">
            <v>3</v>
          </cell>
          <cell r="C4195">
            <v>3</v>
          </cell>
        </row>
        <row r="4196">
          <cell r="A4196" t="str">
            <v>ИП Крысенко Херсонская обл г.Скадовск перекрёсток ул.Красноармейской и Комсомольской м-н"Дельфин"</v>
          </cell>
          <cell r="B4196">
            <v>3</v>
          </cell>
          <cell r="C4196">
            <v>3</v>
          </cell>
        </row>
        <row r="4197">
          <cell r="A4197" t="str">
            <v>ИП Маркобок Л.А.Херсонская обл г.Скадовск ул.Черновола 9 м-н"Амур" \ +79900471313 Лилия</v>
          </cell>
          <cell r="B4197">
            <v>2</v>
          </cell>
          <cell r="C4197">
            <v>2</v>
          </cell>
        </row>
        <row r="4198">
          <cell r="A4198" t="str">
            <v>ИП Хлебокомбинат,Херсонская обл г.Скадовск, ул. Комсомольская 157. Работают до 15.00</v>
          </cell>
          <cell r="B4198">
            <v>3</v>
          </cell>
          <cell r="C4198">
            <v>3</v>
          </cell>
        </row>
        <row r="4199">
          <cell r="A4199" t="str">
            <v>ИП Шафранова И Херсонская обл г.Скадовск ул.Лазурная 36 рынок у ворот(до 14:00) +79900151435</v>
          </cell>
          <cell r="B4199">
            <v>2</v>
          </cell>
          <cell r="C4199">
            <v>2</v>
          </cell>
        </row>
        <row r="4200">
          <cell r="A4200" t="str">
            <v>МЛ ИП Бурячок Р.Д. Херсонская обл г.Скадовск Рынок м-н"Рыба моя"(крытый павильон)</v>
          </cell>
          <cell r="B4200">
            <v>5</v>
          </cell>
          <cell r="C4200">
            <v>5</v>
          </cell>
        </row>
        <row r="4201">
          <cell r="A4201" t="str">
            <v>МЛ ИП Ларченко Мелитопольский р-н с.Терпенье ул.Ленина 76 м-н "Бажання"</v>
          </cell>
          <cell r="B4201">
            <v>1</v>
          </cell>
          <cell r="C4201">
            <v>1</v>
          </cell>
        </row>
        <row r="4202">
          <cell r="A4202" t="str">
            <v>МЛ ИП Нагорнюк Э.А. Херсонская обл Скадовский р-н с.Лазурное ул.Центральная 47 м-н"Суперсам" (до 18)</v>
          </cell>
          <cell r="B4202">
            <v>5</v>
          </cell>
          <cell r="C4202">
            <v>5</v>
          </cell>
        </row>
        <row r="4203">
          <cell r="A4203" t="str">
            <v>Крючков Евгений Александрович</v>
          </cell>
          <cell r="B4203">
            <v>25</v>
          </cell>
          <cell r="C4203">
            <v>24</v>
          </cell>
        </row>
        <row r="4204">
          <cell r="A4204" t="str">
            <v>ИП Гринцив Запорожская обл Мелитопольский р-н с.Фруктовое ул.Молодежная 10 / +79900075402</v>
          </cell>
          <cell r="B4204">
            <v>1</v>
          </cell>
          <cell r="C4204">
            <v>1</v>
          </cell>
        </row>
        <row r="4205">
          <cell r="A4205" t="str">
            <v>ИП Коваленко Запорожская обл пгт Акимовка ул.Молодых патриотов 7 " Маркет Гала"</v>
          </cell>
          <cell r="B4205">
            <v>2</v>
          </cell>
          <cell r="C4205">
            <v>2</v>
          </cell>
        </row>
        <row r="4206">
          <cell r="A4206" t="str">
            <v>ИП Наш край Запорожская обл г.Васильевка б-р.Центральный 7 м-н"Наш край 2" / +79901207879 Юлия</v>
          </cell>
          <cell r="B4206">
            <v>16</v>
          </cell>
          <cell r="C4206">
            <v>16</v>
          </cell>
        </row>
        <row r="4207">
          <cell r="A4207" t="str">
            <v>ИП Поздняков А.А.Запорожская обл,с.Новоданиловка,ул.Центральная 6,маг.Наш</v>
          </cell>
          <cell r="B4207">
            <v>1</v>
          </cell>
          <cell r="C4207">
            <v>1</v>
          </cell>
        </row>
        <row r="4208">
          <cell r="A4208" t="str">
            <v>ИП Рындя Херсонская обл Ивановский р-н с.Фрунзе ул.Спартака 4 м-н"Продукты"</v>
          </cell>
          <cell r="B4208">
            <v>1</v>
          </cell>
          <cell r="C4208">
            <v>1</v>
          </cell>
        </row>
        <row r="4209">
          <cell r="A4209" t="str">
            <v>ИП Тесля Л.Н. Запорожская обл г.Васильевка ул.Ленина 69  маг."Гетьман"  +79900468566</v>
          </cell>
          <cell r="B4209">
            <v>2</v>
          </cell>
          <cell r="C4209">
            <v>1</v>
          </cell>
        </row>
        <row r="4210">
          <cell r="A4210" t="str">
            <v>ИП Чорноиваненко Херсонская обл Ивановский р-н с.Фрунзе м-н"Темп" / +79900609263 Инна Михайловна</v>
          </cell>
          <cell r="B4210">
            <v>2</v>
          </cell>
          <cell r="C4210">
            <v>2</v>
          </cell>
        </row>
        <row r="4211">
          <cell r="A4211" t="str">
            <v>Лопатин Владимир Николаевич</v>
          </cell>
          <cell r="B4211">
            <v>2</v>
          </cell>
          <cell r="C4211">
            <v>2</v>
          </cell>
        </row>
        <row r="4212">
          <cell r="A4212" t="str">
            <v>ИП Литовченко В.Д.Запорожская обл.пгт Михайловка ул Пушкина 109 кафе Даринка +79900579835 Ада</v>
          </cell>
          <cell r="B4212">
            <v>2</v>
          </cell>
          <cell r="C4212">
            <v>2</v>
          </cell>
        </row>
        <row r="4213">
          <cell r="A4213" t="str">
            <v>Майдебура Владислав Александрович</v>
          </cell>
          <cell r="B4213">
            <v>1</v>
          </cell>
          <cell r="C4213">
            <v>1</v>
          </cell>
        </row>
        <row r="4214">
          <cell r="A4214" t="str">
            <v>(2) ИП Рудненко Херсонская обл г.Геническ ул.Махарадзе18а</v>
          </cell>
          <cell r="B4214">
            <v>1</v>
          </cell>
          <cell r="C4214">
            <v>1</v>
          </cell>
        </row>
        <row r="4215">
          <cell r="A4215" t="str">
            <v>Оглы Иван Русланович</v>
          </cell>
          <cell r="B4215">
            <v>31</v>
          </cell>
          <cell r="C4215">
            <v>31</v>
          </cell>
        </row>
        <row r="4216">
          <cell r="A4216" t="str">
            <v>(1) ООО"Пыжик" №19 Запорожская обл г.Токмак ул.Шевченко 31 м-н "Пыжик"</v>
          </cell>
          <cell r="B4216">
            <v>3</v>
          </cell>
          <cell r="C4216">
            <v>3</v>
          </cell>
        </row>
        <row r="4217">
          <cell r="A4217" t="str">
            <v>(2) ИП Вершинина И.Б. Запорожская обл г.Токмак ул.14 Сентября 31 "Коричневый Павильон"(рядом с ИП Си</v>
          </cell>
          <cell r="B4217">
            <v>2</v>
          </cell>
          <cell r="C4217">
            <v>2</v>
          </cell>
        </row>
        <row r="4218">
          <cell r="A4218" t="str">
            <v>(2) ИП Игнатенко Запорожская обл г.Токмак ул.Владимировская 15 (бывший "Эконом",с торца здания ворот</v>
          </cell>
          <cell r="B4218">
            <v>2</v>
          </cell>
          <cell r="C4218">
            <v>2</v>
          </cell>
        </row>
        <row r="4219">
          <cell r="A4219" t="str">
            <v>(2) ИП Эконом (Арбат) Запорожская обл г.Токмак ул.Шевченко 54</v>
          </cell>
          <cell r="B4219">
            <v>5</v>
          </cell>
          <cell r="C4219">
            <v>5</v>
          </cell>
        </row>
        <row r="4220">
          <cell r="A4220" t="str">
            <v>(3) ИП Дзюба Запорожская обл г.Токмак ул.Ленина 22 м-н "Улан"</v>
          </cell>
          <cell r="B4220">
            <v>5</v>
          </cell>
          <cell r="C4220">
            <v>5</v>
          </cell>
        </row>
        <row r="4221">
          <cell r="A4221" t="str">
            <v>(3) ИП Мельник С.В. Запорожская обл г.Токмак ул.Дружбы 364А м-н"Теремок"(с 9 до 15) / +79900679310</v>
          </cell>
          <cell r="B4221">
            <v>1</v>
          </cell>
          <cell r="C4221">
            <v>1</v>
          </cell>
        </row>
        <row r="4222">
          <cell r="A4222" t="str">
            <v>(3) ИП Яцола О.Е.Запорожская обл г. Токмак ул. Володарского,469 магазин "Ольга" +380684527334 Вайб.</v>
          </cell>
          <cell r="B4222">
            <v>3</v>
          </cell>
          <cell r="C4222">
            <v>3</v>
          </cell>
        </row>
        <row r="4223">
          <cell r="A4223" t="str">
            <v>(4) ИП Буланова И.О. Запорожская обл г.Токмак ул.Центральная (слева от входа в крытый рынок)</v>
          </cell>
          <cell r="B4223">
            <v>4</v>
          </cell>
          <cell r="C4223">
            <v>4</v>
          </cell>
        </row>
        <row r="4224">
          <cell r="A4224" t="str">
            <v>ИП Карпец С.А.Запорожская обл Приазовский р пгт.Нововасильевка ул.Почтовая 41 маг "Окей /79900074263</v>
          </cell>
          <cell r="B4224">
            <v>2</v>
          </cell>
          <cell r="C4224">
            <v>2</v>
          </cell>
        </row>
        <row r="4225">
          <cell r="A4225" t="str">
            <v>ИП Серемова Запорожская обл.пгт Нововасильвка ул. Почтовая, 23 "Продукты"</v>
          </cell>
          <cell r="B4225">
            <v>3</v>
          </cell>
          <cell r="C4225">
            <v>3</v>
          </cell>
        </row>
        <row r="4226">
          <cell r="A4226" t="str">
            <v>ИП Соболь Запорожская обл.Приазовский р-н с.Нововасилевка ул.Кооперативная 70 м-н"На дому" /</v>
          </cell>
          <cell r="B4226">
            <v>1</v>
          </cell>
          <cell r="C4226">
            <v>1</v>
          </cell>
        </row>
        <row r="4227">
          <cell r="A4227" t="str">
            <v>Осетров Сергей Сергеевич</v>
          </cell>
          <cell r="B4227">
            <v>96</v>
          </cell>
          <cell r="C4227">
            <v>100</v>
          </cell>
        </row>
        <row r="4228">
          <cell r="A4228" t="str">
            <v>ИП "Наш дом" Запорожская обл г.Энергодар ул.Советская 27А \ +79900447519 Майя</v>
          </cell>
          <cell r="B4228">
            <v>5</v>
          </cell>
          <cell r="C4228">
            <v>5</v>
          </cell>
        </row>
        <row r="4229">
          <cell r="A4229" t="str">
            <v>ИП Беляева Н.Б.Запорожская обл Васильевский район, с.Балки, ул.Мира 113 Торговый центр +79900459942</v>
          </cell>
          <cell r="B4229">
            <v>3</v>
          </cell>
          <cell r="C4229">
            <v>3</v>
          </cell>
        </row>
        <row r="4230">
          <cell r="A4230" t="str">
            <v>ИП Битюцкий М.А. Запорожская обл.г.Днепрорудный ул.Энтузиастов 4 м-н"Апельмон" / +79901204649</v>
          </cell>
          <cell r="B4230">
            <v>4</v>
          </cell>
          <cell r="C4230">
            <v>4</v>
          </cell>
        </row>
        <row r="4231">
          <cell r="A4231" t="str">
            <v>ИП Бобылева И.А. г  Днепрорудный рынок магазин Деликатесы \+380979777929 Таня</v>
          </cell>
          <cell r="B4231">
            <v>2</v>
          </cell>
          <cell r="C4231">
            <v>2</v>
          </cell>
        </row>
        <row r="4232">
          <cell r="A4232" t="str">
            <v>ИП Варданян Л.Г.Запорожская обл г.Энергодар ул.Лесная 3А м-н"Червоний" / +79900649843-</v>
          </cell>
          <cell r="B4232">
            <v>1</v>
          </cell>
          <cell r="C4232">
            <v>1</v>
          </cell>
        </row>
        <row r="4233">
          <cell r="A4233" t="str">
            <v>ИП Войнаровский В.В.Запорожская обл, г. Днепрорудный, ул. Комсомольская 25,маг. Визит</v>
          </cell>
          <cell r="B4233">
            <v>1</v>
          </cell>
          <cell r="C4233">
            <v>1</v>
          </cell>
        </row>
        <row r="4234">
          <cell r="A4234" t="str">
            <v>ИП Дейнега  О.В.Запорожская обл г Днепрорудный ул Энтузиастов 13 " Удачный " \ 79900409219</v>
          </cell>
          <cell r="B4234">
            <v>3</v>
          </cell>
          <cell r="C4234">
            <v>3</v>
          </cell>
        </row>
        <row r="4235">
          <cell r="A4235" t="str">
            <v>ИП Дейнега А.В.Запорожская обл,г.Днепрорудный, ул.Краснофлотская 71 (порт),Причал, +79900644843</v>
          </cell>
          <cell r="B4235">
            <v>1</v>
          </cell>
          <cell r="C4235">
            <v>1</v>
          </cell>
        </row>
        <row r="4236">
          <cell r="A4236" t="str">
            <v>ИП Демянюк М.В. Запорожская обл  г.Энергодар ул.Молодежная 6а  маг."Пахомов"</v>
          </cell>
          <cell r="B4236">
            <v>3</v>
          </cell>
          <cell r="C4236">
            <v>3</v>
          </cell>
        </row>
        <row r="4237">
          <cell r="A4237" t="str">
            <v>ИП Довгань Запорожская обл г Днепрорудный ул Центральная 4 " Каштан"</v>
          </cell>
          <cell r="B4237">
            <v>3</v>
          </cell>
          <cell r="C4237">
            <v>3</v>
          </cell>
        </row>
        <row r="4238">
          <cell r="A4238" t="str">
            <v>ИП Довгань Запорожская обл г.Днепрорудный ул.Энтузиастов 3 м-н"Демпинг" / +79900459527</v>
          </cell>
          <cell r="B4238">
            <v>3</v>
          </cell>
          <cell r="C4238">
            <v>3</v>
          </cell>
        </row>
        <row r="4239">
          <cell r="A4239" t="str">
            <v>ИП Жучкова О.В.Запорожская обл г.Днепрорудный Рынок м-н"У Заюши"(доставка до 13:00) / +79900653085</v>
          </cell>
          <cell r="B4239">
            <v>8</v>
          </cell>
          <cell r="C4239">
            <v>8</v>
          </cell>
        </row>
        <row r="4240">
          <cell r="A4240" t="str">
            <v>ИП Котеленец Л.Г.Запорожская обл г.Днепрорудный ул. Набережная 14б  " Виктория" обед с 13-14</v>
          </cell>
          <cell r="B4240">
            <v>2</v>
          </cell>
          <cell r="C4240">
            <v>2</v>
          </cell>
        </row>
        <row r="4241">
          <cell r="A4241" t="str">
            <v>ИП Малая С.В. Запорожская обл г.Энергодар городской Рынок(возле красного кофейного киоска,до 15) / +</v>
          </cell>
          <cell r="B4241">
            <v>8</v>
          </cell>
          <cell r="C4241">
            <v>8</v>
          </cell>
        </row>
        <row r="4242">
          <cell r="A4242" t="str">
            <v>ИП Мальгинов Запорожская обл г.Днепрорудный Рынок м-н"Молочная река" / +79900432059</v>
          </cell>
          <cell r="B4242">
            <v>2</v>
          </cell>
          <cell r="C4242">
            <v>2</v>
          </cell>
        </row>
        <row r="4243">
          <cell r="A4243" t="str">
            <v>ИП Мальгинов Запорожская обл г.Днепрорудный ул.Ленина 13 м-н"Пятерочка" /+79900432059</v>
          </cell>
          <cell r="B4243">
            <v>8</v>
          </cell>
          <cell r="C4243">
            <v>8</v>
          </cell>
        </row>
        <row r="4244">
          <cell r="A4244" t="str">
            <v>ИП Мартыненко Л.В. Запорожская обл г.Энергодар,, ул.Строителей 11А, маг.Карамель, +79900565908</v>
          </cell>
          <cell r="B4244">
            <v>2</v>
          </cell>
          <cell r="C4244">
            <v>2</v>
          </cell>
        </row>
        <row r="4245">
          <cell r="A4245" t="str">
            <v>ИП Ненашева Н.Н. Запорожская обл г.Энергодар, ул. Энергетиков 10А,   магазин  "Юг"</v>
          </cell>
          <cell r="B4245">
            <v>1</v>
          </cell>
          <cell r="C4245">
            <v>1</v>
          </cell>
        </row>
        <row r="4246">
          <cell r="A4246" t="str">
            <v>ИП Ненашева Н.Н. Запорожская обл г.Энергодар, ул.Набережная 26А " Альфа,", +79900446234 Вика</v>
          </cell>
          <cell r="B4246">
            <v>2</v>
          </cell>
          <cell r="C4246">
            <v>2</v>
          </cell>
        </row>
        <row r="4247">
          <cell r="A4247" t="str">
            <v>ИП Собур Ю.И.Запорожская обл г Энергодар ул Воинов Интернационалистов 10А " Элен"\ +79900443957</v>
          </cell>
          <cell r="B4247">
            <v>1</v>
          </cell>
          <cell r="C4247">
            <v>1</v>
          </cell>
        </row>
        <row r="4248">
          <cell r="A4248" t="str">
            <v>ИП Хачатурян Э.С.Запорожская обл,г.Днепрорудный,ул.Центральная 7а,маг.Апельмон,+79900652319</v>
          </cell>
          <cell r="B4248">
            <v>5</v>
          </cell>
          <cell r="C4248">
            <v>5</v>
          </cell>
        </row>
        <row r="4249">
          <cell r="A4249" t="str">
            <v>ИП Щербаев А.Н. Запорожская обл г.Энергодар ул.Лесная 21   Маг."Спас"</v>
          </cell>
          <cell r="B4249">
            <v>2</v>
          </cell>
          <cell r="C4249">
            <v>2</v>
          </cell>
        </row>
        <row r="4250">
          <cell r="A4250" t="str">
            <v>ИП Щербина П.И. Запорожская обл г.Энергодар, ул.Энергетиков 8А, маг. Лада, +79900645864</v>
          </cell>
          <cell r="B4250">
            <v>3</v>
          </cell>
          <cell r="C4250">
            <v>3</v>
          </cell>
        </row>
        <row r="4251">
          <cell r="A4251" t="str">
            <v>МЛ ИП Кораблёва В.И. Запорожская обл г.Энергодар, ул.Строителей 22 "Ежачок ",  +79900270634 Виктория</v>
          </cell>
          <cell r="B4251">
            <v>8</v>
          </cell>
          <cell r="C4251">
            <v>8</v>
          </cell>
        </row>
        <row r="4252">
          <cell r="A4252" t="str">
            <v>МЛ ИП Минака В.П Запорожская обл г Энергодар ул Центральная 10 А" Березка"\ 79900705571 Елена</v>
          </cell>
          <cell r="B4252">
            <v>3</v>
          </cell>
          <cell r="C4252">
            <v>3</v>
          </cell>
        </row>
        <row r="4253">
          <cell r="A4253" t="str">
            <v>ООО"Таврида-Дар" Запорожская обл. г.Энергодар ул.Казацкая 16В</v>
          </cell>
          <cell r="B4253">
            <v>12</v>
          </cell>
          <cell r="C4253">
            <v>16</v>
          </cell>
        </row>
        <row r="4254">
          <cell r="A4254" t="str">
            <v>Петрик Юрий Юрьевич</v>
          </cell>
          <cell r="B4254">
            <v>9</v>
          </cell>
          <cell r="C4254">
            <v>9</v>
          </cell>
        </row>
        <row r="4255">
          <cell r="A4255" t="str">
            <v>ИП Горишняя Т.М. Херсонская обл пгт.Большая Лепетиха ул.Котляревского 23 м-н"Норма Фуд"</v>
          </cell>
          <cell r="B4255">
            <v>2</v>
          </cell>
          <cell r="C4255">
            <v>2</v>
          </cell>
        </row>
        <row r="4256">
          <cell r="A4256" t="str">
            <v>ИП Заруба А.А. Херсонская обл пгт.Большая Лепетиха ул.Киевская 54 м-н"Доброцен"(с 8:00-17:30)</v>
          </cell>
          <cell r="B4256">
            <v>1</v>
          </cell>
          <cell r="C4256">
            <v>1</v>
          </cell>
        </row>
        <row r="4257">
          <cell r="A4257" t="str">
            <v>ИП Каменева Е.П. Херсонская обл пгт.Большая Лепетиха ул.Мира 47 м-н"Норма фуд"(с 8-17)+79901276435</v>
          </cell>
          <cell r="B4257">
            <v>1</v>
          </cell>
          <cell r="C4257">
            <v>1</v>
          </cell>
        </row>
        <row r="4258">
          <cell r="A4258" t="str">
            <v>ИП Курносик В.Г. Херсонская обл пгт.Большая Лепетиха ул.Мира 19 м-н"Ника" (рынок,с 8 до 16)</v>
          </cell>
          <cell r="B4258">
            <v>1</v>
          </cell>
          <cell r="C4258">
            <v>1</v>
          </cell>
        </row>
        <row r="4259">
          <cell r="A4259" t="str">
            <v>ИП Лукьянчук Н.В. Херсонская обл пгт.Чаплынка ул.Пушкина 63 (Новая Почта) с8:00 до 17:00.</v>
          </cell>
          <cell r="B4259">
            <v>1</v>
          </cell>
          <cell r="C4259">
            <v>1</v>
          </cell>
        </row>
        <row r="4260">
          <cell r="A4260" t="str">
            <v>ИП Полян М.Р.Херсонская обл пгт.Чаплынка ул.Декабристов 1 (с 8 до 21) / +79900549359</v>
          </cell>
          <cell r="B4260">
            <v>3</v>
          </cell>
          <cell r="C4260">
            <v>3</v>
          </cell>
        </row>
        <row r="4261">
          <cell r="A4261" t="str">
            <v>Титов Александр Игоревич</v>
          </cell>
          <cell r="B4261">
            <v>22</v>
          </cell>
          <cell r="C4261">
            <v>22</v>
          </cell>
        </row>
        <row r="4262">
          <cell r="A4262" t="str">
            <v>(1) ИП Зеленяк Ю.М.Херсонская обл Генический р-н с.Фрунзе ул.Берестянина 38 / +79900526608</v>
          </cell>
          <cell r="B4262">
            <v>1</v>
          </cell>
          <cell r="C4262">
            <v>1</v>
          </cell>
        </row>
        <row r="4263">
          <cell r="A4263" t="str">
            <v>(2) ИП Дюкарь В.В. Херсонская обл г.Геническ ул.Гоголя 124 м-н"Маркет" / +79900528211 Татьяна</v>
          </cell>
          <cell r="B4263">
            <v>1</v>
          </cell>
          <cell r="C4263">
            <v>1</v>
          </cell>
        </row>
        <row r="4264">
          <cell r="A4264" t="str">
            <v>(2) ИП Сейтумирова Л.М. Херсонская обл г.Геническ, ул.Курасова,10 маг."Затишек"  тел.+79900192805</v>
          </cell>
          <cell r="B4264">
            <v>1</v>
          </cell>
          <cell r="C4264">
            <v>1</v>
          </cell>
        </row>
        <row r="4265">
          <cell r="A4265" t="str">
            <v>ИП Алиян М.М. Запорожская обл Мелитопольский р-н с.Мордвиновка ул.Молодёжная 64 м-н "Крамныця"</v>
          </cell>
          <cell r="B4265">
            <v>2</v>
          </cell>
          <cell r="C4265">
            <v>2</v>
          </cell>
        </row>
        <row r="4266">
          <cell r="A4266" t="str">
            <v>ИП Красников Запорожская обл Михайловский р-н с.Тимошовка ул.Мира 13А м-н"Грант" / +79900710702 /+79</v>
          </cell>
          <cell r="B4266">
            <v>1</v>
          </cell>
          <cell r="C4266">
            <v>1</v>
          </cell>
        </row>
        <row r="4267">
          <cell r="A4267" t="str">
            <v>ИП Романенко Запорожская обл.пгт. Михайловка, ул. Маяковского 71, маг."Мираж" +79900</v>
          </cell>
          <cell r="B4267">
            <v>1</v>
          </cell>
          <cell r="C4267">
            <v>1</v>
          </cell>
        </row>
        <row r="4268">
          <cell r="A4268" t="str">
            <v>ИП Силаева Запорожская обл.пгт..Михайловка ул.Школьная 31Б / +79900660134</v>
          </cell>
          <cell r="B4268">
            <v>2</v>
          </cell>
          <cell r="C4268">
            <v>2</v>
          </cell>
        </row>
        <row r="4269">
          <cell r="A4269" t="str">
            <v>ИП Тодорова Н.Ф.Запорожская обл. Приазовский р-н с.Строгоновка ул. Балановского 53 (с 7.00 до 16.00)</v>
          </cell>
          <cell r="B4269">
            <v>2</v>
          </cell>
          <cell r="C4269">
            <v>2</v>
          </cell>
        </row>
        <row r="4270">
          <cell r="A4270" t="str">
            <v>ИП Чарелидзе Запорожская обл.Михайловский р-н с.Пришиб ул.Калина 38 м-н"Елена" / +79900705363</v>
          </cell>
          <cell r="B4270">
            <v>1</v>
          </cell>
          <cell r="C4270">
            <v>1</v>
          </cell>
        </row>
        <row r="4271">
          <cell r="A4271" t="str">
            <v>МЛ ИП Годованец Запорожская обл Весёловский р-н с.Новониколаевка ул.Дружбы 30 м-н"Пятёрочка"</v>
          </cell>
          <cell r="B4271">
            <v>1</v>
          </cell>
          <cell r="C4271">
            <v>1</v>
          </cell>
        </row>
        <row r="4272">
          <cell r="A4272" t="str">
            <v>МЛ ИП Кизилова Е.А.Запорожскаяобл пгт.Весёлоеул.Центральная 204 м-н"Квартал"(на территории автомойки</v>
          </cell>
          <cell r="B4272">
            <v>2</v>
          </cell>
          <cell r="C4272">
            <v>2</v>
          </cell>
        </row>
        <row r="4273">
          <cell r="A4273" t="str">
            <v>МЛ ИП Сидоренко Запорожская обл Весёловский р-н с.Таврия ул.Мира 3 м-н \ +79900428832 Светлана</v>
          </cell>
          <cell r="B4273">
            <v>1</v>
          </cell>
          <cell r="C4273">
            <v>1</v>
          </cell>
        </row>
        <row r="4274">
          <cell r="A4274" t="str">
            <v>МЛ ИП Сопина Запорожская обл пгт Весёлое ул Центральная 187А " Аляска" \ 79900423674 Галина</v>
          </cell>
          <cell r="B4274">
            <v>2</v>
          </cell>
          <cell r="C4274">
            <v>2</v>
          </cell>
        </row>
        <row r="4275">
          <cell r="A4275" t="str">
            <v>МЛ ИП Хлевецкая Запорожская обл пгт.Весёлое ул.Чапаева 185 м-н"Окей" / +79900498138</v>
          </cell>
          <cell r="B4275">
            <v>1</v>
          </cell>
          <cell r="C4275">
            <v>1</v>
          </cell>
        </row>
        <row r="4276">
          <cell r="A4276" t="str">
            <v>МЛ ИП Хлевицкий С.В. Запорожская обл, пгт Весёлое, ул. Белорецкая(Продольная), 127, маг. "Окей"</v>
          </cell>
          <cell r="B4276">
            <v>1</v>
          </cell>
          <cell r="C4276">
            <v>1</v>
          </cell>
        </row>
        <row r="4277">
          <cell r="A4277" t="str">
            <v>ООО"Пыжик"№25 Херсонская обл г.Геническ ул.Махарадзе 64 Центральный рынок</v>
          </cell>
          <cell r="B4277">
            <v>2</v>
          </cell>
          <cell r="C4277">
            <v>2</v>
          </cell>
        </row>
        <row r="4278">
          <cell r="A4278" t="str">
            <v>Тралло Ирина Юрьевна</v>
          </cell>
          <cell r="B4278">
            <v>9</v>
          </cell>
          <cell r="C4278">
            <v>9</v>
          </cell>
        </row>
        <row r="4279">
          <cell r="A4279" t="str">
            <v>(2) ИП Валовая Н.А. Запорожская обл г.Токмак ул.Мостовая 8 м-н"Десятый"</v>
          </cell>
          <cell r="B4279">
            <v>2</v>
          </cell>
          <cell r="C4279">
            <v>2</v>
          </cell>
        </row>
        <row r="4280">
          <cell r="A4280" t="str">
            <v>ИП Луцик Е.В.Запорожская обл Весёловский р-н с.Менчикуры ул.Леси Украинки 2  "Магазин"</v>
          </cell>
          <cell r="B4280">
            <v>1</v>
          </cell>
          <cell r="C4280">
            <v>1</v>
          </cell>
        </row>
        <row r="4281">
          <cell r="A4281" t="str">
            <v>ИП Пинчук А.А. Запорожская обл.Приазовский р-н с.Анно-Опанлинка ул.Школьная 26 м-н"Марина"</v>
          </cell>
          <cell r="B4281">
            <v>1</v>
          </cell>
          <cell r="C4281">
            <v>1</v>
          </cell>
        </row>
        <row r="4282">
          <cell r="A4282" t="str">
            <v>МЛ ИП Яковенко О.М. Запорожская обл Весёловский р-н с. Пискошино ул. Школьная 5 маг. " Продукты"</v>
          </cell>
          <cell r="B4282">
            <v>5</v>
          </cell>
          <cell r="C4282">
            <v>5</v>
          </cell>
        </row>
        <row r="4283">
          <cell r="A4283" t="str">
            <v>Химич Андрей</v>
          </cell>
          <cell r="B4283">
            <v>160</v>
          </cell>
          <cell r="C4283">
            <v>160</v>
          </cell>
        </row>
        <row r="4284">
          <cell r="A4284" t="str">
            <v>Физическое лицо Патяка О.Н. Запорожская обл. г. Мелитополь, ул. Пожарского, 2В ОПТ1</v>
          </cell>
          <cell r="B4284">
            <v>160</v>
          </cell>
          <cell r="C4284">
            <v>160</v>
          </cell>
        </row>
        <row r="4285">
          <cell r="A4285" t="str">
            <v>Шило Богдан</v>
          </cell>
          <cell r="B4285">
            <v>59</v>
          </cell>
          <cell r="C4285">
            <v>59</v>
          </cell>
        </row>
        <row r="4286">
          <cell r="A4286" t="str">
            <v>ИП Бакай В.О. г.Мелитополь ул.Б.Хмельницкого 87 м-н"Станиславский"</v>
          </cell>
          <cell r="B4286">
            <v>1</v>
          </cell>
          <cell r="C4286">
            <v>1</v>
          </cell>
        </row>
        <row r="4287">
          <cell r="A4287" t="str">
            <v>ИП Бежанян г.Мелитополь ул.Ивана Франко 49 м-н"Продукты"</v>
          </cell>
          <cell r="B4287">
            <v>2</v>
          </cell>
          <cell r="C4287">
            <v>2</v>
          </cell>
        </row>
        <row r="4288">
          <cell r="A4288" t="str">
            <v>ИП Борисова А. Г. г. Мелитополь 50 лет Победы 38 (возле маг.Максимум) тел.+79900215840 Алла</v>
          </cell>
          <cell r="B4288">
            <v>1</v>
          </cell>
          <cell r="C4288">
            <v>1</v>
          </cell>
        </row>
        <row r="4289">
          <cell r="A4289" t="str">
            <v>ИП Вечеря В.В. г.Мелитополь  ул. Интеркультурная 390/а маг. Скорпион</v>
          </cell>
          <cell r="B4289">
            <v>3</v>
          </cell>
          <cell r="C4289">
            <v>3</v>
          </cell>
        </row>
        <row r="4290">
          <cell r="A4290" t="str">
            <v>ИП Гаркушка И.Д. г.Мелитополь Ж/Д Рынок бат.№21</v>
          </cell>
          <cell r="B4290">
            <v>8</v>
          </cell>
          <cell r="C4290">
            <v>8</v>
          </cell>
        </row>
        <row r="4291">
          <cell r="A4291" t="str">
            <v>ИП Кирпалова г.Мелитополь ул.Гризодубовой 37/24 м-н"Мажор"</v>
          </cell>
          <cell r="B4291">
            <v>1</v>
          </cell>
          <cell r="C4291">
            <v>1</v>
          </cell>
        </row>
        <row r="4292">
          <cell r="A4292" t="str">
            <v>ИП Кобец О.М. г Мелитополь ул Ушакова 88А " Бажання" \ 79900337137 Татьяна</v>
          </cell>
          <cell r="B4292">
            <v>1</v>
          </cell>
          <cell r="C4292">
            <v>1</v>
          </cell>
        </row>
        <row r="4293">
          <cell r="A4293" t="str">
            <v>ИП Кондратьев Запорожская обл.г.Мелитополь ул.Дзержинского 291/3 (бывший м-н "Аврора")</v>
          </cell>
          <cell r="B4293">
            <v>8</v>
          </cell>
          <cell r="C4293">
            <v>8</v>
          </cell>
        </row>
        <row r="4294">
          <cell r="A4294" t="str">
            <v>ИП Конюшин Мелитополь 50 лет Победы 68 маг "Салют"</v>
          </cell>
          <cell r="B4294">
            <v>1</v>
          </cell>
          <cell r="C4294">
            <v>1</v>
          </cell>
        </row>
        <row r="4295">
          <cell r="A4295" t="str">
            <v>ИП Павлова Н.В. г.Мелитополь ул. Героев Украины, рынок лоток 9-10 +79900278629</v>
          </cell>
          <cell r="B4295">
            <v>2</v>
          </cell>
          <cell r="C4295">
            <v>2</v>
          </cell>
        </row>
        <row r="4296">
          <cell r="A4296" t="str">
            <v>ИП Паламарчук Л.И. г.Мелитополь пр-т Б.Хмельницкого 25 м-н"Гурман"(возле Квалитета,с 9 до 16)\+79900</v>
          </cell>
          <cell r="B4296">
            <v>8</v>
          </cell>
          <cell r="C4296">
            <v>8</v>
          </cell>
        </row>
        <row r="4297">
          <cell r="A4297" t="str">
            <v>ИП Попова Т.Ю. г.Мелитополь ул.Бориса Михайлова 266 / +79900212712</v>
          </cell>
          <cell r="B4297">
            <v>2</v>
          </cell>
          <cell r="C4297">
            <v>2</v>
          </cell>
        </row>
        <row r="4298">
          <cell r="A4298" t="str">
            <v>ИП Прилюдько Е. В.г.Мелитополь ул.Гризодубова 60 маг.Продукты тел.79900217096 Екатерина</v>
          </cell>
          <cell r="B4298">
            <v>3</v>
          </cell>
          <cell r="C4298">
            <v>3</v>
          </cell>
        </row>
        <row r="4299">
          <cell r="A4299" t="str">
            <v>ИП Пятышева г Мелитополь ул.Р.Люксимбург 15 маг " Гарант" \ 79900207075 Лариса</v>
          </cell>
          <cell r="B4299">
            <v>2</v>
          </cell>
          <cell r="C4299">
            <v>2</v>
          </cell>
        </row>
        <row r="4300">
          <cell r="A4300" t="str">
            <v>ИП Резниченко А.Н. г.Мелитополь ул.Гвардейская 1/2 м-н"Миссион" / +79901011427</v>
          </cell>
          <cell r="B4300">
            <v>2</v>
          </cell>
          <cell r="C4300">
            <v>2</v>
          </cell>
        </row>
        <row r="4301">
          <cell r="A4301" t="str">
            <v>ИП Родина Запорожская обл. г.Мелитополь ул.Молодежная 64 маг. "Продукты"</v>
          </cell>
          <cell r="B4301">
            <v>2</v>
          </cell>
          <cell r="C4301">
            <v>2</v>
          </cell>
        </row>
        <row r="4302">
          <cell r="A4302" t="str">
            <v>ИП Рутман О.П. г. Мелитополь ул. Ивана Франка, 49/1 м-н "Дельфин" / +79900011438</v>
          </cell>
          <cell r="B4302">
            <v>1</v>
          </cell>
          <cell r="C4302">
            <v>1</v>
          </cell>
        </row>
        <row r="4303">
          <cell r="A4303" t="str">
            <v>ИП Симонова ,г.Мелитополь,ул.Февральская 196,маг.Колос</v>
          </cell>
          <cell r="B4303">
            <v>2</v>
          </cell>
          <cell r="C4303">
            <v>2</v>
          </cell>
        </row>
        <row r="4304">
          <cell r="A4304" t="str">
            <v>ИП Цыбульник г Мелитополь  Б Хмельницкого 3 напротив Водоканала бывшие кассы</v>
          </cell>
          <cell r="B4304">
            <v>2</v>
          </cell>
          <cell r="C4304">
            <v>2</v>
          </cell>
        </row>
        <row r="4305">
          <cell r="A4305" t="str">
            <v>ИП Чупета А.А. г.Мелитополь пр.30 лет Победы 38 м-н "Фишка" / +79900290270  Виталий</v>
          </cell>
          <cell r="B4305">
            <v>2</v>
          </cell>
          <cell r="C4305">
            <v>2</v>
          </cell>
        </row>
        <row r="4306">
          <cell r="A4306" t="str">
            <v>ООО"ЗДРАВИЕ" г.Мелитополь пр.Богдана Хмельницкого 87 м-н"Чёрный гастроном"</v>
          </cell>
          <cell r="B4306">
            <v>5</v>
          </cell>
          <cell r="C4306">
            <v>5</v>
          </cell>
        </row>
        <row r="4307">
          <cell r="A4307" t="str">
            <v>6692 СЕРВЕЛАТ ПРИМА в/к в/у 0.28кг 8шт.  ОСТАНКИНО</v>
          </cell>
          <cell r="B4307">
            <v>392</v>
          </cell>
          <cell r="C4307">
            <v>336</v>
          </cell>
        </row>
        <row r="4308">
          <cell r="A4308" t="str">
            <v>Дробаха Екатерина Владимировна</v>
          </cell>
          <cell r="B4308">
            <v>38</v>
          </cell>
          <cell r="C4308">
            <v>22</v>
          </cell>
        </row>
        <row r="4309">
          <cell r="A4309" t="str">
            <v>ООО "Пыжик" №21 г.Мелитополь пр-кт .50л Победы д.22,м-н "Пыжик" ( Остановочный комплекс)</v>
          </cell>
          <cell r="B4309">
            <v>4</v>
          </cell>
          <cell r="C4309">
            <v>4</v>
          </cell>
        </row>
        <row r="4310">
          <cell r="A4310" t="str">
            <v>ООО"Пыжик" №27 Запорожская обл. г.Мелитополь ул.Гризодубовой 55,м-н"Пыжик"</v>
          </cell>
          <cell r="B4310">
            <v>2</v>
          </cell>
          <cell r="C4310">
            <v>2</v>
          </cell>
        </row>
        <row r="4311">
          <cell r="A4311" t="str">
            <v>Физическое лицо  Афанасьев Д.Н. Херсонская обл пгт.Чаплынка ул.Грушевского 117</v>
          </cell>
          <cell r="B4311">
            <v>32</v>
          </cell>
          <cell r="C4311">
            <v>16</v>
          </cell>
        </row>
        <row r="4312">
          <cell r="A4312" t="str">
            <v>Жирникова Юлия Владимировна</v>
          </cell>
          <cell r="B4312">
            <v>27</v>
          </cell>
          <cell r="C4312">
            <v>23</v>
          </cell>
        </row>
        <row r="4313">
          <cell r="A4313" t="str">
            <v>ИП Глазунова Запорожская обл,Васильевский р-н,г.Каменка-Днепровская,ул.Челюскина 19,маг.Натали</v>
          </cell>
          <cell r="B4313">
            <v>1</v>
          </cell>
          <cell r="C4313">
            <v>1</v>
          </cell>
        </row>
        <row r="4314">
          <cell r="A4314" t="str">
            <v>ИП Каратеева И.И.Запорожская обл Васильевский р-н с.Ивановка ул.Широкая 56 м-н"Теремок"</v>
          </cell>
          <cell r="B4314">
            <v>1</v>
          </cell>
        </row>
        <row r="4315">
          <cell r="A4315" t="str">
            <v>ИП Клочков А.С.Запорожская обл Васильевский р-н с.Днепровка ул.Центральная 375 м-н"Юлия"</v>
          </cell>
          <cell r="B4315">
            <v>2</v>
          </cell>
          <cell r="C4315">
            <v>2</v>
          </cell>
        </row>
        <row r="4316">
          <cell r="A4316" t="str">
            <v>ИП Косай Запорожская обл Васильевский р-н с.Нововодяное ул.Стрельникова 2В м-н"Две сестры"</v>
          </cell>
          <cell r="B4316">
            <v>2</v>
          </cell>
        </row>
        <row r="4317">
          <cell r="A4317" t="str">
            <v>ИП Лыфарь С.Б.Запорожская обл Васильевский р-н с.Водяное пер.Морской 1А м-н"Мрия"</v>
          </cell>
          <cell r="B4317">
            <v>1</v>
          </cell>
          <cell r="C4317">
            <v>1</v>
          </cell>
        </row>
        <row r="4318">
          <cell r="A4318" t="str">
            <v>ИП Ляшенко И.В. Запорожская обл г.Каменка-Днепровская ул.Дзержинского 194 м-н"Лиман"</v>
          </cell>
          <cell r="B4318">
            <v>1</v>
          </cell>
          <cell r="C4318">
            <v>1</v>
          </cell>
        </row>
        <row r="4319">
          <cell r="A4319" t="str">
            <v>ИП Мудряк К.М.Запорожская обл Васильевский р-н с.Благовещенка ул.Шевченко74А м-н"Фараон +79900730190</v>
          </cell>
          <cell r="B4319">
            <v>1</v>
          </cell>
        </row>
        <row r="4320">
          <cell r="A4320" t="str">
            <v>ИП Наконечная Е.Г. Запорожская обл г.Каменка-Днепровская ул.Фрунзе 1 м-н"Зоряный"</v>
          </cell>
          <cell r="B4320">
            <v>1</v>
          </cell>
          <cell r="C4320">
            <v>1</v>
          </cell>
        </row>
        <row r="4321">
          <cell r="A4321" t="str">
            <v>ИП Насруллаев А.С.Запорожская обл Васильевский р-н с.Водяное ул.Мира 244 м-н "Росток" / +79900702651</v>
          </cell>
          <cell r="B4321">
            <v>1</v>
          </cell>
          <cell r="C4321">
            <v>1</v>
          </cell>
        </row>
        <row r="4322">
          <cell r="A4322" t="str">
            <v>ИП Никифоров Е.И.Запорожская обл Васильевский р-н г.Каменка-Днепровская п.Виноградный 6 м-н"Фортуна"</v>
          </cell>
          <cell r="B4322">
            <v>1</v>
          </cell>
          <cell r="C4322">
            <v>1</v>
          </cell>
        </row>
        <row r="4323">
          <cell r="A4323" t="str">
            <v>ИП Овчатов И.О.Запорожская обл Васильевский р-н г.Каменка-Днепровская ул.Таврическая 27 м-н"Астория"</v>
          </cell>
          <cell r="B4323">
            <v>2</v>
          </cell>
          <cell r="C4323">
            <v>2</v>
          </cell>
        </row>
        <row r="4324">
          <cell r="A4324" t="str">
            <v>ИП Рюбен Запорожская обл г.Каменка-Днепровская ул.Ленина 2 (возле парка) м-н"Роксолана"</v>
          </cell>
          <cell r="B4324">
            <v>8</v>
          </cell>
          <cell r="C4324">
            <v>8</v>
          </cell>
        </row>
        <row r="4325">
          <cell r="A4325" t="str">
            <v>ИП Собур Е.Ю.Запорожская обл Васильевский р-н с.Днепровка ул.Ленина 130А м-н"Вояж"</v>
          </cell>
          <cell r="B4325">
            <v>1</v>
          </cell>
          <cell r="C4325">
            <v>1</v>
          </cell>
        </row>
        <row r="4326">
          <cell r="A4326" t="str">
            <v>ИП Хамандрик А.В. Запорожская обл г.Каменка-Днепровская ул.Центральная м-н"Бердянские колбасы"</v>
          </cell>
          <cell r="B4326">
            <v>2</v>
          </cell>
          <cell r="C4326">
            <v>2</v>
          </cell>
        </row>
        <row r="4327">
          <cell r="A4327" t="str">
            <v>ИП Щербина П.И.Запорожская обл,Васильевский р-н,с.Водяное,переулок Степной 17А,маг.Наш Край</v>
          </cell>
          <cell r="B4327">
            <v>2</v>
          </cell>
          <cell r="C4327">
            <v>2</v>
          </cell>
        </row>
        <row r="4328">
          <cell r="A4328" t="str">
            <v>Ильин Дмитрий Владимирович</v>
          </cell>
          <cell r="B4328">
            <v>24</v>
          </cell>
          <cell r="C4328">
            <v>22</v>
          </cell>
        </row>
        <row r="4329">
          <cell r="A4329" t="str">
            <v>ИП Будилко С.В. Херсонская обл пгт.Новотроицкое ул.Вишневая 1 м-н"Ритм" / +79900196452</v>
          </cell>
          <cell r="B4329">
            <v>1</v>
          </cell>
          <cell r="C4329">
            <v>1</v>
          </cell>
        </row>
        <row r="4330">
          <cell r="A4330" t="str">
            <v>ИП Гомон Херсонская обл пгт.Нижние Серогозы ул.Садовая 4 м-н Комфорт (центр) /+79900004508</v>
          </cell>
          <cell r="B4330">
            <v>2</v>
          </cell>
        </row>
        <row r="4331">
          <cell r="A4331" t="str">
            <v>ИП Иовчива Запорожская обл.пгт.Приазовское ул.Пушкина м-н"Любава" / +79900426470</v>
          </cell>
          <cell r="B4331">
            <v>1</v>
          </cell>
          <cell r="C4331">
            <v>1</v>
          </cell>
        </row>
        <row r="4332">
          <cell r="A4332" t="str">
            <v>ИП Косарева Запорожская обл.пгт.Приазовье ул.Пушкина м-н Апельсин +79900461077</v>
          </cell>
          <cell r="B4332">
            <v>2</v>
          </cell>
          <cell r="C4332">
            <v>2</v>
          </cell>
        </row>
        <row r="4333">
          <cell r="A4333" t="str">
            <v>ИП Москалёв Запорожская обл.пгт.Приазовье ул.Куйбышева 1А м-н"Любимый"</v>
          </cell>
          <cell r="B4333">
            <v>1</v>
          </cell>
          <cell r="C4333">
            <v>1</v>
          </cell>
        </row>
        <row r="4334">
          <cell r="A4334" t="str">
            <v>ИП Москалёв Запорожская обл.пгт.Приазовье ул.Щорса 55 м-н"Любимый 2" / +79901016329</v>
          </cell>
          <cell r="B4334">
            <v>3</v>
          </cell>
          <cell r="C4334">
            <v>3</v>
          </cell>
        </row>
        <row r="4335">
          <cell r="A4335" t="str">
            <v>ИП Панасюк Херсонская обл с. Новотроицкое ул. Соборная 103а м-н Радуга +79900968743 Сергей</v>
          </cell>
          <cell r="B4335">
            <v>2</v>
          </cell>
          <cell r="C4335">
            <v>2</v>
          </cell>
        </row>
        <row r="4336">
          <cell r="A4336" t="str">
            <v>ИП Раджабова Херсонская обл пгт Новотроицкое ул.Соборная 85   т.+799000511714 Лена</v>
          </cell>
          <cell r="B4336">
            <v>1</v>
          </cell>
          <cell r="C4336">
            <v>1</v>
          </cell>
        </row>
        <row r="4337">
          <cell r="A4337" t="str">
            <v>ИП Чобан Запорожская обл.пгт Приазовское ул Радянский проулок 34 " Продукты"\ 79900578360 Елена</v>
          </cell>
          <cell r="B4337">
            <v>5</v>
          </cell>
          <cell r="C4337">
            <v>5</v>
          </cell>
        </row>
        <row r="4338">
          <cell r="A4338" t="str">
            <v>МЛ ИП Грибеньков А.И. Запорожская обл.пгт.Приазовское ул.Ленина 24А (бывший Эконом)</v>
          </cell>
          <cell r="B4338">
            <v>2</v>
          </cell>
          <cell r="C4338">
            <v>2</v>
          </cell>
        </row>
        <row r="4339">
          <cell r="A4339" t="str">
            <v>МЛ ИП Мельникова Запорожская обл.  пгт Приазовское ул.Фрунзе 49 маг "Продукты" +79900428098</v>
          </cell>
          <cell r="B4339">
            <v>1</v>
          </cell>
          <cell r="C4339">
            <v>1</v>
          </cell>
        </row>
        <row r="4340">
          <cell r="A4340" t="str">
            <v>МЛ ИП Сафронов Н.Ю. Запорожская обл пгт.Приазовское ул.Горького 91А м-н"Файно" / +79900270087</v>
          </cell>
          <cell r="B4340">
            <v>1</v>
          </cell>
          <cell r="C4340">
            <v>1</v>
          </cell>
        </row>
        <row r="4341">
          <cell r="A4341" t="str">
            <v>МЛ ИП Юрьева Н.В.Запорож. обл пгт.Приазовское ул.Центральная Рынок м-н"Колбасная лавка"/+79900248667</v>
          </cell>
          <cell r="B4341">
            <v>2</v>
          </cell>
          <cell r="C4341">
            <v>2</v>
          </cell>
        </row>
        <row r="4342">
          <cell r="A4342" t="str">
            <v>Конюшин Андрей</v>
          </cell>
          <cell r="B4342">
            <v>25</v>
          </cell>
          <cell r="C4342">
            <v>25</v>
          </cell>
        </row>
        <row r="4343">
          <cell r="A4343" t="str">
            <v>ИП Деркач Мелитопольский р-н пгт.Мирное ул.Южная 12А м-н"Эконом" / +79900432189 Елена Сергеевна</v>
          </cell>
          <cell r="B4343">
            <v>3</v>
          </cell>
          <cell r="C4343">
            <v>3</v>
          </cell>
        </row>
        <row r="4344">
          <cell r="A4344" t="str">
            <v>ИП Клочко И. А.,Херсонская обл г.Скадовск, ул. Комунаров 87, магазин Якорь</v>
          </cell>
          <cell r="B4344">
            <v>3</v>
          </cell>
          <cell r="C4344">
            <v>3</v>
          </cell>
        </row>
        <row r="4345">
          <cell r="A4345" t="str">
            <v>ИП Маркобок Л.А.Херсонская обл г.Скадовск ул.Черновола 9 м-н"Амур" \ +79900471313 Лилия</v>
          </cell>
          <cell r="B4345">
            <v>5</v>
          </cell>
          <cell r="C4345">
            <v>5</v>
          </cell>
        </row>
        <row r="4346">
          <cell r="A4346" t="str">
            <v>ИП Шафранова И Херсонская обл г.Скадовск ул.Лазурная 36 рынок у ворот(до 14:00) +79900151435</v>
          </cell>
          <cell r="B4346">
            <v>2</v>
          </cell>
          <cell r="C4346">
            <v>2</v>
          </cell>
        </row>
        <row r="4347">
          <cell r="A4347" t="str">
            <v>МЛ ИП Бурячок Р.Д. Херсонская обл г.Скадовск Рынок м-н"Рыба моя"(крытый павильон)</v>
          </cell>
          <cell r="B4347">
            <v>5</v>
          </cell>
          <cell r="C4347">
            <v>5</v>
          </cell>
        </row>
        <row r="4348">
          <cell r="A4348" t="str">
            <v>МЛ ИП Додон Т.Н.Херсонская облг.Скадовск ул.Комсомольская 234 м-н"Миндаль" (до 18:00) / +79900172278</v>
          </cell>
          <cell r="B4348">
            <v>2</v>
          </cell>
          <cell r="C4348">
            <v>2</v>
          </cell>
        </row>
        <row r="4349">
          <cell r="A4349" t="str">
            <v>МЛ ИП Нагорнюк Э.А. Херсонская обл Скадовский р-н с.Лазурное ул.Центральная 47 м-н"Суперсам" (до 18)</v>
          </cell>
          <cell r="B4349">
            <v>5</v>
          </cell>
          <cell r="C4349">
            <v>5</v>
          </cell>
        </row>
        <row r="4350">
          <cell r="A4350" t="str">
            <v>Крючков Евгений Александрович</v>
          </cell>
          <cell r="B4350">
            <v>5</v>
          </cell>
        </row>
        <row r="4351">
          <cell r="A4351" t="str">
            <v>ИП Литвиненко В.В.Херсонская обл пгт Ивановка ул Соборная 4 " Каприз"</v>
          </cell>
          <cell r="B4351">
            <v>1</v>
          </cell>
        </row>
        <row r="4352">
          <cell r="A4352" t="str">
            <v>ИП Рындя Херсонская обл Ивановский р-н с.Фрунзе ул.Спартака 4 м-н"Продукты"</v>
          </cell>
          <cell r="B4352">
            <v>1</v>
          </cell>
        </row>
        <row r="4353">
          <cell r="A4353" t="str">
            <v>ИП Тесля Л.Н. Запорожская обл г.Васильевка ул.Ленина 69  маг."Гетьман"  +79900468566</v>
          </cell>
          <cell r="B4353">
            <v>1</v>
          </cell>
        </row>
        <row r="4354">
          <cell r="A4354" t="str">
            <v>ИП Чубата Н.И.Херсонская обл Ивановский р-н с.Шотовка ул.Степная 7 м-н"Продукты"</v>
          </cell>
          <cell r="B4354">
            <v>2</v>
          </cell>
        </row>
        <row r="4355">
          <cell r="A4355" t="str">
            <v>Лопатин Владимир Николаевич</v>
          </cell>
          <cell r="B4355">
            <v>2</v>
          </cell>
        </row>
        <row r="4356">
          <cell r="A4356" t="str">
            <v>ИП Литовченко В.Д.Запорожская обл.пгт Михайловка ул Пушкина 109 кафе Даринка +79900579835 Ада</v>
          </cell>
          <cell r="B4356">
            <v>2</v>
          </cell>
        </row>
        <row r="4357">
          <cell r="A4357" t="str">
            <v>Оглы Иван Русланович</v>
          </cell>
          <cell r="B4357">
            <v>16</v>
          </cell>
          <cell r="C4357">
            <v>9</v>
          </cell>
        </row>
        <row r="4358">
          <cell r="A4358" t="str">
            <v>(1) ООО"Пыжик" №19 Запорожская обл г.Токмак ул.Шевченко 31 м-н "Пыжик"</v>
          </cell>
          <cell r="B4358">
            <v>3</v>
          </cell>
        </row>
        <row r="4359">
          <cell r="A4359" t="str">
            <v>(2) ИП Игнатенко Запорожская обл г.Токмак ул.Владимировская 15 (бывший "Эконом",с торца здания ворот</v>
          </cell>
          <cell r="B4359">
            <v>5</v>
          </cell>
          <cell r="C4359">
            <v>3</v>
          </cell>
        </row>
        <row r="4360">
          <cell r="A4360" t="str">
            <v>(3) ИП Компаниец Запорожская обл г.Токмак ул. Володарского 18  Магазин  "МясоВо"</v>
          </cell>
          <cell r="B4360">
            <v>2</v>
          </cell>
        </row>
        <row r="4361">
          <cell r="A4361" t="str">
            <v>ИП Кальчева С.Я.Запорожская обл.Приазовский р-он, с.Воскресенка ул.Школьная 34 м"Натали"/79900497242</v>
          </cell>
          <cell r="B4361">
            <v>1</v>
          </cell>
          <cell r="C4361">
            <v>1</v>
          </cell>
        </row>
        <row r="4362">
          <cell r="A4362" t="str">
            <v>ИП Серемова Запорожская обл.пгт Нововасильвка ул. Почтовая, 23 "Продукты"</v>
          </cell>
          <cell r="B4362">
            <v>3</v>
          </cell>
          <cell r="C4362">
            <v>3</v>
          </cell>
        </row>
        <row r="4363">
          <cell r="A4363" t="str">
            <v>ИП Соболь Запорожская обл.Приазовский р-н с.Нововасилевка ул.Кооперативная 70 м-н"На дому" /</v>
          </cell>
          <cell r="B4363">
            <v>1</v>
          </cell>
          <cell r="C4363">
            <v>1</v>
          </cell>
        </row>
        <row r="4364">
          <cell r="A4364" t="str">
            <v>МЛ ИП Леговка В.И.Запорожская обл пгт Весёлое ул.Московская 21 "Эконом"(второй этаж)+79900572702</v>
          </cell>
          <cell r="B4364">
            <v>1</v>
          </cell>
          <cell r="C4364">
            <v>1</v>
          </cell>
        </row>
        <row r="4365">
          <cell r="A4365" t="str">
            <v>Осетров Сергей Сергеевич</v>
          </cell>
          <cell r="B4365">
            <v>39</v>
          </cell>
          <cell r="C4365">
            <v>31</v>
          </cell>
        </row>
        <row r="4366">
          <cell r="A4366" t="str">
            <v>ИП "Наш дом" Запорожская обл г.Энергодар ул.Советская 27А \ +79900447519 Майя</v>
          </cell>
          <cell r="B4366">
            <v>5</v>
          </cell>
          <cell r="C4366">
            <v>5</v>
          </cell>
        </row>
        <row r="4367">
          <cell r="A4367" t="str">
            <v>ИП Битюцкий М.А. Запорожская обл.г.Днепрорудный ул.Энтузиастов 4 м-н"Апельмон" / +79901204649</v>
          </cell>
          <cell r="B4367">
            <v>4</v>
          </cell>
          <cell r="C4367">
            <v>4</v>
          </cell>
        </row>
        <row r="4368">
          <cell r="A4368" t="str">
            <v>ИП Варданян Л.Г.Запорожская обл г.Энергодар ул.Лесная 3А м-н"Червоний" / +79900649843-</v>
          </cell>
          <cell r="B4368">
            <v>5</v>
          </cell>
          <cell r="C4368">
            <v>5</v>
          </cell>
        </row>
        <row r="4369">
          <cell r="A4369" t="str">
            <v>ИП Войнаровский В.В.Запорожская обл, г. Днепрорудный, ул. Комсомольская 25,маг. Визит</v>
          </cell>
          <cell r="B4369">
            <v>1</v>
          </cell>
        </row>
        <row r="4370">
          <cell r="A4370" t="str">
            <v>ИП Довгань В.В. Запорожская обл г.Днепрорудное ул.Энтузиастов 24 м-н"Приват" (городская площадь)</v>
          </cell>
          <cell r="B4370">
            <v>3</v>
          </cell>
          <cell r="C4370">
            <v>3</v>
          </cell>
        </row>
        <row r="4371">
          <cell r="A4371" t="str">
            <v>ИП Довгань Запорожская обл г Днепрорудный ул Центральная 4 " Каштан"</v>
          </cell>
          <cell r="B4371">
            <v>3</v>
          </cell>
        </row>
        <row r="4372">
          <cell r="A4372" t="str">
            <v>ИП Довгань Запорожская обл г.Днепрорудный ул.Энтузиастов 3 м-н"Демпинг" / +79900459527</v>
          </cell>
          <cell r="B4372">
            <v>2</v>
          </cell>
        </row>
        <row r="4373">
          <cell r="A4373" t="str">
            <v>ИП Котеленец Л.Г.Запорожская обл г.Днепрорудный ул. Набережная 14б  " Виктория" обед с 13-14</v>
          </cell>
          <cell r="B4373">
            <v>2</v>
          </cell>
        </row>
        <row r="4374">
          <cell r="A4374" t="str">
            <v>ИП Мальгинов Запорожская обл г.Днепрорудный ул.Центральная 9А м-н"Мастер" / +79900432059</v>
          </cell>
          <cell r="B4374">
            <v>2</v>
          </cell>
          <cell r="C4374">
            <v>2</v>
          </cell>
        </row>
        <row r="4375">
          <cell r="A4375" t="str">
            <v>ИП Мартыненко Л.В. Запорожская обл г.Энергодар,, ул.Строителей 11А, маг.Карамель, +79900565908</v>
          </cell>
          <cell r="B4375">
            <v>2</v>
          </cell>
          <cell r="C4375">
            <v>2</v>
          </cell>
        </row>
        <row r="4376">
          <cell r="A4376" t="str">
            <v>ИП Ненашева Н.Н. Запорожская обл г.Энергодар, ул. Энергетиков 10А,   магазин  "Юг"</v>
          </cell>
          <cell r="B4376">
            <v>1</v>
          </cell>
          <cell r="C4376">
            <v>1</v>
          </cell>
        </row>
        <row r="4377">
          <cell r="A4377" t="str">
            <v>ИП Собур Ю.И.Запорожская обл г Энергодар ул Воинов Интернационалистов 10А " Элен"\ +79900443957</v>
          </cell>
          <cell r="B4377">
            <v>1</v>
          </cell>
          <cell r="C4377">
            <v>1</v>
          </cell>
        </row>
        <row r="4378">
          <cell r="A4378" t="str">
            <v>ИП Щербина П.И. Запорожская обл г.Энергодар, ул.Энергетиков 8А, маг. Лада, +79900645864</v>
          </cell>
          <cell r="B4378">
            <v>3</v>
          </cell>
          <cell r="C4378">
            <v>3</v>
          </cell>
        </row>
        <row r="4379">
          <cell r="A4379" t="str">
            <v>МЛ ИП Минака В.П Запорожская обл г Энергодар ул Центральная 10 А" Березка"\ 79900705571 Елена</v>
          </cell>
          <cell r="B4379">
            <v>3</v>
          </cell>
          <cell r="C4379">
            <v>3</v>
          </cell>
        </row>
        <row r="4380">
          <cell r="A4380" t="str">
            <v>МЛ ИП Погореленко К.В. Запорожская обл г.Энергодар,ул.Лесная 38, маг.Пахомов, т.+79900652957</v>
          </cell>
          <cell r="B4380">
            <v>2</v>
          </cell>
          <cell r="C4380">
            <v>2</v>
          </cell>
        </row>
        <row r="4381">
          <cell r="A4381" t="str">
            <v>Петрик Юрий Юрьевич</v>
          </cell>
          <cell r="B4381">
            <v>9</v>
          </cell>
          <cell r="C4381">
            <v>5</v>
          </cell>
        </row>
        <row r="4382">
          <cell r="A4382" t="str">
            <v>ИП Горишняя Т.М. Херсонская обл пгт.Большая Лепетиха ул.Котляревского 23 м-н"Норма Фуд"</v>
          </cell>
          <cell r="B4382">
            <v>2</v>
          </cell>
        </row>
        <row r="4383">
          <cell r="A4383" t="str">
            <v>ИП Заруба А.А. Херсонская обл пгт.Большая Лепетиха ул.Киевская 54 м-н"Доброцен"(с 8:00-17:30)</v>
          </cell>
          <cell r="B4383">
            <v>1</v>
          </cell>
          <cell r="C4383">
            <v>1</v>
          </cell>
        </row>
        <row r="4384">
          <cell r="A4384" t="str">
            <v>ИП Каменева Е.П. Херсонская обл пгт.Большая Лепетиха ул.Мира 47 м-н"Норма фуд"(с 8-17)+79901276435</v>
          </cell>
          <cell r="B4384">
            <v>1</v>
          </cell>
        </row>
        <row r="4385">
          <cell r="A4385" t="str">
            <v>ИП Курносик В.Г. Херсонская обл пгт.Большая Лепетиха ул.Мира 19 м-н"Ника" (рынок,с 8 до 16)</v>
          </cell>
          <cell r="B4385">
            <v>1</v>
          </cell>
        </row>
        <row r="4386">
          <cell r="A4386" t="str">
            <v>ИП Лукьянчук Н.В. Херсонская обл пгт.Чаплынка ул.Пушкина 63 (Новая Почта) с8:00 до 17:00.</v>
          </cell>
          <cell r="B4386">
            <v>1</v>
          </cell>
          <cell r="C4386">
            <v>1</v>
          </cell>
        </row>
        <row r="4387">
          <cell r="A4387" t="str">
            <v>ИП Полян М.Р.Херсонская обл пгт.Чаплынка ул.Декабристов 1 (с 8 до 21) / +79900549359</v>
          </cell>
          <cell r="B4387">
            <v>3</v>
          </cell>
          <cell r="C4387">
            <v>3</v>
          </cell>
        </row>
        <row r="4388">
          <cell r="A4388" t="str">
            <v>Титов Александр Игоревич</v>
          </cell>
          <cell r="B4388">
            <v>25</v>
          </cell>
          <cell r="C4388">
            <v>19</v>
          </cell>
        </row>
        <row r="4389">
          <cell r="A4389" t="str">
            <v>ИП Барановская ,Запорожская облПриазовский р-н,Мироновка,ул.Приморская 76 маг.Продукты /+79902215123</v>
          </cell>
          <cell r="B4389">
            <v>2</v>
          </cell>
          <cell r="C4389">
            <v>2</v>
          </cell>
        </row>
        <row r="4390">
          <cell r="A4390" t="str">
            <v>ИП Викторова Н.Л. Запорожская обл.Приазовский р-н с.Александровка ул.Масонова 5 маг "Теремок"</v>
          </cell>
          <cell r="B4390">
            <v>1</v>
          </cell>
          <cell r="C4390">
            <v>1</v>
          </cell>
        </row>
        <row r="4391">
          <cell r="A4391" t="str">
            <v>ИП Красников Запорожская обл Михайловский р-н с.Тимошовка ул.Мира 13А м-н"Грант" / +79900710702 /+79</v>
          </cell>
          <cell r="B4391">
            <v>1</v>
          </cell>
          <cell r="C4391">
            <v>1</v>
          </cell>
        </row>
        <row r="4392">
          <cell r="A4392" t="str">
            <v>ИП Перкова Запорожская обл.Приазовский р-н с.Ботьево ул.Карла Маркса 73 м-н"Продукты" \ +79900411279</v>
          </cell>
          <cell r="B4392">
            <v>8</v>
          </cell>
          <cell r="C4392">
            <v>8</v>
          </cell>
        </row>
        <row r="4393">
          <cell r="A4393" t="str">
            <v>ИП Силаева Запорожская обл.пгт..Михайловка ул.Школьная 31Б / +79900660134</v>
          </cell>
          <cell r="B4393">
            <v>2</v>
          </cell>
          <cell r="C4393">
            <v>1</v>
          </cell>
        </row>
        <row r="4394">
          <cell r="A4394" t="str">
            <v>ИП Чарелидзе Запорожская обл.Михайловский р-н с.Пришиб ул.Калина 38 м-н"Елена" / +79900705363</v>
          </cell>
          <cell r="B4394">
            <v>2</v>
          </cell>
          <cell r="C4394">
            <v>1</v>
          </cell>
        </row>
        <row r="4395">
          <cell r="A4395" t="str">
            <v>МЛ ИП Годованец Запорожская обл Весёловский р-н с.Новониколаевка ул.Дружбы 30 м-н"Пятёрочка"</v>
          </cell>
          <cell r="B4395">
            <v>1</v>
          </cell>
          <cell r="C4395">
            <v>1</v>
          </cell>
        </row>
        <row r="4396">
          <cell r="A4396" t="str">
            <v>МЛ ИП Кизилова Е.А.Запорожскаяобл пгт.Весёлоеул.Центральная 204 м-н"Квартал"(на территории автомойки</v>
          </cell>
          <cell r="B4396">
            <v>2</v>
          </cell>
          <cell r="C4396">
            <v>2</v>
          </cell>
        </row>
        <row r="4397">
          <cell r="A4397" t="str">
            <v>МЛ ИП Фролова Т.А.Запорожская обл Весёловский р-н с.Трудовое ул.Центральная 17 м-н"Кооп Маркет"</v>
          </cell>
          <cell r="B4397">
            <v>2</v>
          </cell>
          <cell r="C4397">
            <v>2</v>
          </cell>
        </row>
        <row r="4398">
          <cell r="A4398" t="str">
            <v>МЛ ИП Хлевецкая Запорожская обл пгт.Весёлое ул.Чапаева 185 м-н"Окей" / +79900498138</v>
          </cell>
          <cell r="B4398">
            <v>4</v>
          </cell>
        </row>
        <row r="4399">
          <cell r="A4399" t="str">
            <v>Тралло Ирина Юрьевна</v>
          </cell>
          <cell r="B4399">
            <v>1</v>
          </cell>
          <cell r="C4399">
            <v>1</v>
          </cell>
        </row>
        <row r="4400">
          <cell r="A4400" t="str">
            <v>ИП Луцик Е.В.Запорожская обл Весёловский р-н с.Менчикуры ул.Леси Украинки 2  "Магазин"</v>
          </cell>
          <cell r="B4400">
            <v>1</v>
          </cell>
          <cell r="C4400">
            <v>1</v>
          </cell>
        </row>
        <row r="4401">
          <cell r="A4401" t="str">
            <v>Химич Андрей</v>
          </cell>
          <cell r="B4401">
            <v>160</v>
          </cell>
          <cell r="C4401">
            <v>160</v>
          </cell>
        </row>
        <row r="4402">
          <cell r="A4402" t="str">
            <v>Физическое лицо Патяка О.Н. Запорожская обл. г. Мелитополь, ул. Пожарского, 2В ОПТ1</v>
          </cell>
          <cell r="B4402">
            <v>160</v>
          </cell>
          <cell r="C4402">
            <v>160</v>
          </cell>
        </row>
        <row r="4403">
          <cell r="A4403" t="str">
            <v>Шило Богдан</v>
          </cell>
          <cell r="B4403">
            <v>21</v>
          </cell>
          <cell r="C4403">
            <v>19</v>
          </cell>
        </row>
        <row r="4404">
          <cell r="A4404" t="str">
            <v>ИП Балабанова Мелитополь ул. Казарцева 2 маг. " Рябинушка"</v>
          </cell>
          <cell r="B4404">
            <v>1</v>
          </cell>
          <cell r="C4404">
            <v>1</v>
          </cell>
        </row>
        <row r="4405">
          <cell r="A4405" t="str">
            <v>ИП Бежанян г.Мелитополь ул.Ивана Франко 49 м-н"Продукты"</v>
          </cell>
          <cell r="B4405">
            <v>2</v>
          </cell>
          <cell r="C4405">
            <v>2</v>
          </cell>
        </row>
        <row r="4406">
          <cell r="A4406" t="str">
            <v>ИП Гостищев В.Ю. г.Мелитополь ул.Горького (напротив  Бассейна)маг "Корсак"</v>
          </cell>
          <cell r="B4406">
            <v>1</v>
          </cell>
          <cell r="C4406">
            <v>1</v>
          </cell>
        </row>
        <row r="4407">
          <cell r="A4407" t="str">
            <v>ИП Кирпалова г.Мелитополь ул.Гризодубовой 37/24 м-н"Мажор"</v>
          </cell>
          <cell r="B4407">
            <v>1</v>
          </cell>
          <cell r="C4407">
            <v>1</v>
          </cell>
        </row>
        <row r="4408">
          <cell r="A4408" t="str">
            <v>ИП Кобец О.М. г Мелитополь ул Ушакова 88А " Бажання" \ 79900337137 Татьяна</v>
          </cell>
          <cell r="B4408">
            <v>1</v>
          </cell>
          <cell r="C4408">
            <v>1</v>
          </cell>
        </row>
        <row r="4409">
          <cell r="A4409" t="str">
            <v>ИП Прилюдько Е. В.г.Мелитополь ул.Гризодубова 60 маг.Продукты тел.79900217096 Екатерина</v>
          </cell>
          <cell r="B4409">
            <v>3</v>
          </cell>
          <cell r="C4409">
            <v>3</v>
          </cell>
        </row>
        <row r="4410">
          <cell r="A4410" t="str">
            <v>ИП Пятышева г Мелитополь ул.Р.Люксимбург 15 маг " Гарант" \ 79900207075 Лариса</v>
          </cell>
          <cell r="B4410">
            <v>2</v>
          </cell>
          <cell r="C4410">
            <v>2</v>
          </cell>
        </row>
        <row r="4411">
          <cell r="A4411" t="str">
            <v>ИП Рутман О.П. г. Мелитополь ул. Ивана Франка, 49/1 м-н "Дельфин" / +79900011438</v>
          </cell>
          <cell r="B4411">
            <v>1</v>
          </cell>
          <cell r="C4411">
            <v>1</v>
          </cell>
        </row>
        <row r="4412">
          <cell r="A4412" t="str">
            <v>ИП Симонова ,г.Мелитополь,ул.Февральская 196,маг.Колос</v>
          </cell>
          <cell r="B4412">
            <v>2</v>
          </cell>
        </row>
        <row r="4413">
          <cell r="A4413" t="str">
            <v>ИП Цыбульник г Мелитополь  Б Хмельницкого 3 напротив Водоканала бывшие кассы</v>
          </cell>
          <cell r="B4413">
            <v>2</v>
          </cell>
          <cell r="C4413">
            <v>2</v>
          </cell>
        </row>
        <row r="4414">
          <cell r="A4414" t="str">
            <v>ООО"ЗДРАВИЕ" г.Мелитополь пр.Богдана Хмельницкого 87 м-н"Чёрный гастроном"</v>
          </cell>
          <cell r="B4414">
            <v>5</v>
          </cell>
          <cell r="C4414">
            <v>5</v>
          </cell>
        </row>
        <row r="4415">
          <cell r="A4415" t="str">
            <v>6697 СЕРВЕЛАТ ФИНСКИЙ ПМ в/к в/у 0,35кг 8шт  ОСТАНКИНО</v>
          </cell>
          <cell r="B4415">
            <v>887</v>
          </cell>
          <cell r="C4415">
            <v>895</v>
          </cell>
        </row>
        <row r="4416">
          <cell r="A4416" t="str">
            <v>Дробаха Екатерина Владимировна</v>
          </cell>
          <cell r="B4416">
            <v>110</v>
          </cell>
          <cell r="C4416">
            <v>110</v>
          </cell>
        </row>
        <row r="4417">
          <cell r="A4417" t="str">
            <v>ООО "Пыжик" №1 г.Мелитополь ул. Кирова 48 м-н Пыжик</v>
          </cell>
          <cell r="B4417">
            <v>8</v>
          </cell>
          <cell r="C4417">
            <v>8</v>
          </cell>
        </row>
        <row r="4418">
          <cell r="A4418" t="str">
            <v>ООО "Пыжик" №18 Запорожская обл.г.Мелитополь пер.Дарьи Дугиной 4 (помещение Ц.Рынка)</v>
          </cell>
          <cell r="B4418">
            <v>8</v>
          </cell>
          <cell r="C4418">
            <v>8</v>
          </cell>
        </row>
        <row r="4419">
          <cell r="A4419" t="str">
            <v>ООО "Пыжик" №21 г.Мелитополь пр-кт .50л Победы д.22,м-н "Пыжик" ( Остановочный комплекс)</v>
          </cell>
          <cell r="B4419">
            <v>4</v>
          </cell>
          <cell r="C4419">
            <v>4</v>
          </cell>
        </row>
        <row r="4420">
          <cell r="A4420" t="str">
            <v>ООО "Пыжик" №3 г.Мелитополь  бульвар 30л. Победы 2 маг-н."Пыжик"</v>
          </cell>
          <cell r="B4420">
            <v>8</v>
          </cell>
          <cell r="C4420">
            <v>8</v>
          </cell>
        </row>
        <row r="4421">
          <cell r="A4421" t="str">
            <v>ООО "Пыжик" №5 Запорожская обл.г.Мелитополь пер.Дарьи Дугиной 9/1 маг-н Пыжик</v>
          </cell>
          <cell r="B4421">
            <v>24</v>
          </cell>
          <cell r="C4421">
            <v>24</v>
          </cell>
        </row>
        <row r="4422">
          <cell r="A4422" t="str">
            <v>ООО"Пыжик" №15 г.Мелитополь ул.Гвардейская 10, Авиагородок ,м-н "Пыжик"</v>
          </cell>
          <cell r="B4422">
            <v>16</v>
          </cell>
          <cell r="C4422">
            <v>16</v>
          </cell>
        </row>
        <row r="4423">
          <cell r="A4423" t="str">
            <v>ООО"Пыжик" №27 Запорожская обл. г.Мелитополь ул.Гризодубовой 55,м-н"Пыжик"</v>
          </cell>
          <cell r="B4423">
            <v>2</v>
          </cell>
          <cell r="C4423">
            <v>2</v>
          </cell>
        </row>
        <row r="4424">
          <cell r="A4424" t="str">
            <v>Физическое лицо Дячков С.В г.Мелитополь ул.8 Марта 43/6 м-н "Океан Мяса"</v>
          </cell>
          <cell r="B4424">
            <v>24</v>
          </cell>
          <cell r="C4424">
            <v>24</v>
          </cell>
        </row>
        <row r="4425">
          <cell r="A4425" t="str">
            <v>Физическое лицо Клюева Л. Н. г. Мелитополь ул. Гетьманская 18/2</v>
          </cell>
          <cell r="B4425">
            <v>16</v>
          </cell>
          <cell r="C4425">
            <v>16</v>
          </cell>
        </row>
        <row r="4426">
          <cell r="A4426" t="str">
            <v>Жирникова Юлия Владимировна</v>
          </cell>
          <cell r="B4426">
            <v>50</v>
          </cell>
          <cell r="C4426">
            <v>52</v>
          </cell>
        </row>
        <row r="4427">
          <cell r="A4427" t="str">
            <v>ИП Борисенко А.С.Запорожская обл Васильевский р-н,с.Днепровка,ул.Центральная 452 А,маг.Кит</v>
          </cell>
          <cell r="B4427">
            <v>1</v>
          </cell>
          <cell r="C4427">
            <v>1</v>
          </cell>
        </row>
        <row r="4428">
          <cell r="A4428" t="str">
            <v>ИП Каратеева И.И.Запорожская обл Васильевский р-н с.Ивановка ул.Широкая 56 м-н"Теремок"</v>
          </cell>
          <cell r="B4428">
            <v>1</v>
          </cell>
          <cell r="C4428">
            <v>1</v>
          </cell>
        </row>
        <row r="4429">
          <cell r="A4429" t="str">
            <v>ИП Клочков А.С.Запорожская обл Васильевский р-н с.Днепровка ул.Центральная 375 м-н"Юлия"</v>
          </cell>
          <cell r="B4429">
            <v>2</v>
          </cell>
          <cell r="C4429">
            <v>2</v>
          </cell>
        </row>
        <row r="4430">
          <cell r="A4430" t="str">
            <v>ИП Колесник Запорожская обл пгт.Великая Знаменка ул.Школьная 78А м-н"Мега"</v>
          </cell>
          <cell r="B4430">
            <v>1</v>
          </cell>
          <cell r="C4430">
            <v>1</v>
          </cell>
        </row>
        <row r="4431">
          <cell r="A4431" t="str">
            <v>ИП Косай Запорожская обл Васильевский р-н с.Нововодяное ул.Стрельникова 2В м-н"Две сестры"</v>
          </cell>
          <cell r="B4431">
            <v>2</v>
          </cell>
          <cell r="C4431">
            <v>2</v>
          </cell>
        </row>
        <row r="4432">
          <cell r="A4432" t="str">
            <v>ИП Лыфарь С.Б.Запорожская обл Васильевский р-н с.Водяное пер.Морской 1А м-н"Мрия"</v>
          </cell>
          <cell r="B4432">
            <v>1</v>
          </cell>
          <cell r="C4432">
            <v>1</v>
          </cell>
        </row>
        <row r="4433">
          <cell r="A4433" t="str">
            <v>ИП Ляшенко И.В. Запорожская обл г.Каменка-Днепровская ул.Дзержинского 194 м-н"Лиман"</v>
          </cell>
          <cell r="B4433">
            <v>1</v>
          </cell>
          <cell r="C4433">
            <v>1</v>
          </cell>
        </row>
        <row r="4434">
          <cell r="A4434" t="str">
            <v>ИП Мандева С.И. Запорожская обл Васильевский р-н с.Нововодяное ул.Стрельникова 1А м-н"Людмила"</v>
          </cell>
          <cell r="B4434">
            <v>3</v>
          </cell>
          <cell r="C4434">
            <v>3</v>
          </cell>
        </row>
        <row r="4435">
          <cell r="A4435" t="str">
            <v>ИП Мудряк К.М.Запорожская обл Васильевский р-н с.Благовещенка ул.Шевченко74А м-н"Фараон +79900730190</v>
          </cell>
          <cell r="B4435">
            <v>1</v>
          </cell>
          <cell r="C4435">
            <v>1</v>
          </cell>
        </row>
        <row r="4436">
          <cell r="A4436" t="str">
            <v>ИП Насруллаев А.С.Запорожская обл Васильевский р-н с.Водяное ул.Мира 244 м-н "Росток" / +79900702651</v>
          </cell>
          <cell r="B4436">
            <v>1</v>
          </cell>
          <cell r="C4436">
            <v>1</v>
          </cell>
        </row>
        <row r="4437">
          <cell r="A4437" t="str">
            <v>ИП Овчатов И.О.Запорожская обл Васильевский р-н г.Каменка-Днепровская ул.Таврическая 27 м-н"Астория"</v>
          </cell>
          <cell r="B4437">
            <v>2</v>
          </cell>
          <cell r="C4437">
            <v>2</v>
          </cell>
        </row>
        <row r="4438">
          <cell r="A4438" t="str">
            <v>ИП Светлая Запорожская обл Васильевский р-н с.Благовещенка ул.Пушкина 4 м-н"Номер 3"</v>
          </cell>
          <cell r="B4438">
            <v>5</v>
          </cell>
          <cell r="C4438">
            <v>5</v>
          </cell>
        </row>
        <row r="4439">
          <cell r="A4439" t="str">
            <v>ИП Сметана Херсонская обл Верхнерогачинский р-н с.Бережанка ул.Независимости 36 м-н"Продукты"</v>
          </cell>
          <cell r="B4439">
            <v>1</v>
          </cell>
          <cell r="C4439">
            <v>1</v>
          </cell>
        </row>
        <row r="4440">
          <cell r="A4440" t="str">
            <v>ИП Собур Е.Ю.Запорожская обл Васильевский р-н с.Днепровка ул.Ленина 130А м-н"Вояж"</v>
          </cell>
          <cell r="B4440">
            <v>1</v>
          </cell>
          <cell r="C4440">
            <v>1</v>
          </cell>
        </row>
        <row r="4441">
          <cell r="A4441" t="str">
            <v>ИП Щербина П.И.Запорожская обл,Васильевский р-н,с.Водяное,переулок Степной 17А,маг.Наш Край</v>
          </cell>
          <cell r="B4441">
            <v>2</v>
          </cell>
          <cell r="C4441">
            <v>2</v>
          </cell>
        </row>
        <row r="4442">
          <cell r="A4442" t="str">
            <v>ИП Юхно Е.Ю.Запорожская обл Васильевский р-н с.Новоднепровка ул.Центральная 14А м-н"Барвинок"</v>
          </cell>
          <cell r="B4442">
            <v>3</v>
          </cell>
          <cell r="C4442">
            <v>3</v>
          </cell>
        </row>
        <row r="4443">
          <cell r="A4443" t="str">
            <v>МЛ ИП Катков В.В.Запорожская обл Васильевский р-н г.Каменка-Днепровская Рынок м-н"Каприз"(до 13:00)</v>
          </cell>
          <cell r="B4443">
            <v>6</v>
          </cell>
          <cell r="C4443">
            <v>8</v>
          </cell>
        </row>
        <row r="4444">
          <cell r="A4444" t="str">
            <v>ООО "МЕРА"</v>
          </cell>
          <cell r="B4444">
            <v>16</v>
          </cell>
          <cell r="C4444">
            <v>16</v>
          </cell>
        </row>
        <row r="4445">
          <cell r="A4445" t="str">
            <v>Ильин Дмитрий Владимирович</v>
          </cell>
          <cell r="B4445">
            <v>92</v>
          </cell>
          <cell r="C4445">
            <v>92</v>
          </cell>
        </row>
        <row r="4446">
          <cell r="A4446" t="str">
            <v>(1) ООО ПРОДАЛЬЯНС Херсонская обл г.Геническ ул.Курасова 4А м-н"Фемели Маркет"</v>
          </cell>
          <cell r="B4446">
            <v>16</v>
          </cell>
          <cell r="C4446">
            <v>16</v>
          </cell>
        </row>
        <row r="4447">
          <cell r="A4447" t="str">
            <v>(1) ООО ПРОДАЛЬЯНС Херсонская обл г.Геническ Центральный рынок (за Парижанкой) м-н"Фемели Маркет"</v>
          </cell>
          <cell r="B4447">
            <v>2</v>
          </cell>
          <cell r="C4447">
            <v>2</v>
          </cell>
        </row>
        <row r="4448">
          <cell r="A4448" t="str">
            <v>(2) ИП Герела Е.Н.Херсонская обл г.Геническ ул.Соборная 196 м-н"Уголок" /+79900310399</v>
          </cell>
          <cell r="B4448">
            <v>8</v>
          </cell>
          <cell r="C4448">
            <v>8</v>
          </cell>
        </row>
        <row r="4449">
          <cell r="A4449" t="str">
            <v>(2) ИП Луньгол Херсонская обл г.Геническ ул.Парижской Коммуны 74А м-н"Смак" / +79900193221</v>
          </cell>
          <cell r="B4449">
            <v>1</v>
          </cell>
          <cell r="C4449">
            <v>1</v>
          </cell>
        </row>
        <row r="4450">
          <cell r="A4450" t="str">
            <v>(2) ИП Мартынец Херсонская обл г.Геническ ул.Петровского 53 маг.  "Фрегат"   т.+79900311408</v>
          </cell>
          <cell r="B4450">
            <v>1</v>
          </cell>
          <cell r="C4450">
            <v>1</v>
          </cell>
        </row>
        <row r="4451">
          <cell r="A4451" t="str">
            <v>(2) ИП Сажнева Л.В.Херсонская обл г.Геническ ул.Парижской Коммуны 67 м-н"Продукты"(во дворе)</v>
          </cell>
          <cell r="B4451">
            <v>3</v>
          </cell>
          <cell r="C4451">
            <v>3</v>
          </cell>
        </row>
        <row r="4452">
          <cell r="A4452" t="str">
            <v>ИП Аджибилякова Херсонская обл Генический р-н с.Счастливцево  ул.Мира 125 м-н "Продукты"+79900418226</v>
          </cell>
          <cell r="B4452">
            <v>3</v>
          </cell>
          <cell r="C4452">
            <v>3</v>
          </cell>
        </row>
        <row r="4453">
          <cell r="A4453" t="str">
            <v>ИП Белякова Херсонская обл Генический р-н с.Счастливцево ул.Мира 49 м-н"Династия"</v>
          </cell>
          <cell r="B4453">
            <v>3</v>
          </cell>
          <cell r="C4453">
            <v>3</v>
          </cell>
        </row>
        <row r="4454">
          <cell r="A4454" t="str">
            <v>ИП Будилко С.В. Херсонская обл пгт.Новотроицкое ул.Вишневая 1 м-н"Ритм" / +79900196452</v>
          </cell>
          <cell r="B4454">
            <v>2</v>
          </cell>
          <cell r="C4454">
            <v>2</v>
          </cell>
        </row>
        <row r="4455">
          <cell r="A4455" t="str">
            <v>ИП Ефремов Херсонская обл пгт.Новотроицкое  ул.Соборная 48 м-н "Продукты" \ +79900601534</v>
          </cell>
          <cell r="B4455">
            <v>1</v>
          </cell>
          <cell r="C4455">
            <v>1</v>
          </cell>
        </row>
        <row r="4456">
          <cell r="A4456" t="str">
            <v>ИП Иовчива Запорожская обл.пгт.Приазовское ул.Пушкина м-н"Любава" / +79900426470</v>
          </cell>
          <cell r="B4456">
            <v>1</v>
          </cell>
          <cell r="C4456">
            <v>1</v>
          </cell>
        </row>
        <row r="4457">
          <cell r="A4457" t="str">
            <v>ИП Куливец С.Л. Херсонская обл пгт Новотроицкое ул.Соборная,85  маг. "Гермес"  т.+79901308300</v>
          </cell>
          <cell r="B4457">
            <v>2</v>
          </cell>
          <cell r="C4457">
            <v>2</v>
          </cell>
        </row>
        <row r="4458">
          <cell r="A4458" t="str">
            <v>ИП Куприн Херсонская обл Генический р-н с.Счастливцево ул.Гагарина 77 м-н"Продукты"</v>
          </cell>
          <cell r="B4458">
            <v>1</v>
          </cell>
          <cell r="C4458">
            <v>1</v>
          </cell>
        </row>
        <row r="4459">
          <cell r="A4459" t="str">
            <v>ИП Лепчишина Херсонская обл Генический р-н с.Счатливцево ул.Морская 1 м-н"Хепи Шоп"</v>
          </cell>
          <cell r="B4459">
            <v>8</v>
          </cell>
          <cell r="C4459">
            <v>8</v>
          </cell>
        </row>
        <row r="4460">
          <cell r="A4460" t="str">
            <v>ИП Майстренко А.Н.Запорожская обл. пгт Приазовское ул.Фрунзе 3 "Крамныця" +79900465848</v>
          </cell>
          <cell r="B4460">
            <v>2</v>
          </cell>
          <cell r="C4460">
            <v>2</v>
          </cell>
        </row>
        <row r="4461">
          <cell r="A4461" t="str">
            <v>ИП Марданова Херсонская обл Генический р-н с.Счастливцево ул.Мира 6 м-н "Продмаркет" / +79900309634</v>
          </cell>
          <cell r="B4461">
            <v>2</v>
          </cell>
          <cell r="C4461">
            <v>2</v>
          </cell>
        </row>
        <row r="4462">
          <cell r="A4462" t="str">
            <v>ИП Москалёв Запорожская обл.пгт.Приазовье ул.Куйбышева 1А м-н"Любимый"</v>
          </cell>
          <cell r="B4462">
            <v>2</v>
          </cell>
          <cell r="C4462">
            <v>2</v>
          </cell>
        </row>
        <row r="4463">
          <cell r="A4463" t="str">
            <v>ИП Москалёв Запорожская обл.пгт.Приазовье ул.Щорса 55 м-н"Любимый 2" / +79901016329</v>
          </cell>
          <cell r="B4463">
            <v>3</v>
          </cell>
          <cell r="C4463">
            <v>3</v>
          </cell>
        </row>
        <row r="4464">
          <cell r="A4464" t="str">
            <v>ИП Панасюк Херсонская обл с. Новотроицкое ул. Соборная 103а м-н Радуга +79900968743 Сергей</v>
          </cell>
          <cell r="B4464">
            <v>2</v>
          </cell>
          <cell r="C4464">
            <v>2</v>
          </cell>
        </row>
        <row r="4465">
          <cell r="A4465" t="str">
            <v>ИП Раджабова Херсонская обл пгт Новотроицкое ул.Соборная 85   т.+799000511714 Лена</v>
          </cell>
          <cell r="B4465">
            <v>1</v>
          </cell>
          <cell r="C4465">
            <v>1</v>
          </cell>
        </row>
        <row r="4466">
          <cell r="A4466" t="str">
            <v>ИП Сейтягаева Херсонская обл Генический р-н с.Счастливцево ул.Ленина 2 м-н "Лилия"</v>
          </cell>
          <cell r="B4466">
            <v>8</v>
          </cell>
          <cell r="C4466">
            <v>8</v>
          </cell>
        </row>
        <row r="4467">
          <cell r="A4467" t="str">
            <v>ИП Сеттаров Є.Н.Херсонская обл пгт.Ивановка ул.Соборная 21 / +79900504089</v>
          </cell>
          <cell r="B4467">
            <v>2</v>
          </cell>
          <cell r="C4467">
            <v>2</v>
          </cell>
        </row>
        <row r="4468">
          <cell r="A4468" t="str">
            <v>ИП Чобан Запорожская обл.пгт Приазовское ул Радянский проулок 34 " Продукты"\ 79900578360 Елена</v>
          </cell>
          <cell r="B4468">
            <v>5</v>
          </cell>
          <cell r="C4468">
            <v>5</v>
          </cell>
        </row>
        <row r="4469">
          <cell r="A4469" t="str">
            <v>ИП Шевченко Запорожская обл.пгт.Приазовское ул.Центральная 2А м-н"Центральный 2" (вход в рынок)</v>
          </cell>
          <cell r="B4469">
            <v>3</v>
          </cell>
          <cell r="C4469">
            <v>3</v>
          </cell>
        </row>
        <row r="4470">
          <cell r="A4470" t="str">
            <v>ИП Яценко А.Н. Запорожская обл.пгт Приазовское ул. Горького 81( центральный 1)</v>
          </cell>
          <cell r="B4470">
            <v>1</v>
          </cell>
          <cell r="C4470">
            <v>1</v>
          </cell>
        </row>
        <row r="4471">
          <cell r="A4471" t="str">
            <v>МЛ ИП Билан И.М. Запорожская обл.пгт.Приазовское ул.Центральная17 м-н"Ветеран" / +79900274851</v>
          </cell>
          <cell r="B4471">
            <v>3</v>
          </cell>
          <cell r="C4471">
            <v>3</v>
          </cell>
        </row>
        <row r="4472">
          <cell r="A4472" t="str">
            <v>МЛ ИП Грибеньков А.И. Запорожская обл.пгт.Приазовское ул.Ленина 24А (бывший Эконом)</v>
          </cell>
          <cell r="B4472">
            <v>2</v>
          </cell>
          <cell r="C4472">
            <v>2</v>
          </cell>
        </row>
        <row r="4473">
          <cell r="A4473" t="str">
            <v>МЛ ИП Звонникова В.В. Запорожская обл. пгт.Приазовское ул.Центральная 2А м-н"Камелот"</v>
          </cell>
          <cell r="B4473">
            <v>3</v>
          </cell>
          <cell r="C4473">
            <v>3</v>
          </cell>
        </row>
        <row r="4474">
          <cell r="A4474" t="str">
            <v>МЛ ИП Сафронов Н.Ю. Запорожская обл пгт.Приазовское ул.Горького 91А м-н"Файно" / +79900270087</v>
          </cell>
          <cell r="B4474">
            <v>1</v>
          </cell>
          <cell r="C4474">
            <v>1</v>
          </cell>
        </row>
        <row r="4475">
          <cell r="A4475" t="str">
            <v>Конюшин Андрей</v>
          </cell>
          <cell r="B4475">
            <v>46</v>
          </cell>
          <cell r="C4475">
            <v>46</v>
          </cell>
        </row>
        <row r="4476">
          <cell r="A4476" t="str">
            <v>ИП Деркач Мелитопольский р-н пгт.Мирное ул.Южная 12А м-н"Эконом" / +79900432189 Елена Сергеевна</v>
          </cell>
          <cell r="B4476">
            <v>3</v>
          </cell>
          <cell r="C4476">
            <v>3</v>
          </cell>
        </row>
        <row r="4477">
          <cell r="A4477" t="str">
            <v>ИП Клочко И. А.,Херсонская обл г.Скадовск, ул. Комунаров 87, магазин Якорь</v>
          </cell>
          <cell r="B4477">
            <v>3</v>
          </cell>
          <cell r="C4477">
            <v>3</v>
          </cell>
        </row>
        <row r="4478">
          <cell r="A4478" t="str">
            <v>ИП Клочко И.А.Херсонская обл г.Скадовск ул.Чапаева 199 ( с 8 до 17)</v>
          </cell>
          <cell r="B4478">
            <v>3</v>
          </cell>
          <cell r="C4478">
            <v>3</v>
          </cell>
        </row>
        <row r="4479">
          <cell r="A4479" t="str">
            <v>ИП Крысенко Херсонская обл г.Скадовск перекрёсток ул.Красноармейской и Комсомольской м-н"Дельфин"</v>
          </cell>
          <cell r="B4479">
            <v>3</v>
          </cell>
          <cell r="C4479">
            <v>3</v>
          </cell>
        </row>
        <row r="4480">
          <cell r="A4480" t="str">
            <v>ИП Маркобок Л.А.Херсонская обл г.Скадовск ул.Черновола 9 м-н"Амур" \ +79900471313 Лилия</v>
          </cell>
          <cell r="B4480">
            <v>2</v>
          </cell>
          <cell r="C4480">
            <v>2</v>
          </cell>
        </row>
        <row r="4481">
          <cell r="A4481" t="str">
            <v>ИП Хлебокомбинат,Херсонская обл г.Скадовск, ул. Комсомольская 157. Работают до 15.00</v>
          </cell>
          <cell r="B4481">
            <v>3</v>
          </cell>
          <cell r="C4481">
            <v>3</v>
          </cell>
        </row>
        <row r="4482">
          <cell r="A4482" t="str">
            <v>ИП Цыганок Херсонская обл г.Скадовск ул.Черновола 103 м-н"Продукты Алаказай"\+79900472305</v>
          </cell>
          <cell r="B4482">
            <v>6</v>
          </cell>
          <cell r="C4482">
            <v>6</v>
          </cell>
        </row>
        <row r="4483">
          <cell r="A4483" t="str">
            <v>ИП Шафранова И Херсонская обл г.Скадовск ул.Лазурная 36 рынок у ворот(до 14:00) +79900151435</v>
          </cell>
          <cell r="B4483">
            <v>2</v>
          </cell>
          <cell r="C4483">
            <v>2</v>
          </cell>
        </row>
        <row r="4484">
          <cell r="A4484" t="str">
            <v>МЛ ИП Бурячок Р.Д. Херсонская обл г.Скадовск Рынок м-н"Рыба моя"(крытый павильон)</v>
          </cell>
          <cell r="B4484">
            <v>5</v>
          </cell>
          <cell r="C4484">
            <v>5</v>
          </cell>
        </row>
        <row r="4485">
          <cell r="A4485" t="str">
            <v>МЛ ИП Додон Т.Н.Херсонская облг.Скадовск ул.Комсомольская 234 м-н"Миндаль" (до 18:00) / +79900172278</v>
          </cell>
          <cell r="B4485">
            <v>2</v>
          </cell>
          <cell r="C4485">
            <v>2</v>
          </cell>
        </row>
        <row r="4486">
          <cell r="A4486" t="str">
            <v>МЛ ИП Коваленко Д.А.Херсонская обл г.Скадовск ул.Карла Маркса 159 ларёк во дворе (до 18)+79900368181</v>
          </cell>
          <cell r="B4486">
            <v>8</v>
          </cell>
          <cell r="C4486">
            <v>8</v>
          </cell>
        </row>
        <row r="4487">
          <cell r="A4487" t="str">
            <v>МЛ ИП Ларченко Мелитопольский р-н с.Терпенье ул.Ленина 76 м-н "Бажання"</v>
          </cell>
          <cell r="B4487">
            <v>1</v>
          </cell>
          <cell r="C4487">
            <v>1</v>
          </cell>
        </row>
        <row r="4488">
          <cell r="A4488" t="str">
            <v>МЛ ИП Нагорнюк Э.А. Херсонская обл Скадовский р-н с.Лазурное ул.Центральная 47 м-н"Суперсам" (до 18)</v>
          </cell>
          <cell r="B4488">
            <v>5</v>
          </cell>
          <cell r="C4488">
            <v>5</v>
          </cell>
        </row>
        <row r="4489">
          <cell r="A4489" t="str">
            <v>Крючков Евгений Александрович</v>
          </cell>
          <cell r="B4489">
            <v>37</v>
          </cell>
          <cell r="C4489">
            <v>37</v>
          </cell>
        </row>
        <row r="4490">
          <cell r="A4490" t="str">
            <v>ИП Коваленко Запорожская обл пгт Акимовка ул.Молодых патриотов 7 " Маркет Гала"</v>
          </cell>
          <cell r="B4490">
            <v>2</v>
          </cell>
          <cell r="C4490">
            <v>2</v>
          </cell>
        </row>
        <row r="4491">
          <cell r="A4491" t="str">
            <v>ИП Кожевников А.А.Запорожская обл Акимовский р-н с.Атманай ул.Мира 7 / +79900048324</v>
          </cell>
          <cell r="B4491">
            <v>1</v>
          </cell>
          <cell r="C4491">
            <v>1</v>
          </cell>
        </row>
        <row r="4492">
          <cell r="A4492" t="str">
            <v>ИП Наш край Запорожская обл г.Васильевка б-р.Центральный 7 м-н"Наш край 2" / +79901207879 Юлия</v>
          </cell>
          <cell r="B4492">
            <v>16</v>
          </cell>
          <cell r="C4492">
            <v>16</v>
          </cell>
        </row>
        <row r="4493">
          <cell r="A4493" t="str">
            <v>ИП Поздняков А.А.Запорожская обл,с.Новоданиловка,ул.Центральная 6,маг.Наш</v>
          </cell>
          <cell r="B4493">
            <v>1</v>
          </cell>
          <cell r="C4493">
            <v>1</v>
          </cell>
        </row>
        <row r="4494">
          <cell r="A4494" t="str">
            <v>ИП Рындя Херсонская обл Ивановский р-н с.Фрунзе ул.Спартака 4 м-н"Продукты"</v>
          </cell>
          <cell r="B4494">
            <v>1</v>
          </cell>
          <cell r="C4494">
            <v>1</v>
          </cell>
        </row>
        <row r="4495">
          <cell r="A4495" t="str">
            <v>ООО "МЕРА"</v>
          </cell>
          <cell r="B4495">
            <v>16</v>
          </cell>
          <cell r="C4495">
            <v>16</v>
          </cell>
        </row>
        <row r="4496">
          <cell r="A4496" t="str">
            <v>Лопатин Владимир Николаевич</v>
          </cell>
          <cell r="B4496">
            <v>2</v>
          </cell>
          <cell r="C4496">
            <v>2</v>
          </cell>
        </row>
        <row r="4497">
          <cell r="A4497" t="str">
            <v>ИП Литовченко В.Д.Запорожская обл.пгт Михайловка ул Пушкина 109 кафе Даринка +79900579835 Ада</v>
          </cell>
          <cell r="B4497">
            <v>2</v>
          </cell>
          <cell r="C4497">
            <v>2</v>
          </cell>
        </row>
        <row r="4498">
          <cell r="A4498" t="str">
            <v>Майдебура Владислав Александрович</v>
          </cell>
          <cell r="B4498">
            <v>1</v>
          </cell>
          <cell r="C4498">
            <v>1</v>
          </cell>
        </row>
        <row r="4499">
          <cell r="A4499" t="str">
            <v>(2) ИП Рудненко Херсонская обл г.Геническ ул.Махарадзе18а</v>
          </cell>
          <cell r="B4499">
            <v>1</v>
          </cell>
          <cell r="C4499">
            <v>1</v>
          </cell>
        </row>
        <row r="4500">
          <cell r="A4500" t="str">
            <v>Оглы Иван Русланович</v>
          </cell>
          <cell r="B4500">
            <v>42</v>
          </cell>
          <cell r="C4500">
            <v>42</v>
          </cell>
        </row>
        <row r="4501">
          <cell r="A4501" t="str">
            <v>(2) ИП Вершинина И.Б. Запорожская обл г.Токмак ул.14 Сентября 31 "Коричневый Павильон"(рядом с ИП Си</v>
          </cell>
          <cell r="B4501">
            <v>2</v>
          </cell>
          <cell r="C4501">
            <v>2</v>
          </cell>
        </row>
        <row r="4502">
          <cell r="A4502" t="str">
            <v>(2) ИП Игнатенко Запорожская обл г.Токмак ул.Владимировская 15 (бывший "Эконом",с торца здания ворот</v>
          </cell>
          <cell r="B4502">
            <v>5</v>
          </cell>
          <cell r="C4502">
            <v>5</v>
          </cell>
        </row>
        <row r="4503">
          <cell r="A4503" t="str">
            <v>(2) ИП Эконом (Арбат) Запорожская обл г.Токмак ул.Шевченко 54</v>
          </cell>
          <cell r="B4503">
            <v>5</v>
          </cell>
          <cell r="C4503">
            <v>5</v>
          </cell>
        </row>
        <row r="4504">
          <cell r="A4504" t="str">
            <v>(3) ИП Компаниец Запорожская обл г.Токмак ул. Володарского 18  Магазин  "МясоВо"</v>
          </cell>
          <cell r="B4504">
            <v>2</v>
          </cell>
          <cell r="C4504">
            <v>2</v>
          </cell>
        </row>
        <row r="4505">
          <cell r="A4505" t="str">
            <v>(3) ИП Мельник С.В. Запорожская обл г.Токмак ул.Дружбы 364А м-н"Теремок"(с 9 до 15) / +79900679310</v>
          </cell>
          <cell r="B4505">
            <v>1</v>
          </cell>
          <cell r="C4505">
            <v>1</v>
          </cell>
        </row>
        <row r="4506">
          <cell r="A4506" t="str">
            <v>(3) ИП Яцола О.Е.Запорожская обл г. Токмак ул. Володарского,469 магазин "Ольга" +380684527334 Вайб.</v>
          </cell>
          <cell r="B4506">
            <v>3</v>
          </cell>
          <cell r="C4506">
            <v>3</v>
          </cell>
        </row>
        <row r="4507">
          <cell r="A4507" t="str">
            <v>ИП Кальчева С.Я.Запорожская обл.Приазовский р-он, с.Воскресенка ул.Школьная 34 м"Натали"/79900497242</v>
          </cell>
          <cell r="B4507">
            <v>1</v>
          </cell>
          <cell r="C4507">
            <v>1</v>
          </cell>
        </row>
        <row r="4508">
          <cell r="A4508" t="str">
            <v>ИП Карпец С.А.Запорожская обл Приазовский р пгт.Нововасильевка ул.Почтовая 41 маг "Окей /79900074263</v>
          </cell>
          <cell r="B4508">
            <v>2</v>
          </cell>
          <cell r="C4508">
            <v>2</v>
          </cell>
        </row>
        <row r="4509">
          <cell r="A4509" t="str">
            <v>ИП Костина А.В., Запорожская обл.Нововасильевка, Ул.Вознесенская 38</v>
          </cell>
          <cell r="B4509">
            <v>1</v>
          </cell>
          <cell r="C4509">
            <v>1</v>
          </cell>
        </row>
        <row r="4510">
          <cell r="A4510" t="str">
            <v>ИП Серемова Запорожская обл.пгт Нововасильвка ул. Почтовая, 23 "Продукты"</v>
          </cell>
          <cell r="B4510">
            <v>2</v>
          </cell>
          <cell r="C4510">
            <v>2</v>
          </cell>
        </row>
        <row r="4511">
          <cell r="A4511" t="str">
            <v>ИП Соболь Запорожская обл.Приазовский р-н с.Нововасилевка ул.Кооперативная 70 м-н"На дому" /</v>
          </cell>
          <cell r="B4511">
            <v>1</v>
          </cell>
          <cell r="C4511">
            <v>1</v>
          </cell>
        </row>
        <row r="4512">
          <cell r="A4512" t="str">
            <v>МЛ ИП Леговка В.И.Запорожская обл пгт Весёлое ул.Московская 21 "Эконом"(второй этаж)+79900572702</v>
          </cell>
          <cell r="B4512">
            <v>1</v>
          </cell>
          <cell r="C4512">
            <v>1</v>
          </cell>
        </row>
        <row r="4513">
          <cell r="A4513" t="str">
            <v>ООО "МЕРА"</v>
          </cell>
          <cell r="B4513">
            <v>16</v>
          </cell>
          <cell r="C4513">
            <v>16</v>
          </cell>
        </row>
        <row r="4514">
          <cell r="A4514" t="str">
            <v>Осетров Сергей Сергеевич</v>
          </cell>
          <cell r="B4514">
            <v>150</v>
          </cell>
          <cell r="C4514">
            <v>150</v>
          </cell>
        </row>
        <row r="4515">
          <cell r="A4515" t="str">
            <v>ИП "Наш дом" Запорожская обл г.Энергодар ул.Советская 27А \ +79900447519 Майя</v>
          </cell>
          <cell r="B4515">
            <v>10</v>
          </cell>
          <cell r="C4515">
            <v>10</v>
          </cell>
        </row>
        <row r="4516">
          <cell r="A4516" t="str">
            <v>ИП Беляева Н.Б.Запорожская обл Васильевский район, с.Балки, ул.Мира 113 Торговый центр +79900459942</v>
          </cell>
          <cell r="B4516">
            <v>3</v>
          </cell>
          <cell r="C4516">
            <v>3</v>
          </cell>
        </row>
        <row r="4517">
          <cell r="A4517" t="str">
            <v>ИП Битюцкий М.А. Запорожская обл.г.Днепрорудный ул.Энтузиастов 4 м-н"Апельмон" / +79901204649</v>
          </cell>
          <cell r="B4517">
            <v>4</v>
          </cell>
          <cell r="C4517">
            <v>4</v>
          </cell>
        </row>
        <row r="4518">
          <cell r="A4518" t="str">
            <v>ИП Варданян Л.Г.Запорожская обл г.Энергодар ул.Лесная 3А м-н"Червоний" / +79900649843-</v>
          </cell>
          <cell r="B4518">
            <v>5</v>
          </cell>
          <cell r="C4518">
            <v>5</v>
          </cell>
        </row>
        <row r="4519">
          <cell r="A4519" t="str">
            <v>ИП Войнаровский В.В.Запорожская обл, г. Днепрорудный, ул. Комсомольская 25,маг. Визит</v>
          </cell>
          <cell r="B4519">
            <v>1</v>
          </cell>
          <cell r="C4519">
            <v>1</v>
          </cell>
        </row>
        <row r="4520">
          <cell r="A4520" t="str">
            <v>ИП Дейнега А.В.Запорожская обл,г.Днепрорудный, ул.Краснофлотская 71 (порт),Причал, +79900644843</v>
          </cell>
          <cell r="B4520">
            <v>1</v>
          </cell>
          <cell r="C4520">
            <v>1</v>
          </cell>
        </row>
        <row r="4521">
          <cell r="A4521" t="str">
            <v>ИП Демянюк М.В. Запорожская обл  г.Энергодар ул.Молодежная 6а  маг."Пахомов"</v>
          </cell>
          <cell r="B4521">
            <v>3</v>
          </cell>
          <cell r="C4521">
            <v>3</v>
          </cell>
        </row>
        <row r="4522">
          <cell r="A4522" t="str">
            <v>ИП Довгань В.В. Запорожская обл г.Днепрорудное ул.Энтузиастов 24 м-н"Приват" (городская площадь)</v>
          </cell>
          <cell r="B4522">
            <v>3</v>
          </cell>
          <cell r="C4522">
            <v>3</v>
          </cell>
        </row>
        <row r="4523">
          <cell r="A4523" t="str">
            <v>ИП Довгань Запорожская обл г Днепрорудный ул Центральная 4 " Каштан"</v>
          </cell>
          <cell r="B4523">
            <v>3</v>
          </cell>
          <cell r="C4523">
            <v>3</v>
          </cell>
        </row>
        <row r="4524">
          <cell r="A4524" t="str">
            <v>ИП Довгань Запорожская обл г.Днепрорудный ул.Энтузиастов 3 м-н"Демпинг" / +79900459527</v>
          </cell>
          <cell r="B4524">
            <v>2</v>
          </cell>
          <cell r="C4524">
            <v>2</v>
          </cell>
        </row>
        <row r="4525">
          <cell r="A4525" t="str">
            <v>ИП Жучкова О.В.Запорожская обл г.Днепрорудный Рынок м-н"У Заюши"(доставка до 13:00) / +79900653085</v>
          </cell>
          <cell r="B4525">
            <v>16</v>
          </cell>
          <cell r="C4525">
            <v>16</v>
          </cell>
        </row>
        <row r="4526">
          <cell r="A4526" t="str">
            <v>ИП Закитный Запорожская обл г Энергодар ул Козацкая 16В " Варус"  \ 79900652894  Инна Григорьевна</v>
          </cell>
          <cell r="B4526">
            <v>24</v>
          </cell>
          <cell r="C4526">
            <v>24</v>
          </cell>
        </row>
        <row r="4527">
          <cell r="A4527" t="str">
            <v>ИП Котеленец Л.Г.Запорожская обл г.Днепрорудный ул. Набережная 14б  " Виктория" обед с 13-14</v>
          </cell>
          <cell r="B4527">
            <v>2</v>
          </cell>
          <cell r="C4527">
            <v>2</v>
          </cell>
        </row>
        <row r="4528">
          <cell r="A4528" t="str">
            <v>ИП Малая С.В. Запорожская обл г.Энергодар городской Рынок(возле красного кофейного киоска,до 15) / +</v>
          </cell>
          <cell r="B4528">
            <v>8</v>
          </cell>
          <cell r="C4528">
            <v>8</v>
          </cell>
        </row>
        <row r="4529">
          <cell r="A4529" t="str">
            <v>ИП Мальгинов Запорожская обл г.Днепрорудный Рынок м-н"Молочная река" / +79900432059</v>
          </cell>
          <cell r="B4529">
            <v>2</v>
          </cell>
          <cell r="C4529">
            <v>2</v>
          </cell>
        </row>
        <row r="4530">
          <cell r="A4530" t="str">
            <v>ИП Мальгинов Запорожская обл г.Днепрорудный ул.Ленина 13 м-н"Пятерочка" /+79900432059</v>
          </cell>
          <cell r="B4530">
            <v>8</v>
          </cell>
          <cell r="C4530">
            <v>8</v>
          </cell>
        </row>
        <row r="4531">
          <cell r="A4531" t="str">
            <v>ИП Мартыненко Л.В. Запорожская обл г.Энергодар,, ул.Строителей 11А, маг.Карамель, +79900565908</v>
          </cell>
          <cell r="B4531">
            <v>2</v>
          </cell>
          <cell r="C4531">
            <v>2</v>
          </cell>
        </row>
        <row r="4532">
          <cell r="A4532" t="str">
            <v>ИП Ненашева Н.Н. Запорожская обл г.Энергодар, ул. Энергетиков 10А,   магазин  "Юг"</v>
          </cell>
          <cell r="B4532">
            <v>1</v>
          </cell>
          <cell r="C4532">
            <v>1</v>
          </cell>
        </row>
        <row r="4533">
          <cell r="A4533" t="str">
            <v>ИП Ненашева Н.Н. Запорожская обл г.Энергодар, ул.Набережная 26А " Альфа,", +79900446234 Вика</v>
          </cell>
          <cell r="B4533">
            <v>2</v>
          </cell>
          <cell r="C4533">
            <v>2</v>
          </cell>
        </row>
        <row r="4534">
          <cell r="A4534" t="str">
            <v>ИП Омельченко Л.В.Запорожская обл пгт.Большая Белозёрка колхоз Суворова, ул.Победы 102Б +79900704276</v>
          </cell>
          <cell r="B4534">
            <v>1</v>
          </cell>
          <cell r="C4534">
            <v>1</v>
          </cell>
        </row>
        <row r="4535">
          <cell r="A4535" t="str">
            <v>ИП Собур Ю.И.Запорожская обл г Энергодар ул Воинов Интернационалистов 10А " Элен"\ +79900443957</v>
          </cell>
          <cell r="B4535">
            <v>1</v>
          </cell>
          <cell r="C4535">
            <v>1</v>
          </cell>
        </row>
        <row r="4536">
          <cell r="A4536" t="str">
            <v>ИП Хачатурян Э.С.Запорожская обл,г.Днепрорудный,ул.Центральная 7а,маг.Апельмон,+79900652319</v>
          </cell>
          <cell r="B4536">
            <v>5</v>
          </cell>
          <cell r="C4536">
            <v>5</v>
          </cell>
        </row>
        <row r="4537">
          <cell r="A4537" t="str">
            <v>ИП Щербаев А.Н. Запорожская обл г.Энергодар ул.Лесная 21   Маг."Спас"</v>
          </cell>
          <cell r="B4537">
            <v>2</v>
          </cell>
          <cell r="C4537">
            <v>2</v>
          </cell>
        </row>
        <row r="4538">
          <cell r="A4538" t="str">
            <v>МЛ ИП Хачатурян Э.С. Запорожская обл г.Энергодарул.Строителей 31 супермаркет "Ассоль" / +79900652319</v>
          </cell>
          <cell r="B4538">
            <v>9</v>
          </cell>
          <cell r="C4538">
            <v>9</v>
          </cell>
        </row>
        <row r="4539">
          <cell r="A4539" t="str">
            <v>ООО "МЕРА"</v>
          </cell>
          <cell r="B4539">
            <v>32</v>
          </cell>
          <cell r="C4539">
            <v>32</v>
          </cell>
        </row>
        <row r="4540">
          <cell r="A4540" t="str">
            <v>Петрик Юрий Юрьевич</v>
          </cell>
          <cell r="B4540">
            <v>9</v>
          </cell>
          <cell r="C4540">
            <v>9</v>
          </cell>
        </row>
        <row r="4541">
          <cell r="A4541" t="str">
            <v>ИП Горишняя Т.М. Херсонская обл пгт.Большая Лепетиха ул.Котляревского 23 м-н"Норма Фуд"</v>
          </cell>
          <cell r="B4541">
            <v>2</v>
          </cell>
          <cell r="C4541">
            <v>2</v>
          </cell>
        </row>
        <row r="4542">
          <cell r="A4542" t="str">
            <v>ИП Заруба А.А. Херсонская обл пгт.Большая Лепетиха ул.Киевская 54 м-н"Доброцен"(с 8:00-17:30)</v>
          </cell>
          <cell r="B4542">
            <v>1</v>
          </cell>
          <cell r="C4542">
            <v>1</v>
          </cell>
        </row>
        <row r="4543">
          <cell r="A4543" t="str">
            <v>ИП Каменева Е.П. Херсонская обл пгт.Большая Лепетиха ул.Мира 47 м-н"Норма фуд"(с 8-17)+79901276435</v>
          </cell>
          <cell r="B4543">
            <v>1</v>
          </cell>
          <cell r="C4543">
            <v>1</v>
          </cell>
        </row>
        <row r="4544">
          <cell r="A4544" t="str">
            <v>ИП Курносик В.Г. Херсонская обл пгт.Большая Лепетиха ул.Мира 19 м-н"Ника" (рынок,с 8 до 16)</v>
          </cell>
          <cell r="B4544">
            <v>1</v>
          </cell>
          <cell r="C4544">
            <v>1</v>
          </cell>
        </row>
        <row r="4545">
          <cell r="A4545" t="str">
            <v>ИП Лукьянчук Н.В. Херсонская обл пгт.Чаплынка ул.Пушкина 63 (Новая Почта) с8:00 до 17:00.</v>
          </cell>
          <cell r="B4545">
            <v>1</v>
          </cell>
          <cell r="C4545">
            <v>1</v>
          </cell>
        </row>
        <row r="4546">
          <cell r="A4546" t="str">
            <v>ИП Полян М.Р.Херсонская обл пгт.Чаплынка ул.Декабристов 1 (с 8 до 21) / +79900549359</v>
          </cell>
          <cell r="B4546">
            <v>3</v>
          </cell>
          <cell r="C4546">
            <v>3</v>
          </cell>
        </row>
        <row r="4547">
          <cell r="A4547" t="str">
            <v>Титов Александр Игоревич</v>
          </cell>
          <cell r="B4547">
            <v>57</v>
          </cell>
          <cell r="C4547">
            <v>57</v>
          </cell>
        </row>
        <row r="4548">
          <cell r="A4548" t="str">
            <v>(2) ИП Дюкарь В.В. Херсонская обл г.Геническ ул.Гоголя 124 м-н"Маркет" / +79900528211 Татьяна</v>
          </cell>
          <cell r="B4548">
            <v>1</v>
          </cell>
          <cell r="C4548">
            <v>1</v>
          </cell>
        </row>
        <row r="4549">
          <cell r="A4549" t="str">
            <v>ИП Алиян М.М. Запорожская обл Мелитопольский р-н с.Мордвиновка ул.Молодёжная 64 м-н "Крамныця"</v>
          </cell>
          <cell r="B4549">
            <v>2</v>
          </cell>
          <cell r="C4549">
            <v>2</v>
          </cell>
        </row>
        <row r="4550">
          <cell r="A4550" t="str">
            <v>ИП Данилова В.И. Запорожская обл.Мелитопольский р-н с.Степановка-1 ул.Мартынова  м-н"Корона"</v>
          </cell>
          <cell r="B4550">
            <v>1</v>
          </cell>
          <cell r="C4550">
            <v>1</v>
          </cell>
        </row>
        <row r="4551">
          <cell r="A4551" t="str">
            <v>ИП Красников Запорожская обл Михайловский р-н с.Тимошовка ул.Мира 13А м-н"Грант" / +79900710702 /+79</v>
          </cell>
          <cell r="B4551">
            <v>1</v>
          </cell>
          <cell r="C4551">
            <v>1</v>
          </cell>
        </row>
        <row r="4552">
          <cell r="A4552" t="str">
            <v>ИП Мацейко  Запорожская обл.пгт Михайловка, улШкольная 216   маг."Продукты"   т.+79900572347</v>
          </cell>
          <cell r="B4552">
            <v>1</v>
          </cell>
          <cell r="C4552">
            <v>1</v>
          </cell>
        </row>
        <row r="4553">
          <cell r="A4553" t="str">
            <v>ИП Перкова Запорожская обл.Приазовский р-н с.Ботьево ул.Карла Маркса 73 м-н"Продукты" \ +79900411279</v>
          </cell>
          <cell r="B4553">
            <v>16</v>
          </cell>
          <cell r="C4553">
            <v>16</v>
          </cell>
        </row>
        <row r="4554">
          <cell r="A4554" t="str">
            <v>ИП Силаева Запорожская обл.пгт..Михайловка ул.Школьная 31Б / +79900660134</v>
          </cell>
          <cell r="B4554">
            <v>2</v>
          </cell>
          <cell r="C4554">
            <v>2</v>
          </cell>
        </row>
        <row r="4555">
          <cell r="A4555" t="str">
            <v>ИП Чарелидзе Запорожская обл.Михайловский р-н с.Пришиб ул.Калина 38 м-н"Елена" / +79900705363</v>
          </cell>
          <cell r="B4555">
            <v>1</v>
          </cell>
          <cell r="C4555">
            <v>1</v>
          </cell>
        </row>
        <row r="4556">
          <cell r="A4556" t="str">
            <v>МЛ ИП Годованец Запорожская обл Весёловский р-н с.Новониколаевка ул.Дружбы 30 м-н"Пятёрочка"</v>
          </cell>
          <cell r="B4556">
            <v>1</v>
          </cell>
          <cell r="C4556">
            <v>1</v>
          </cell>
        </row>
        <row r="4557">
          <cell r="A4557" t="str">
            <v>МЛ ИП Кизилова Е.А.Запорожскаяобл пгт.Весёлоеул.Центральная 204 м-н"Квартал"(на территории автомойки</v>
          </cell>
          <cell r="B4557">
            <v>2</v>
          </cell>
          <cell r="C4557">
            <v>2</v>
          </cell>
        </row>
        <row r="4558">
          <cell r="A4558" t="str">
            <v>МЛ ИП Серикова Р.М.Запорожская обл Весёловский р-н с.Широкое ул.Центральная 309А</v>
          </cell>
          <cell r="B4558">
            <v>1</v>
          </cell>
          <cell r="C4558">
            <v>1</v>
          </cell>
        </row>
        <row r="4559">
          <cell r="A4559" t="str">
            <v>МЛ ИП Тивешевская Запорожская обл,пгт Весёлое,ул.Южная 135,маг.Смак,+79900583049</v>
          </cell>
          <cell r="B4559">
            <v>2</v>
          </cell>
          <cell r="C4559">
            <v>2</v>
          </cell>
        </row>
        <row r="4560">
          <cell r="A4560" t="str">
            <v>ООО "МЕРА"</v>
          </cell>
          <cell r="B4560">
            <v>24</v>
          </cell>
          <cell r="C4560">
            <v>24</v>
          </cell>
        </row>
        <row r="4561">
          <cell r="A4561" t="str">
            <v>ООО"Пыжик"№25 Херсонская обл г.Геническ ул.Махарадзе 64 Центральный рынок</v>
          </cell>
          <cell r="B4561">
            <v>2</v>
          </cell>
          <cell r="C4561">
            <v>2</v>
          </cell>
        </row>
        <row r="4562">
          <cell r="A4562" t="str">
            <v>Химич Андрей</v>
          </cell>
          <cell r="B4562">
            <v>160</v>
          </cell>
          <cell r="C4562">
            <v>160</v>
          </cell>
        </row>
        <row r="4563">
          <cell r="A4563" t="str">
            <v>Физическое лицо Патяка О.Н. Запорожская обл. г. Мелитополь, ул. Пожарского, 2В ОПТ1</v>
          </cell>
          <cell r="B4563">
            <v>160</v>
          </cell>
          <cell r="C4563">
            <v>160</v>
          </cell>
        </row>
        <row r="4564">
          <cell r="A4564" t="str">
            <v>Шило Богдан</v>
          </cell>
          <cell r="B4564">
            <v>131</v>
          </cell>
          <cell r="C4564">
            <v>137</v>
          </cell>
        </row>
        <row r="4565">
          <cell r="A4565" t="str">
            <v>ИП Бакай В.О. г.Мелитополь ул.Б.Хмельницкого 87 м-н"Станиславский"</v>
          </cell>
          <cell r="B4565">
            <v>1</v>
          </cell>
          <cell r="C4565">
            <v>1</v>
          </cell>
        </row>
        <row r="4566">
          <cell r="A4566" t="str">
            <v>ИП Бежанян г.Мелитополь ул.Ивана Франко 49 м-н"Продукты"</v>
          </cell>
          <cell r="B4566">
            <v>2</v>
          </cell>
          <cell r="C4566">
            <v>2</v>
          </cell>
        </row>
        <row r="4567">
          <cell r="A4567" t="str">
            <v>ИП Вечеря В.В. г.Мелитополь  ул. Интеркультурная 390/а маг. Скорпион</v>
          </cell>
          <cell r="B4567">
            <v>2</v>
          </cell>
          <cell r="C4567">
            <v>2</v>
          </cell>
        </row>
        <row r="4568">
          <cell r="A4568" t="str">
            <v>ИП Гаркушка И.Д. г.Мелитополь Ж/Д Рынок бат.№21</v>
          </cell>
          <cell r="B4568">
            <v>8</v>
          </cell>
          <cell r="C4568">
            <v>8</v>
          </cell>
        </row>
        <row r="4569">
          <cell r="A4569" t="str">
            <v>ИП Кирпалова г.Мелитополь ул.Гризодубовой 37/24 м-н"Мажор"</v>
          </cell>
          <cell r="B4569">
            <v>1</v>
          </cell>
          <cell r="C4569">
            <v>1</v>
          </cell>
        </row>
        <row r="4570">
          <cell r="A4570" t="str">
            <v>ИП Конюшин Мелитополь 50 лет Победы 68 маг "Салют"</v>
          </cell>
          <cell r="B4570">
            <v>1</v>
          </cell>
          <cell r="C4570">
            <v>1</v>
          </cell>
        </row>
        <row r="4571">
          <cell r="A4571" t="str">
            <v>ИП Лакеева Н.В. г.Мелитополь Таврический рынок батискаф при входе в рынок (бывший Пахомов) / +799002</v>
          </cell>
          <cell r="B4571">
            <v>8</v>
          </cell>
          <cell r="C4571">
            <v>8</v>
          </cell>
        </row>
        <row r="4572">
          <cell r="A4572" t="str">
            <v>ИП Павлова Н.В. г.Мелитополь ул. Героев Украины, рынок лоток 9-10 +79900278629</v>
          </cell>
          <cell r="B4572">
            <v>2</v>
          </cell>
          <cell r="C4572">
            <v>2</v>
          </cell>
        </row>
        <row r="4573">
          <cell r="A4573" t="str">
            <v>ИП Паламарчук Л.И. г.Мелитополь пр-т Б.Хмельницкого 25 м-н"Гурман"(возле Квалитета,с 9 до 16)\+79900</v>
          </cell>
          <cell r="B4573">
            <v>8</v>
          </cell>
          <cell r="C4573">
            <v>8</v>
          </cell>
        </row>
        <row r="4574">
          <cell r="A4574" t="str">
            <v>ИП Попова Т.Ю. г.Мелитополь ул.Бориса Михайлова 266 / +79900212712</v>
          </cell>
          <cell r="B4574">
            <v>2</v>
          </cell>
          <cell r="C4574">
            <v>2</v>
          </cell>
        </row>
        <row r="4575">
          <cell r="A4575" t="str">
            <v>ИП Прилюдько Е. В.г.Мелитополь ул.Гризодубова 60 маг.Продукты тел.79900217096 Екатерина</v>
          </cell>
          <cell r="B4575">
            <v>3</v>
          </cell>
          <cell r="C4575">
            <v>3</v>
          </cell>
        </row>
        <row r="4576">
          <cell r="A4576" t="str">
            <v>ИП Резниченко А.Н. г.Мелитополь ул.Гвардейская 1/2 м-н"Миссион" / +79901011427</v>
          </cell>
          <cell r="B4576">
            <v>2</v>
          </cell>
          <cell r="C4576">
            <v>2</v>
          </cell>
        </row>
        <row r="4577">
          <cell r="A4577" t="str">
            <v>ИП Родина Запорожская обл. г.Мелитополь ул.Молодежная 64 маг. "Продукты"</v>
          </cell>
          <cell r="B4577">
            <v>2</v>
          </cell>
          <cell r="C4577">
            <v>2</v>
          </cell>
        </row>
        <row r="4578">
          <cell r="A4578" t="str">
            <v>ИП Самофалов г.Мелитополь ул.Чкалова 170 м-н "Беседка"</v>
          </cell>
          <cell r="B4578">
            <v>2</v>
          </cell>
          <cell r="C4578">
            <v>2</v>
          </cell>
        </row>
        <row r="4579">
          <cell r="A4579" t="str">
            <v>ИП Симонова ,г.Мелитополь,ул.Февральская 196,маг.Колос</v>
          </cell>
          <cell r="B4579">
            <v>2</v>
          </cell>
          <cell r="C4579">
            <v>2</v>
          </cell>
        </row>
        <row r="4580">
          <cell r="A4580" t="str">
            <v>ИП Симонова Запорожская обл. г.Мелитополь ул.Февральская 231/1  маг"Продукты"</v>
          </cell>
          <cell r="B4580">
            <v>2</v>
          </cell>
          <cell r="C4580">
            <v>2</v>
          </cell>
        </row>
        <row r="4581">
          <cell r="A4581" t="str">
            <v>ИП Цыбульник г Мелитополь  Б Хмельницкого 3 напротив Водоканала бывшие кассы</v>
          </cell>
          <cell r="B4581">
            <v>4</v>
          </cell>
          <cell r="C4581">
            <v>4</v>
          </cell>
        </row>
        <row r="4582">
          <cell r="A4582" t="str">
            <v>ООО "ЗДРАВИЕ" г.Мелитополь ул. Гоголя 138 магазин "Молочная река"</v>
          </cell>
          <cell r="B4582">
            <v>3</v>
          </cell>
          <cell r="C4582">
            <v>3</v>
          </cell>
        </row>
        <row r="4583">
          <cell r="A4583" t="str">
            <v>ООО "МЕРА"</v>
          </cell>
          <cell r="B4583">
            <v>66</v>
          </cell>
          <cell r="C4583">
            <v>72</v>
          </cell>
        </row>
        <row r="4584">
          <cell r="A4584" t="str">
            <v>ООО"ЗДРАВИЕ" г.Мелитополь пр.Богдана Хмельницкого 87 м-н"Чёрный гастроном"</v>
          </cell>
          <cell r="B4584">
            <v>5</v>
          </cell>
          <cell r="C4584">
            <v>5</v>
          </cell>
        </row>
        <row r="4585">
          <cell r="A4585" t="str">
            <v>ООО"ЗДРАВИЕ" г.Мелитополь ул.Гоголя 138 м-н"Молочная река"</v>
          </cell>
          <cell r="B4585">
            <v>5</v>
          </cell>
          <cell r="C4585">
            <v>5</v>
          </cell>
        </row>
        <row r="4586">
          <cell r="A4586" t="str">
            <v>6701 СЕРВЕЛАТ ШВАРЦЕР ПМ в/к в/у 0.28кг 8шт.  ОСТАНКИНО</v>
          </cell>
          <cell r="B4586">
            <v>80</v>
          </cell>
          <cell r="C4586">
            <v>80</v>
          </cell>
        </row>
        <row r="4587">
          <cell r="A4587" t="str">
            <v>Химич Андрей</v>
          </cell>
          <cell r="B4587">
            <v>80</v>
          </cell>
          <cell r="C4587">
            <v>80</v>
          </cell>
        </row>
        <row r="4588">
          <cell r="A4588" t="str">
            <v>Физическое лицо Патяка О.Н. Запорожская обл. г. Мелитополь, ул. Пожарского, 2В ОПТ1</v>
          </cell>
          <cell r="B4588">
            <v>80</v>
          </cell>
          <cell r="C4588">
            <v>80</v>
          </cell>
        </row>
        <row r="4589">
          <cell r="A4589" t="str">
            <v>6722 СОЧНЫЕ ПМ сос п/о мгс 0,41кг 10шт  ОСТАНКИНО</v>
          </cell>
          <cell r="B4589">
            <v>585</v>
          </cell>
          <cell r="C4589">
            <v>404</v>
          </cell>
        </row>
        <row r="4590">
          <cell r="A4590" t="str">
            <v>Дробаха Екатерина Владимировна</v>
          </cell>
          <cell r="B4590">
            <v>55</v>
          </cell>
          <cell r="C4590">
            <v>5</v>
          </cell>
        </row>
        <row r="4591">
          <cell r="A4591" t="str">
            <v>ООО "Пыжик" №14 г.Мелитополь пр-кт .50л Победы 17/1, м-н "Пыжик"</v>
          </cell>
          <cell r="B4591">
            <v>5</v>
          </cell>
          <cell r="C4591">
            <v>5</v>
          </cell>
        </row>
        <row r="4592">
          <cell r="A4592" t="str">
            <v>ООО "Пыжик" №5 Запорожская обл.г.Мелитополь пер.Дарьи Дугиной 9/1 маг-н Пыжик</v>
          </cell>
          <cell r="B4592">
            <v>10</v>
          </cell>
        </row>
        <row r="4593">
          <cell r="A4593" t="str">
            <v>Физическое лицо  Афанасьев Д.Н. Херсонская обл пгт.Чаплынка ул.Грушевского 117</v>
          </cell>
          <cell r="B4593">
            <v>40</v>
          </cell>
        </row>
        <row r="4594">
          <cell r="A4594" t="str">
            <v>Жирникова Юлия Владимировна</v>
          </cell>
          <cell r="B4594">
            <v>60</v>
          </cell>
          <cell r="C4594">
            <v>58</v>
          </cell>
        </row>
        <row r="4595">
          <cell r="A4595" t="str">
            <v>ИП Каратеева И.И.Запорожская обл Васильевский р-н с.Ивановка ул.Широкая 56 м-н"Теремок"</v>
          </cell>
          <cell r="B4595">
            <v>2</v>
          </cell>
        </row>
        <row r="4596">
          <cell r="A4596" t="str">
            <v>ИП Клочков А.С.Запорожская обл Васильевский р-н с.Днепровка ул.Центральная 375 м-н"Юлия"</v>
          </cell>
          <cell r="B4596">
            <v>2</v>
          </cell>
          <cell r="C4596">
            <v>2</v>
          </cell>
        </row>
        <row r="4597">
          <cell r="A4597" t="str">
            <v>ИП Колесник Запорожская обл Васильевский р-н с Водяное ул Мира 149 " Малибу"</v>
          </cell>
          <cell r="B4597">
            <v>1</v>
          </cell>
          <cell r="C4597">
            <v>1</v>
          </cell>
        </row>
        <row r="4598">
          <cell r="A4598" t="str">
            <v>ИП Рюбен А.В.Запорожская обл Васильевский р-н г.Каменка-Днепровская ул.Таврическая 34 м-н"Фиалка"</v>
          </cell>
          <cell r="B4598">
            <v>10</v>
          </cell>
          <cell r="C4598">
            <v>10</v>
          </cell>
        </row>
        <row r="4599">
          <cell r="A4599" t="str">
            <v>ИП Рюбен Запорожская обл г.Каменка-Днепровская ул.Ленина 2 (возле парка) м-н"Роксолана"</v>
          </cell>
          <cell r="B4599">
            <v>40</v>
          </cell>
          <cell r="C4599">
            <v>40</v>
          </cell>
        </row>
        <row r="4600">
          <cell r="A4600" t="str">
            <v>ИП Середа Г.В.Запорожская обл Васильевский р-н с.Водяное пер.Партизанский 34А м-н"Эконом"</v>
          </cell>
          <cell r="B4600">
            <v>4</v>
          </cell>
          <cell r="C4600">
            <v>4</v>
          </cell>
        </row>
        <row r="4601">
          <cell r="A4601" t="str">
            <v>ИП Янов В.О.Запорожская обл,Васильевский р-н, г.Каменка-Днепровская, ул. Фрунзе 2А.  маг. Оазис</v>
          </cell>
          <cell r="B4601">
            <v>1</v>
          </cell>
          <cell r="C4601">
            <v>1</v>
          </cell>
        </row>
        <row r="4602">
          <cell r="A4602" t="str">
            <v>Ильин Дмитрий Владимирович</v>
          </cell>
          <cell r="B4602">
            <v>69</v>
          </cell>
          <cell r="C4602">
            <v>60</v>
          </cell>
        </row>
        <row r="4603">
          <cell r="A4603" t="str">
            <v>ИП Будилко С.В. Херсонская обл пгт.Новотроицкое ул.Вишневая 1 м-н"Ритм" / +79900196452</v>
          </cell>
          <cell r="B4603">
            <v>5</v>
          </cell>
          <cell r="C4603">
            <v>5</v>
          </cell>
        </row>
        <row r="4604">
          <cell r="A4604" t="str">
            <v>ИП Дьяченко Т.В.Херсонская обл пгт.Ивановка ул.Кубенка 1А м-н "Феникс"</v>
          </cell>
          <cell r="B4604">
            <v>2</v>
          </cell>
        </row>
        <row r="4605">
          <cell r="A4605" t="str">
            <v>ИП Ефремов Херсонская обл пгт.Новотроицкое  ул.Соборная 48 м-н "Продукты" \ +79900601534</v>
          </cell>
          <cell r="B4605">
            <v>5</v>
          </cell>
          <cell r="C4605">
            <v>5</v>
          </cell>
        </row>
        <row r="4606">
          <cell r="A4606" t="str">
            <v>ИП Любаш Херсонская обл пгт.Новотроицкое ул.Димитрова 1 м-н "Продзапас"(раб. до 13.00)/+79900503502</v>
          </cell>
          <cell r="B4606">
            <v>5</v>
          </cell>
          <cell r="C4606">
            <v>5</v>
          </cell>
        </row>
        <row r="4607">
          <cell r="A4607" t="str">
            <v>ИП Микула Херсонская обл пгт.Новотроицкое ул.Шевченко 10 м-н"Пахомов" / +79900479573 Алёна</v>
          </cell>
          <cell r="B4607">
            <v>10</v>
          </cell>
          <cell r="C4607">
            <v>10</v>
          </cell>
        </row>
        <row r="4608">
          <cell r="A4608" t="str">
            <v>ИП Москалёв Запорожская обл.пгт.Приазовье ул.Куйбышева 1А м-н"Любимый"</v>
          </cell>
          <cell r="B4608">
            <v>4</v>
          </cell>
          <cell r="C4608">
            <v>4</v>
          </cell>
        </row>
        <row r="4609">
          <cell r="A4609" t="str">
            <v>ИП Москалёв Запорожская обл.пгт.Приазовье ул.Щорса 55 м-н"Любимый 2" / +79901016329</v>
          </cell>
          <cell r="B4609">
            <v>2</v>
          </cell>
          <cell r="C4609">
            <v>2</v>
          </cell>
        </row>
        <row r="4610">
          <cell r="A4610" t="str">
            <v>ИП Панасюк Херсонская обл с. Новотроицкое ул. Соборная 103а м-н Радуга +79900968743 Сергей</v>
          </cell>
          <cell r="B4610">
            <v>2</v>
          </cell>
          <cell r="C4610">
            <v>2</v>
          </cell>
        </row>
        <row r="4611">
          <cell r="A4611" t="str">
            <v>ИП Пономаренко Херсонская обл пгт.Нижние Серогозы  ул. Таврийская 27 м-н "Амазон" / +79900002902</v>
          </cell>
          <cell r="B4611">
            <v>5</v>
          </cell>
        </row>
        <row r="4612">
          <cell r="A4612" t="str">
            <v>ИП Стародубцева Херсонская обл Новотроицкий р-н с.Калиновка ул.Зелёная 50 / +79900849087 Вита</v>
          </cell>
          <cell r="B4612">
            <v>4</v>
          </cell>
          <cell r="C4612">
            <v>4</v>
          </cell>
        </row>
        <row r="4613">
          <cell r="A4613" t="str">
            <v>ИП Трофименко Н.А.Херсонская обл пгт.Ивановка ул.Украинская 19 м-н"Рукавичка" / +79902290551</v>
          </cell>
          <cell r="B4613">
            <v>2</v>
          </cell>
        </row>
        <row r="4614">
          <cell r="A4614" t="str">
            <v>ИП Чмырук Херсонская обл Новотроицкий р-н с.Отрадовка ул.Гагарина 109 м-н"Продукты" \ +79900339110</v>
          </cell>
          <cell r="B4614">
            <v>10</v>
          </cell>
          <cell r="C4614">
            <v>10</v>
          </cell>
        </row>
        <row r="4615">
          <cell r="A4615" t="str">
            <v>МЛ ИП Грибеньков А.И. Запорожская обл.пгт.Приазовское ул.Ленина 24А (бывший Эконом)</v>
          </cell>
          <cell r="B4615">
            <v>2</v>
          </cell>
          <cell r="C4615">
            <v>2</v>
          </cell>
        </row>
        <row r="4616">
          <cell r="A4616" t="str">
            <v>МЛ ИП Звонникова В.В. Запорожская обл. пгт.Приазовское ул.Центральная 2А м-н"Камелот"</v>
          </cell>
          <cell r="B4616">
            <v>10</v>
          </cell>
          <cell r="C4616">
            <v>10</v>
          </cell>
        </row>
        <row r="4617">
          <cell r="A4617" t="str">
            <v>МЛ ИП Сафронов Н.Ю. Запорожская обл пгт.Приазовское ул.Горького 91А м-н"Файно" / +79900270087</v>
          </cell>
          <cell r="B4617">
            <v>1</v>
          </cell>
          <cell r="C4617">
            <v>1</v>
          </cell>
        </row>
        <row r="4618">
          <cell r="A4618" t="str">
            <v>Конюшин Андрей</v>
          </cell>
          <cell r="B4618">
            <v>51</v>
          </cell>
          <cell r="C4618">
            <v>38</v>
          </cell>
        </row>
        <row r="4619">
          <cell r="A4619" t="str">
            <v>ИП Глухов А.Н.Херсонская обл г.Скадовск ул.Магубинская 150 м-н"Кокос"\ +79900348036 Валерия Павловна</v>
          </cell>
          <cell r="B4619">
            <v>16</v>
          </cell>
          <cell r="C4619">
            <v>16</v>
          </cell>
        </row>
        <row r="4620">
          <cell r="A4620" t="str">
            <v>ИП Клочко И. А.,Херсонская обл г.Скадовск, ул. Комунаров 87, магазин Якорь</v>
          </cell>
          <cell r="B4620">
            <v>4</v>
          </cell>
          <cell r="C4620">
            <v>4</v>
          </cell>
        </row>
        <row r="4621">
          <cell r="A4621" t="str">
            <v>ИП Клочко И.А.Херсонская обл г.Скадовск ул.Чапаева 199 ( с 8 до 17)</v>
          </cell>
          <cell r="B4621">
            <v>1</v>
          </cell>
          <cell r="C4621">
            <v>1</v>
          </cell>
        </row>
        <row r="4622">
          <cell r="A4622" t="str">
            <v>ИП Крысенко Херсонская обл г.Скадовск перекрёсток ул.Красноармейской и Комсомольской м-н"Дельфин"</v>
          </cell>
          <cell r="B4622">
            <v>8</v>
          </cell>
          <cell r="C4622">
            <v>8</v>
          </cell>
        </row>
        <row r="4623">
          <cell r="A4623" t="str">
            <v>ИП Кузнецов В.П.Херсонская обл Скадовский р-н с.Лазурное ул.Ленина 51Д м-н"Престижстрой"</v>
          </cell>
          <cell r="B4623">
            <v>5</v>
          </cell>
        </row>
        <row r="4624">
          <cell r="A4624" t="str">
            <v>ИП Маркобок Л.А.Херсонская обл г.Скадовск ул.Черновола 9 м-н"Амур" \ +79900471313 Лилия</v>
          </cell>
          <cell r="B4624">
            <v>2</v>
          </cell>
          <cell r="C4624">
            <v>2</v>
          </cell>
        </row>
        <row r="4625">
          <cell r="A4625" t="str">
            <v>ИП Наумова О..Ю. Херсонская обл г.Скадовск ул.Александровская 29 м-н"Маркет А"(до 20) / +79900170552</v>
          </cell>
          <cell r="B4625">
            <v>5</v>
          </cell>
          <cell r="C4625">
            <v>5</v>
          </cell>
        </row>
        <row r="4626">
          <cell r="A4626" t="str">
            <v>МЛ ИП Нагорнюк Э.А. Херсонская обл Скадовский р-н с.Лазурное ул.Центральная 47 м-н"Суперсам" (до 18)</v>
          </cell>
          <cell r="B4626">
            <v>10</v>
          </cell>
          <cell r="C4626">
            <v>2</v>
          </cell>
        </row>
        <row r="4627">
          <cell r="A4627" t="str">
            <v>Оглы Иван Русланович</v>
          </cell>
          <cell r="B4627">
            <v>16</v>
          </cell>
          <cell r="C4627">
            <v>9</v>
          </cell>
        </row>
        <row r="4628">
          <cell r="A4628" t="str">
            <v>(3) ИП Назаренко Л.В.Запорожская обл г.Молочанск ул.Шевченко 116 м-н"Дар" / +79900569625</v>
          </cell>
          <cell r="B4628">
            <v>2</v>
          </cell>
        </row>
        <row r="4629">
          <cell r="A4629" t="str">
            <v>(4) ИП Компаниец Запорожская обл г.Токмак,ул.Центральная 65,маг. Вина мира с 8,00-12,00/+79902547491</v>
          </cell>
          <cell r="B4629">
            <v>6</v>
          </cell>
          <cell r="C4629">
            <v>6</v>
          </cell>
        </row>
        <row r="4630">
          <cell r="A4630" t="str">
            <v>ИП Василенко И.Ю.Запорожская обл пгт Весёлое ул Центральная 59 " Тавричанка"</v>
          </cell>
          <cell r="B4630">
            <v>2</v>
          </cell>
          <cell r="C4630">
            <v>2</v>
          </cell>
        </row>
        <row r="4631">
          <cell r="A4631" t="str">
            <v>ИП Колодина О. А Запорожская обл.пгт Нововасильевка ул Коперативная 101 +79901006745 Настя</v>
          </cell>
          <cell r="B4631">
            <v>5</v>
          </cell>
        </row>
        <row r="4632">
          <cell r="A4632" t="str">
            <v>ИП Соболь Запорожская обл.Приазовский р-н с.Нововасилевка ул.Кооперативная 70 м-н"На дому" /</v>
          </cell>
          <cell r="B4632">
            <v>1</v>
          </cell>
          <cell r="C4632">
            <v>1</v>
          </cell>
        </row>
        <row r="4633">
          <cell r="A4633" t="str">
            <v>Осетров Сергей Сергеевич</v>
          </cell>
          <cell r="B4633">
            <v>213</v>
          </cell>
          <cell r="C4633">
            <v>162</v>
          </cell>
        </row>
        <row r="4634">
          <cell r="A4634" t="str">
            <v>ИП "Наш дом" Запорожская обл г.Энергодар ул.Советская 27А \ +79900447519 Майя</v>
          </cell>
          <cell r="B4634">
            <v>10</v>
          </cell>
          <cell r="C4634">
            <v>10</v>
          </cell>
        </row>
        <row r="4635">
          <cell r="A4635" t="str">
            <v>ИП Битюцкий М.А. Запорожская обл.г.Днепрорудный ул.Энтузиастов 4 м-н"Апельмон" / +79901204649</v>
          </cell>
          <cell r="B4635">
            <v>6</v>
          </cell>
          <cell r="C4635">
            <v>6</v>
          </cell>
        </row>
        <row r="4636">
          <cell r="A4636" t="str">
            <v>ИП Варданян Л.Г.Запорожская обл г.Энергодар ул.Лесная 3А м-н"Червоний" / +79900649843-</v>
          </cell>
          <cell r="B4636">
            <v>10</v>
          </cell>
          <cell r="C4636">
            <v>5</v>
          </cell>
        </row>
        <row r="4637">
          <cell r="A4637" t="str">
            <v>ИП Довгань В.В. Запорожская обл г.Днепрорудное ул.Энтузиастов 24 м-н"Приват" (городская площадь)</v>
          </cell>
          <cell r="B4637">
            <v>3</v>
          </cell>
          <cell r="C4637">
            <v>3</v>
          </cell>
        </row>
        <row r="4638">
          <cell r="A4638" t="str">
            <v>ИП Довгань Запорожская обл г.Днепрорудный ул.Энтузиастов 3 м-н"Демпинг" / +79900459527</v>
          </cell>
          <cell r="B4638">
            <v>5</v>
          </cell>
          <cell r="C4638">
            <v>3</v>
          </cell>
        </row>
        <row r="4639">
          <cell r="A4639" t="str">
            <v>ИП Закитный Запорожская обл г Энергодар ул Козацкая 16В " Варус"  \ 79900652894  Инна Григорьевна</v>
          </cell>
          <cell r="B4639">
            <v>60</v>
          </cell>
          <cell r="C4639">
            <v>60</v>
          </cell>
        </row>
        <row r="4640">
          <cell r="A4640" t="str">
            <v>ИП Закитный Запорожская обл г.Энергодар ул.Строителей 44 м-н"Степной"</v>
          </cell>
          <cell r="B4640">
            <v>5</v>
          </cell>
          <cell r="C4640">
            <v>2</v>
          </cell>
        </row>
        <row r="4641">
          <cell r="A4641" t="str">
            <v>ИП Котеленец Л.Г.Запорожская обл г.Днепрорудный ул. Набережная 14б  " Виктория" обед с 13-14</v>
          </cell>
          <cell r="B4641">
            <v>2</v>
          </cell>
        </row>
        <row r="4642">
          <cell r="A4642" t="str">
            <v>ИП Мартыненко Л.В. Запорожская обл г.Энергодар,, ул.Строителей 11А, маг.Карамель, +79900565908</v>
          </cell>
          <cell r="B4642">
            <v>4</v>
          </cell>
        </row>
        <row r="4643">
          <cell r="A4643" t="str">
            <v>ИП Ненашева Н.Н. Запорожская обл г.Энергодар ул.Казацкая 25 м-н"Миллер"</v>
          </cell>
          <cell r="B4643">
            <v>3</v>
          </cell>
          <cell r="C4643">
            <v>3</v>
          </cell>
        </row>
        <row r="4644">
          <cell r="A4644" t="str">
            <v>ИП Ненашева Н.Н. Запорожская обл г.Энергодар, ул.Набережная 26А " Альфа,", +79900446234 Вика</v>
          </cell>
          <cell r="B4644">
            <v>3</v>
          </cell>
        </row>
        <row r="4645">
          <cell r="A4645" t="str">
            <v>ИП Собур Ю.И.Запорожская обл г Энергодар ул Воинов Интернационалистов 10А " Элен"\ +79900443957</v>
          </cell>
          <cell r="B4645">
            <v>2</v>
          </cell>
          <cell r="C4645">
            <v>2</v>
          </cell>
        </row>
        <row r="4646">
          <cell r="A4646" t="str">
            <v>ИП Щербина П.И. Запорожская обл г.Энергодар, ул.Энергетиков 8А, маг. Лада, +79900645864</v>
          </cell>
          <cell r="B4646">
            <v>10</v>
          </cell>
          <cell r="C4646">
            <v>5</v>
          </cell>
        </row>
        <row r="4647">
          <cell r="A4647" t="str">
            <v>МЛ ИП Кораблёва В.И. Запорожская обл г.Энергодар, ул.Строителей 22 "Ежачок ",  +79900270634 Виктория</v>
          </cell>
          <cell r="B4647">
            <v>15</v>
          </cell>
          <cell r="C4647">
            <v>10</v>
          </cell>
        </row>
        <row r="4648">
          <cell r="A4648" t="str">
            <v>МЛ ИП Хачатурян Э.С. Запорожская обл г.Энергодарул.Строителей 31 супермаркет "Ассоль" / +79900652319</v>
          </cell>
          <cell r="B4648">
            <v>5</v>
          </cell>
          <cell r="C4648">
            <v>3</v>
          </cell>
        </row>
        <row r="4649">
          <cell r="A4649" t="str">
            <v>ООО "МЕРА"</v>
          </cell>
          <cell r="B4649">
            <v>10</v>
          </cell>
          <cell r="C4649">
            <v>10</v>
          </cell>
        </row>
        <row r="4650">
          <cell r="A4650" t="str">
            <v>ООО"Таврида-Дар" Запорожская обл. г.Энергодар ул.Казацкая 16В</v>
          </cell>
          <cell r="B4650">
            <v>60</v>
          </cell>
          <cell r="C4650">
            <v>40</v>
          </cell>
        </row>
        <row r="4651">
          <cell r="A4651" t="str">
            <v>Петрик Юрий Юрьевич</v>
          </cell>
          <cell r="B4651">
            <v>5</v>
          </cell>
          <cell r="C4651">
            <v>5</v>
          </cell>
        </row>
        <row r="4652">
          <cell r="A4652" t="str">
            <v>ИП Чоботару О.Ю. Херсонская обл Чаплынский р-н с.Строгановка ул.Петренка 23А м-н"Виктория"</v>
          </cell>
          <cell r="B4652">
            <v>5</v>
          </cell>
          <cell r="C4652">
            <v>5</v>
          </cell>
        </row>
        <row r="4653">
          <cell r="A4653" t="str">
            <v>Титов Александр Игоревич</v>
          </cell>
          <cell r="B4653">
            <v>14</v>
          </cell>
          <cell r="C4653">
            <v>12</v>
          </cell>
        </row>
        <row r="4654">
          <cell r="A4654" t="str">
            <v>ИП Индюхов О.И. Запорожская обл пгт.Михайловка ул.Святопокровская 1 м-н"Колбас Маркет"/+79900646392</v>
          </cell>
          <cell r="B4654">
            <v>2</v>
          </cell>
          <cell r="C4654">
            <v>2</v>
          </cell>
        </row>
        <row r="4655">
          <cell r="A4655" t="str">
            <v>ИП Кошель А.Е Запорожская обл.Приазовский р с.Новоконстантиновка ул.Приморская 139 м 2Алина" с 6-21</v>
          </cell>
          <cell r="B4655">
            <v>5</v>
          </cell>
          <cell r="C4655">
            <v>5</v>
          </cell>
        </row>
        <row r="4656">
          <cell r="A4656" t="str">
            <v>ИП Красников Запорожская обл Михайловский р-н с.Тимошовка ул.Мира 13А м-н"Грант" / +79900710702 /+79</v>
          </cell>
          <cell r="B4656">
            <v>1</v>
          </cell>
          <cell r="C4656">
            <v>1</v>
          </cell>
        </row>
        <row r="4657">
          <cell r="A4657" t="str">
            <v>ИП Мацейко  Запорожская обл.пгт Михайловка, улШкольная 216   маг."Продукты"   т.+79900572347</v>
          </cell>
          <cell r="B4657">
            <v>1</v>
          </cell>
        </row>
        <row r="4658">
          <cell r="A4658" t="str">
            <v>ИП Михайленко А.А. Запорожская обл Мелитопольский р-н с.Мордвиновка ул.Суворова 43 / +79900231784</v>
          </cell>
          <cell r="B4658">
            <v>1</v>
          </cell>
          <cell r="C4658">
            <v>1</v>
          </cell>
        </row>
        <row r="4659">
          <cell r="A4659" t="str">
            <v>ИП Чарелидзе Запорожская обл.Михайловский р-н с.Пришиб ул.Калина 38 м-н"Елена" / +79900705363</v>
          </cell>
          <cell r="B4659">
            <v>2</v>
          </cell>
          <cell r="C4659">
            <v>1</v>
          </cell>
        </row>
        <row r="4660">
          <cell r="A4660" t="str">
            <v>ИП Шевадзе Е.А. Запорожская обл пгт Михайловка ул.И.Франка 6 "Закусочная"(при входе в рынок)</v>
          </cell>
          <cell r="B4660">
            <v>1</v>
          </cell>
          <cell r="C4660">
            <v>1</v>
          </cell>
        </row>
        <row r="4661">
          <cell r="A4661" t="str">
            <v>МЛ ИП Годованец Запорожская обл Весёловский р-н с.Новониколаевка ул.Дружбы 30 м-н"Пятёрочка"</v>
          </cell>
          <cell r="B4661">
            <v>1</v>
          </cell>
          <cell r="C4661">
            <v>1</v>
          </cell>
        </row>
        <row r="4662">
          <cell r="A4662" t="str">
            <v>Шило Богдан</v>
          </cell>
          <cell r="B4662">
            <v>102</v>
          </cell>
          <cell r="C4662">
            <v>55</v>
          </cell>
        </row>
        <row r="4663">
          <cell r="A4663" t="str">
            <v>ИП Вечеря В.В. г.Мелитополь  ул. Интеркультурная 390/а маг. Скорпион</v>
          </cell>
          <cell r="B4663">
            <v>5</v>
          </cell>
        </row>
        <row r="4664">
          <cell r="A4664" t="str">
            <v>ИП Гаркушка И.Д. г.Мелитополь Ж/Д Рынок бат.№21</v>
          </cell>
          <cell r="B4664">
            <v>10</v>
          </cell>
          <cell r="C4664">
            <v>10</v>
          </cell>
        </row>
        <row r="4665">
          <cell r="A4665" t="str">
            <v>ИП Гостищев В.Ю. г.Мелитополь ул.Горького (напротив  Бассейна)маг "Корсак"</v>
          </cell>
          <cell r="B4665">
            <v>1</v>
          </cell>
          <cell r="C4665">
            <v>1</v>
          </cell>
        </row>
        <row r="4666">
          <cell r="A4666" t="str">
            <v>ИП Кирпалова г.Мелитополь ул.Гризодубовой 37/24 м-н"Мажор"</v>
          </cell>
          <cell r="B4666">
            <v>1</v>
          </cell>
        </row>
        <row r="4667">
          <cell r="A4667" t="str">
            <v>ИП Кондратьев г.Мелитополь пр.50 лет Победы 27 м-н"Афина" / +79900227995 Татьяна</v>
          </cell>
          <cell r="B4667">
            <v>8</v>
          </cell>
          <cell r="C4667">
            <v>2</v>
          </cell>
        </row>
        <row r="4668">
          <cell r="A4668" t="str">
            <v>ИП Паламарчук Л.И. г.Мелитополь пр-т Б.Хмельницкого 25 м-н"Гурман"(возле Квалитета,с 9 до 16)\+79900</v>
          </cell>
          <cell r="B4668">
            <v>11</v>
          </cell>
          <cell r="C4668">
            <v>5</v>
          </cell>
        </row>
        <row r="4669">
          <cell r="A4669" t="str">
            <v>ИП Прилюдько Е. В.г.Мелитополь ул.Гризодубова 60 маг.Продукты тел.79900217096 Екатерина</v>
          </cell>
          <cell r="B4669">
            <v>4</v>
          </cell>
        </row>
        <row r="4670">
          <cell r="A4670" t="str">
            <v>ИП Пятышева г Мелитополь ул.Р.Люксимбург 15 маг " Гарант" \ 79900207075 Лариса</v>
          </cell>
          <cell r="B4670">
            <v>1</v>
          </cell>
          <cell r="C4670">
            <v>1</v>
          </cell>
        </row>
        <row r="4671">
          <cell r="A4671" t="str">
            <v>ИП Симонова Запорожская обл. г.Мелитополь ул.Февральская 231/1  маг"Продукты"</v>
          </cell>
          <cell r="B4671">
            <v>2</v>
          </cell>
        </row>
        <row r="4672">
          <cell r="A4672" t="str">
            <v>ИП Тошева г.Мелитополь пр.Богдана Хмельницкого 82 маг Харчи +79900219231</v>
          </cell>
          <cell r="B4672">
            <v>5</v>
          </cell>
          <cell r="C4672">
            <v>5</v>
          </cell>
        </row>
        <row r="4673">
          <cell r="A4673" t="str">
            <v>ИП Цыбульник г Мелитополь  Б Хмельницкого 3 напротив Водоканала бывшие кассы</v>
          </cell>
          <cell r="B4673">
            <v>3</v>
          </cell>
        </row>
        <row r="4674">
          <cell r="A4674" t="str">
            <v>МЛ ИП Борисенко Н.А Запорожская обл. г.Мелитополь ул.Крупская 45 (И.Алексеева)</v>
          </cell>
          <cell r="B4674">
            <v>1</v>
          </cell>
          <cell r="C4674">
            <v>1</v>
          </cell>
        </row>
        <row r="4675">
          <cell r="A4675" t="str">
            <v>ООО "МЕРА"</v>
          </cell>
          <cell r="B4675">
            <v>50</v>
          </cell>
          <cell r="C4675">
            <v>30</v>
          </cell>
        </row>
        <row r="4676">
          <cell r="A4676" t="str">
            <v>6751 СЛИВОЧНЫЕ СН сос п/о мгс 0,41 кг 10шт.  Останкино</v>
          </cell>
          <cell r="B4676">
            <v>207</v>
          </cell>
          <cell r="C4676">
            <v>183</v>
          </cell>
        </row>
        <row r="4677">
          <cell r="A4677" t="str">
            <v>Гриненко Дмитрий Александрович</v>
          </cell>
          <cell r="B4677">
            <v>2</v>
          </cell>
          <cell r="C4677">
            <v>2</v>
          </cell>
        </row>
        <row r="4678">
          <cell r="A4678" t="str">
            <v>ИП Ковач В.Н.Херсонская обл пгт Н. Серогозы ул.Мира 27 " Смак" +79900812830</v>
          </cell>
          <cell r="B4678">
            <v>2</v>
          </cell>
          <cell r="C4678">
            <v>2</v>
          </cell>
        </row>
        <row r="4679">
          <cell r="A4679" t="str">
            <v>Жирникова Юлия Владимировна</v>
          </cell>
          <cell r="B4679">
            <v>10</v>
          </cell>
          <cell r="C4679">
            <v>10</v>
          </cell>
        </row>
        <row r="4680">
          <cell r="A4680" t="str">
            <v>ООО "МЕРА"</v>
          </cell>
          <cell r="B4680">
            <v>10</v>
          </cell>
          <cell r="C4680">
            <v>10</v>
          </cell>
        </row>
        <row r="4681">
          <cell r="A4681" t="str">
            <v>Ильин Дмитрий Владимирович</v>
          </cell>
          <cell r="B4681">
            <v>23</v>
          </cell>
          <cell r="C4681">
            <v>13</v>
          </cell>
        </row>
        <row r="4682">
          <cell r="A4682" t="str">
            <v>(1) ООО ПРОДАЛЬЯНС Херсонская обл г.Геническ Центральный рынок (за Парижанкой) м-н"Фемели Маркет"</v>
          </cell>
          <cell r="B4682">
            <v>3</v>
          </cell>
          <cell r="C4682">
            <v>3</v>
          </cell>
        </row>
        <row r="4683">
          <cell r="A4683" t="str">
            <v>ИП Канарин Херсонская обл Генический р-н с.ГенГорка ул.Азовская 182 м-н "Аят" / +79900389788</v>
          </cell>
          <cell r="B4683">
            <v>10</v>
          </cell>
        </row>
        <row r="4684">
          <cell r="A4684" t="str">
            <v>ИП Лепчишина Херсонская обл Генический р-н с.Счатливцево ул.Морская 1 м-н"Хепи Шоп"</v>
          </cell>
          <cell r="B4684">
            <v>10</v>
          </cell>
          <cell r="C4684">
            <v>10</v>
          </cell>
        </row>
        <row r="4685">
          <cell r="A4685" t="str">
            <v>Конюшин Андрей</v>
          </cell>
          <cell r="B4685">
            <v>19</v>
          </cell>
          <cell r="C4685">
            <v>19</v>
          </cell>
        </row>
        <row r="4686">
          <cell r="A4686" t="str">
            <v>ИП Гуляев В.Н. Херсонская обл пгт.Большие Копани ул.Сборная 95 Рынок Бутик 106 (до 14)\ +79900312030</v>
          </cell>
          <cell r="B4686">
            <v>5</v>
          </cell>
          <cell r="C4686">
            <v>5</v>
          </cell>
        </row>
        <row r="4687">
          <cell r="A4687" t="str">
            <v>ИП Клочко И. А.,Херсонская обл г.Скадовск, ул. Комунаров 87, магазин Якорь</v>
          </cell>
          <cell r="B4687">
            <v>4</v>
          </cell>
          <cell r="C4687">
            <v>4</v>
          </cell>
        </row>
        <row r="4688">
          <cell r="A4688" t="str">
            <v>ИП Крамаренко Херсонская обл. Алёшковский р-н с.Виноградово ул.Суворова 3А /+79901263407 Елена</v>
          </cell>
          <cell r="B4688">
            <v>3</v>
          </cell>
          <cell r="C4688">
            <v>3</v>
          </cell>
        </row>
        <row r="4689">
          <cell r="A4689" t="str">
            <v>ИП Крысенко Херсонская обл г.Скадовск перекрёсток ул.Красноармейской и Комсомольской м-н"Дельфин"</v>
          </cell>
          <cell r="B4689">
            <v>5</v>
          </cell>
          <cell r="C4689">
            <v>5</v>
          </cell>
        </row>
        <row r="4690">
          <cell r="A4690" t="str">
            <v>ИП Маркобок Л.А.Херсонская обл г.Скадовск ул.Черновола 9 м-н"Амур" \ +79900471313 Лилия</v>
          </cell>
          <cell r="B4690">
            <v>2</v>
          </cell>
          <cell r="C4690">
            <v>2</v>
          </cell>
        </row>
        <row r="4691">
          <cell r="A4691" t="str">
            <v>Майдебура Владислав Александрович</v>
          </cell>
          <cell r="B4691">
            <v>5</v>
          </cell>
        </row>
        <row r="4692">
          <cell r="A4692" t="str">
            <v>(2) ИП Шарипо Херсонская обл г.Геническ ул.Центральная 10 м-н"Спар" / +79900131685 Ирина</v>
          </cell>
          <cell r="B4692">
            <v>5</v>
          </cell>
        </row>
        <row r="4693">
          <cell r="A4693" t="str">
            <v>Оглы Иван Русланович</v>
          </cell>
          <cell r="B4693">
            <v>42</v>
          </cell>
          <cell r="C4693">
            <v>42</v>
          </cell>
        </row>
        <row r="4694">
          <cell r="A4694" t="str">
            <v>(1) ООО"Пыжик" №19 Запорожская обл г.Токмак ул.Шевченко 31 м-н "Пыжик"</v>
          </cell>
          <cell r="B4694">
            <v>10</v>
          </cell>
          <cell r="C4694">
            <v>10</v>
          </cell>
        </row>
        <row r="4695">
          <cell r="A4695" t="str">
            <v>(2) ИП Вершинина И.Б. Запорожская обл г.Токмак ул.14 Сентября 31 "Коричневый Павильон"(рядом с ИП Си</v>
          </cell>
          <cell r="B4695">
            <v>2</v>
          </cell>
          <cell r="C4695">
            <v>2</v>
          </cell>
        </row>
        <row r="4696">
          <cell r="A4696" t="str">
            <v>(2) ИП Игнатенко Запорожская обл г.Токмак ул.Владимировская 15 (бывший "Эконом",с торца здания ворот</v>
          </cell>
          <cell r="B4696">
            <v>3</v>
          </cell>
          <cell r="C4696">
            <v>3</v>
          </cell>
        </row>
        <row r="4697">
          <cell r="A4697" t="str">
            <v>(2) ИП Эконом (Арбат) Запорожская обл г.Токмак ул.Шевченко 54</v>
          </cell>
          <cell r="B4697">
            <v>5</v>
          </cell>
          <cell r="C4697">
            <v>5</v>
          </cell>
        </row>
        <row r="4698">
          <cell r="A4698" t="str">
            <v>(3) ИП Губенко Запорожская обл г.Токмак ул.Нансена 5 опт.м-н"Мир сладостей"</v>
          </cell>
          <cell r="B4698">
            <v>5</v>
          </cell>
          <cell r="C4698">
            <v>5</v>
          </cell>
        </row>
        <row r="4699">
          <cell r="A4699" t="str">
            <v>(3) ИП Назаренко Л.В.Запорожская обл г.Молочанск ул.Шевченко 116 м-н"Дар" / +79900569625</v>
          </cell>
          <cell r="B4699">
            <v>2</v>
          </cell>
          <cell r="C4699">
            <v>2</v>
          </cell>
        </row>
        <row r="4700">
          <cell r="A4700" t="str">
            <v>ИП Домрачева К.О.Запорожская обл пгт.Акимовка ул.Садовая 16 м-н"У Камилы"(питомник)</v>
          </cell>
          <cell r="B4700">
            <v>2</v>
          </cell>
          <cell r="C4700">
            <v>2</v>
          </cell>
        </row>
        <row r="4701">
          <cell r="A4701" t="str">
            <v>ИП Соболь Запорожская обл.Приазовский р-н с.Нововасилевка ул.Кооперативная 70 м-н"На дому" /</v>
          </cell>
          <cell r="B4701">
            <v>1</v>
          </cell>
          <cell r="C4701">
            <v>1</v>
          </cell>
        </row>
        <row r="4702">
          <cell r="A4702" t="str">
            <v>ИП Якимнюк Запорожская обл пгт Акимовка ул.Центральная 74 киоск напротив " Хвиля" / +7990494389</v>
          </cell>
          <cell r="B4702">
            <v>2</v>
          </cell>
          <cell r="C4702">
            <v>2</v>
          </cell>
        </row>
        <row r="4703">
          <cell r="A4703" t="str">
            <v>ООО "МЕРА"</v>
          </cell>
          <cell r="B4703">
            <v>10</v>
          </cell>
          <cell r="C4703">
            <v>10</v>
          </cell>
        </row>
        <row r="4704">
          <cell r="A4704" t="str">
            <v>Осетров Сергей Сергеевич</v>
          </cell>
          <cell r="B4704">
            <v>10</v>
          </cell>
          <cell r="C4704">
            <v>10</v>
          </cell>
        </row>
        <row r="4705">
          <cell r="A4705" t="str">
            <v>ИП Варданян Л.Г.Запорожская обл г.Энергодар ул.Лесная 3А м-н"Червоний" / +79900649843-</v>
          </cell>
          <cell r="B4705">
            <v>5</v>
          </cell>
          <cell r="C4705">
            <v>5</v>
          </cell>
        </row>
        <row r="4706">
          <cell r="A4706" t="str">
            <v>ИП Довгань Запорожская обл г.Днепрорудный ул.Энтузиастов 3 м-н"Демпинг" / +79900459527</v>
          </cell>
          <cell r="B4706">
            <v>2</v>
          </cell>
          <cell r="C4706">
            <v>2</v>
          </cell>
        </row>
        <row r="4707">
          <cell r="A4707" t="str">
            <v>ИП Мальгинов Запорожская обл г.Днепрорудный Рынок м-н"Молочная река" / +79900432059</v>
          </cell>
          <cell r="B4707">
            <v>3</v>
          </cell>
          <cell r="C4707">
            <v>3</v>
          </cell>
        </row>
        <row r="4708">
          <cell r="A4708" t="str">
            <v>Титов Александр Игоревич</v>
          </cell>
          <cell r="B4708">
            <v>30</v>
          </cell>
          <cell r="C4708">
            <v>30</v>
          </cell>
        </row>
        <row r="4709">
          <cell r="A4709" t="str">
            <v>(1) ИП Белик М.Н.Херсонская обл г.Геническ ул.Махарадзе Ц.Рынок Киоск № 6 / +79900421408 Лариса</v>
          </cell>
          <cell r="B4709">
            <v>2</v>
          </cell>
          <cell r="C4709">
            <v>2</v>
          </cell>
        </row>
        <row r="4710">
          <cell r="A4710" t="str">
            <v>(2) ИП Сейтумирова Л.М. Херсонская обл г.Геническ, ул.Курасова,10 маг."Затишек"  тел.+79900192805</v>
          </cell>
          <cell r="B4710">
            <v>2</v>
          </cell>
          <cell r="C4710">
            <v>2</v>
          </cell>
        </row>
        <row r="4711">
          <cell r="A4711" t="str">
            <v>(2) ИП Сейтумирова Л.М. Херсонская обл г.Геническ, ул.Урицкого,20 маг."Продмаг 40"</v>
          </cell>
          <cell r="B4711">
            <v>3</v>
          </cell>
          <cell r="C4711">
            <v>3</v>
          </cell>
        </row>
        <row r="4712">
          <cell r="A4712" t="str">
            <v>ИП Мацейко  Запорожская обл.пгт Михайловка, улШкольная 216   маг."Продукты"   т.+79900572347</v>
          </cell>
          <cell r="B4712">
            <v>1</v>
          </cell>
          <cell r="C4712">
            <v>1</v>
          </cell>
        </row>
        <row r="4713">
          <cell r="A4713" t="str">
            <v>ИП Михайленко А.А. Запорожская обл Мелитопольский р-н с.Мордвиновка ул.Суворова 43 / +79900231784</v>
          </cell>
          <cell r="B4713">
            <v>1</v>
          </cell>
          <cell r="C4713">
            <v>1</v>
          </cell>
        </row>
        <row r="4714">
          <cell r="A4714" t="str">
            <v>ИП Чарелидзе Запорожская обл.Михайловский р-н с.Пришиб ул.Калина 38 м-н"Елена" / +79900705363</v>
          </cell>
          <cell r="B4714">
            <v>1</v>
          </cell>
          <cell r="C4714">
            <v>1</v>
          </cell>
        </row>
        <row r="4715">
          <cell r="A4715" t="str">
            <v>ООО "МЕРА"</v>
          </cell>
          <cell r="B4715">
            <v>20</v>
          </cell>
          <cell r="C4715">
            <v>20</v>
          </cell>
        </row>
        <row r="4716">
          <cell r="A4716" t="str">
            <v>Шило Богдан</v>
          </cell>
          <cell r="B4716">
            <v>66</v>
          </cell>
          <cell r="C4716">
            <v>57</v>
          </cell>
        </row>
        <row r="4717">
          <cell r="A4717" t="str">
            <v>ИП Кирпалова г.Мелитополь ул.Гризодубовой 37/24 м-н"Мажор"</v>
          </cell>
          <cell r="B4717">
            <v>1</v>
          </cell>
          <cell r="C4717">
            <v>1</v>
          </cell>
        </row>
        <row r="4718">
          <cell r="A4718" t="str">
            <v>ИП Мартынюк г.Мелитополь пр.50 лет Победы 51/2 маг."В корзине"</v>
          </cell>
          <cell r="B4718">
            <v>1</v>
          </cell>
          <cell r="C4718">
            <v>1</v>
          </cell>
        </row>
        <row r="4719">
          <cell r="A4719" t="str">
            <v>ИП Паламарчук Л.И. г.Мелитополь пр-т Б.Хмельницкого 25 м-н"Гурман"(возле Квалитета,с 9 до 16)\+79900</v>
          </cell>
          <cell r="B4719">
            <v>6</v>
          </cell>
        </row>
        <row r="4720">
          <cell r="A4720" t="str">
            <v>ИП Самофалов г.Мелитополь ул.Чкалова 170 м-н "Беседка"</v>
          </cell>
          <cell r="B4720">
            <v>2</v>
          </cell>
          <cell r="C4720">
            <v>2</v>
          </cell>
        </row>
        <row r="4721">
          <cell r="A4721" t="str">
            <v>ИП Симонова Запорожская обл. г.Мелитополь ул.Февральская 231/1  маг"Продукты"</v>
          </cell>
          <cell r="B4721">
            <v>2</v>
          </cell>
          <cell r="C4721">
            <v>2</v>
          </cell>
        </row>
        <row r="4722">
          <cell r="A4722" t="str">
            <v>ИП Турубар г.Мелитополь б-р.30 лет Победы 1/1 "Мелитопольский РыбЦех" / +79900218641 Ольга</v>
          </cell>
          <cell r="B4722">
            <v>4</v>
          </cell>
          <cell r="C4722">
            <v>1</v>
          </cell>
        </row>
        <row r="4723">
          <cell r="A4723" t="str">
            <v>ООО "МЕРА"</v>
          </cell>
          <cell r="B4723">
            <v>50</v>
          </cell>
          <cell r="C4723">
            <v>50</v>
          </cell>
        </row>
        <row r="4724">
          <cell r="A4724" t="str">
            <v>6755 ВЕТЧ.ЛЮБИТЕЛЬСКАЯ п/о 0,4кг 10шт.  Останкино</v>
          </cell>
          <cell r="B4724">
            <v>153.5</v>
          </cell>
          <cell r="C4724">
            <v>133</v>
          </cell>
        </row>
        <row r="4725">
          <cell r="A4725" t="str">
            <v>Дробаха Екатерина Владимировна</v>
          </cell>
          <cell r="B4725">
            <v>17</v>
          </cell>
          <cell r="C4725">
            <v>15</v>
          </cell>
        </row>
        <row r="4726">
          <cell r="A4726" t="str">
            <v>ООО "Пыжик" №21 г.Мелитополь пр-кт .50л Победы д.22,м-н "Пыжик" ( Остановочный комплекс)</v>
          </cell>
          <cell r="B4726">
            <v>10</v>
          </cell>
          <cell r="C4726">
            <v>10</v>
          </cell>
        </row>
        <row r="4727">
          <cell r="A4727" t="str">
            <v>ООО"Пыжик" №16 г.Мелитополь ул.Кирова 51 , м-н "Пыжик "</v>
          </cell>
          <cell r="B4727">
            <v>5</v>
          </cell>
          <cell r="C4727">
            <v>5</v>
          </cell>
        </row>
        <row r="4728">
          <cell r="A4728" t="str">
            <v>ООО"Пыжик" №27 Запорожская обл. г.Мелитополь ул.Гризодубовой 55,м-н"Пыжик"</v>
          </cell>
          <cell r="B4728">
            <v>2</v>
          </cell>
        </row>
        <row r="4729">
          <cell r="A4729" t="str">
            <v>Жирникова Юлия Владимировна</v>
          </cell>
          <cell r="B4729">
            <v>12</v>
          </cell>
          <cell r="C4729">
            <v>10</v>
          </cell>
        </row>
        <row r="4730">
          <cell r="A4730" t="str">
            <v>ИП Рюбен Запорожская обл г.Каменка-Днепровская ул.Ленина 2 (возле парка) м-н"Роксолана"</v>
          </cell>
          <cell r="B4730">
            <v>10</v>
          </cell>
          <cell r="C4730">
            <v>10</v>
          </cell>
        </row>
        <row r="4731">
          <cell r="A4731" t="str">
            <v>ИП Сущенко Запорожская обл Васильевский р-н с.Водяное ул.Кирова 113А м-н"Карат" \ +79900739273</v>
          </cell>
          <cell r="B4731">
            <v>2</v>
          </cell>
        </row>
        <row r="4732">
          <cell r="A4732" t="str">
            <v>Конюшин Андрей</v>
          </cell>
          <cell r="B4732">
            <v>3</v>
          </cell>
          <cell r="C4732">
            <v>3</v>
          </cell>
        </row>
        <row r="4733">
          <cell r="A4733" t="str">
            <v>ИП Деркач Мелитопольский р-н пгт.Мирное ул.Южная 12А м-н"Эконом" / +79900432189 Елена Сергеевна</v>
          </cell>
          <cell r="B4733">
            <v>3</v>
          </cell>
          <cell r="C4733">
            <v>3</v>
          </cell>
        </row>
        <row r="4734">
          <cell r="A4734" t="str">
            <v>Оглы Иван Русланович</v>
          </cell>
          <cell r="B4734">
            <v>22.5</v>
          </cell>
          <cell r="C4734">
            <v>22</v>
          </cell>
        </row>
        <row r="4735">
          <cell r="A4735" t="str">
            <v>(1) ООО"Пыжик" №19 Запорожская обл г.Токмак ул.Шевченко 31 м-н "Пыжик"</v>
          </cell>
          <cell r="B4735">
            <v>5</v>
          </cell>
          <cell r="C4735">
            <v>5</v>
          </cell>
        </row>
        <row r="4736">
          <cell r="A4736" t="str">
            <v>(2) ИП Эконом (Арбат) Запорожская обл г.Токмак ул.Шевченко 54</v>
          </cell>
          <cell r="B4736">
            <v>5</v>
          </cell>
          <cell r="C4736">
            <v>5</v>
          </cell>
        </row>
        <row r="4737">
          <cell r="A4737" t="str">
            <v>(3) ИП Губенко Запорожская обл г.Токмак ул.Нансена 5 опт.м-н"Мир сладостей"</v>
          </cell>
          <cell r="B4737">
            <v>9.5</v>
          </cell>
          <cell r="C4737">
            <v>10</v>
          </cell>
        </row>
        <row r="4738">
          <cell r="A4738" t="str">
            <v>ИП Соболь Запорожская обл.Приазовский р-н с.Нововасилевка ул.Кооперативная 70 м-н"На дому" /</v>
          </cell>
          <cell r="B4738">
            <v>3</v>
          </cell>
          <cell r="C4738">
            <v>2</v>
          </cell>
        </row>
        <row r="4739">
          <cell r="A4739" t="str">
            <v>Осетров Сергей Сергеевич</v>
          </cell>
          <cell r="B4739">
            <v>25</v>
          </cell>
          <cell r="C4739">
            <v>21</v>
          </cell>
        </row>
        <row r="4740">
          <cell r="A4740" t="str">
            <v>ИП "Наш дом" Запорожская обл г.Энергодар ул.Советская 27А \ +79900447519 Майя</v>
          </cell>
          <cell r="B4740">
            <v>3</v>
          </cell>
          <cell r="C4740">
            <v>3</v>
          </cell>
        </row>
        <row r="4741">
          <cell r="A4741" t="str">
            <v>ИП Варданян Л.Г.Запорожская обл г.Энергодар ул.Лесная 3А м-н"Червоний" / +79900649843-</v>
          </cell>
          <cell r="B4741">
            <v>2</v>
          </cell>
          <cell r="C4741">
            <v>2</v>
          </cell>
        </row>
        <row r="4742">
          <cell r="A4742" t="str">
            <v>ИП Довгань Запорожская обл г.Днепрорудный ул.Энтузиастов 3 м-н"Демпинг" / +79900459527</v>
          </cell>
          <cell r="B4742">
            <v>3</v>
          </cell>
          <cell r="C4742">
            <v>3</v>
          </cell>
        </row>
        <row r="4743">
          <cell r="A4743" t="str">
            <v>ИП Ненашева Н.Н. Запорожская обл г.Энергодар, ул.Набережная 26А " Альфа,", +79900446234 Вика</v>
          </cell>
          <cell r="B4743">
            <v>2</v>
          </cell>
          <cell r="C4743">
            <v>2</v>
          </cell>
        </row>
        <row r="4744">
          <cell r="A4744" t="str">
            <v>ИП Собур Ю.И.Запорожская обл г Энергодар ул Воинов Интернационалистов 10А " Элен"\ +79900443957</v>
          </cell>
          <cell r="B4744">
            <v>2</v>
          </cell>
          <cell r="C4744">
            <v>1</v>
          </cell>
        </row>
        <row r="4745">
          <cell r="A4745" t="str">
            <v>МЛ ИП Хачатурян Э.С. Запорожская обл г.Энергодарул.Строителей 31 супермаркет "Ассоль" / +79900652319</v>
          </cell>
          <cell r="B4745">
            <v>3</v>
          </cell>
        </row>
        <row r="4746">
          <cell r="A4746" t="str">
            <v>ООО "МЕРА"</v>
          </cell>
          <cell r="B4746">
            <v>10</v>
          </cell>
          <cell r="C4746">
            <v>10</v>
          </cell>
        </row>
        <row r="4747">
          <cell r="A4747" t="str">
            <v>Шило Богдан</v>
          </cell>
          <cell r="B4747">
            <v>74</v>
          </cell>
          <cell r="C4747">
            <v>62</v>
          </cell>
        </row>
        <row r="4748">
          <cell r="A4748" t="str">
            <v>ИП Кондратьев г.Мелитополь пр.50 лет Победы 27 м-н"Афина" / +79900227995 Татьяна</v>
          </cell>
          <cell r="B4748">
            <v>3</v>
          </cell>
          <cell r="C4748">
            <v>3</v>
          </cell>
        </row>
        <row r="4749">
          <cell r="A4749" t="str">
            <v>ИП Мартынюк Д.О. г.Мелитополь пр-кт.Б.Хмельницкого 47 м-н"Вкусняшка"</v>
          </cell>
          <cell r="B4749">
            <v>2</v>
          </cell>
          <cell r="C4749">
            <v>2</v>
          </cell>
        </row>
        <row r="4750">
          <cell r="A4750" t="str">
            <v>ИП Паламарчук Л.И. г.Мелитополь пр-т Б.Хмельницкого 25 м-н"Гурман"(возле Квалитета,с 9 до 16)\+79900</v>
          </cell>
          <cell r="B4750">
            <v>3</v>
          </cell>
          <cell r="C4750">
            <v>3</v>
          </cell>
        </row>
        <row r="4751">
          <cell r="A4751" t="str">
            <v>ИП Пятышева г Мелитополь ул.Р.Люксимбург 15 маг " Гарант" \ 79900207075 Лариса</v>
          </cell>
          <cell r="B4751">
            <v>2</v>
          </cell>
        </row>
        <row r="4752">
          <cell r="A4752" t="str">
            <v>ИП Сафонова И.А.Запорожская обл. г.Мелитополь б-р.30-лет Победы 31 рынок на Куме (ларек с права)</v>
          </cell>
          <cell r="B4752">
            <v>3</v>
          </cell>
          <cell r="C4752">
            <v>3</v>
          </cell>
        </row>
        <row r="4753">
          <cell r="A4753" t="str">
            <v>ИП Титова Я.А.,г.Мелитополь, ул.Брив ла Гаярд 13/1(с 10 работают),маг.27 квартал</v>
          </cell>
          <cell r="B4753">
            <v>2</v>
          </cell>
          <cell r="C4753">
            <v>2</v>
          </cell>
        </row>
        <row r="4754">
          <cell r="A4754" t="str">
            <v>ИП Тошева г.Мелитополь пр.Богдана Хмельницкого 82 маг Харчи +79900219231</v>
          </cell>
          <cell r="B4754">
            <v>4</v>
          </cell>
          <cell r="C4754">
            <v>4</v>
          </cell>
        </row>
        <row r="4755">
          <cell r="A4755" t="str">
            <v>ООО "МЕРА"</v>
          </cell>
          <cell r="B4755">
            <v>50</v>
          </cell>
          <cell r="C4755">
            <v>40</v>
          </cell>
        </row>
        <row r="4756">
          <cell r="A4756" t="str">
            <v>ООО"ЗДРАВИЕ" г.Мелитополь пр.Богдана Хмельницкого 53</v>
          </cell>
          <cell r="B4756">
            <v>5</v>
          </cell>
          <cell r="C4756">
            <v>5</v>
          </cell>
        </row>
        <row r="4757">
          <cell r="A4757" t="str">
            <v>БОНУС_6087 СОЧНЫЕ ПМ сос п/о мгс 0,45кг 10шт.  ОСТАНКИНО</v>
          </cell>
          <cell r="B4757">
            <v>22</v>
          </cell>
        </row>
        <row r="4758">
          <cell r="A4758" t="str">
            <v>Осетров Сергей Сергеевич</v>
          </cell>
          <cell r="B4758">
            <v>21</v>
          </cell>
        </row>
        <row r="4759">
          <cell r="A4759" t="str">
            <v>ИП Демянюк М.В. Запорожская обл  г.Энергодар ул.Молодежная 6а  маг."Пахомов"</v>
          </cell>
          <cell r="B4759">
            <v>1</v>
          </cell>
        </row>
        <row r="4760">
          <cell r="A4760" t="str">
            <v>ИП Довгань Запорожская обл г.Днепрорудный ул.Энтузиастов 3 м-н"Демпинг" / +79900459527</v>
          </cell>
          <cell r="B4760">
            <v>5</v>
          </cell>
        </row>
        <row r="4761">
          <cell r="A4761" t="str">
            <v>ИП Жучкова О.В.Запорожская обл г.Днепрорудный Рынок м-н"У Заюши"(доставка до 13:00) / +79900653085</v>
          </cell>
          <cell r="B4761">
            <v>10</v>
          </cell>
        </row>
        <row r="4762">
          <cell r="A4762" t="str">
            <v>ИП Исаева С.Ю.Запорожская обл,г.Днепрорудный,центральный рынок,+79900701483</v>
          </cell>
          <cell r="B4762">
            <v>3</v>
          </cell>
        </row>
        <row r="4763">
          <cell r="A4763" t="str">
            <v>ИП Щербаев А.Н. Запорожская обл г.Энергодар ул.Лесная 21   Маг."Спас"</v>
          </cell>
          <cell r="B4763">
            <v>2</v>
          </cell>
        </row>
        <row r="4764">
          <cell r="A4764" t="str">
            <v>Титов Александр Игоревич</v>
          </cell>
          <cell r="B4764">
            <v>1</v>
          </cell>
        </row>
        <row r="4765">
          <cell r="A4765" t="str">
            <v>(2) ИП Дюкарь В.В. Херсонская обл г.Геническ ул.Гоголя 124 м-н"Маркет" / +79900528211 Татьяна</v>
          </cell>
          <cell r="B4765">
            <v>1</v>
          </cell>
        </row>
        <row r="4766">
          <cell r="A4766" t="str">
            <v>3248 ДОКТОРСКАЯ ТРАДИЦ. вар п/о ОСТАНКИНО</v>
          </cell>
          <cell r="B4766">
            <v>31.3</v>
          </cell>
          <cell r="C4766">
            <v>29.596</v>
          </cell>
        </row>
        <row r="4767">
          <cell r="A4767" t="str">
            <v>Ильин Дмитрий Владимирович</v>
          </cell>
          <cell r="B4767">
            <v>4</v>
          </cell>
          <cell r="C4767">
            <v>4.0439999999999996</v>
          </cell>
        </row>
        <row r="4768">
          <cell r="A4768" t="str">
            <v>ИП Алеко И.С.Херсонская обл Генический р-н с.Генгорка ул.Азовская 32 м-н "Алеко"</v>
          </cell>
          <cell r="B4768">
            <v>4</v>
          </cell>
          <cell r="C4768">
            <v>4.0439999999999996</v>
          </cell>
        </row>
        <row r="4769">
          <cell r="A4769" t="str">
            <v>Крючков Евгений Александрович</v>
          </cell>
          <cell r="B4769">
            <v>1.3</v>
          </cell>
          <cell r="C4769">
            <v>1.35</v>
          </cell>
        </row>
        <row r="4770">
          <cell r="A4770" t="str">
            <v>ИП Гринцив Запорожская обл Мелитопольский р-н с.Фруктовое ул.Молодежная 10 / +79900075402</v>
          </cell>
          <cell r="B4770">
            <v>1.3</v>
          </cell>
          <cell r="C4770">
            <v>1.35</v>
          </cell>
        </row>
        <row r="4771">
          <cell r="A4771" t="str">
            <v>Оглы Иван Русланович</v>
          </cell>
          <cell r="B4771">
            <v>12</v>
          </cell>
          <cell r="C4771">
            <v>10.772</v>
          </cell>
        </row>
        <row r="4772">
          <cell r="A4772" t="str">
            <v>(1) ООО"Пыжик" №19 Запорожская обл г.Токмак ул.Шевченко 31 м-н "Пыжик"</v>
          </cell>
          <cell r="B4772">
            <v>3</v>
          </cell>
          <cell r="C4772">
            <v>2.6880000000000002</v>
          </cell>
        </row>
        <row r="4773">
          <cell r="A4773" t="str">
            <v>(2) ИП Расулова Запорожская обл г.Токмак ул.Советская 106 м-н"Сороковый" / +79900580162 Валентина</v>
          </cell>
          <cell r="B4773">
            <v>1.5</v>
          </cell>
          <cell r="C4773">
            <v>1.35</v>
          </cell>
        </row>
        <row r="4774">
          <cell r="A4774" t="str">
            <v>(3) ИП Губенко Запорожская обл г.Токмак ул.Нансена 5 опт.м-н"Мир сладостей"</v>
          </cell>
          <cell r="B4774">
            <v>4.5</v>
          </cell>
          <cell r="C4774">
            <v>4.0460000000000003</v>
          </cell>
        </row>
        <row r="4775">
          <cell r="A4775" t="str">
            <v>(4) ИП Костюк Запорожская обл г.Токмак  ул.Гоголя, 56  маг."Мир Продуктов" /+79900579201 Алёна</v>
          </cell>
          <cell r="B4775">
            <v>3</v>
          </cell>
          <cell r="C4775">
            <v>2.6880000000000002</v>
          </cell>
        </row>
        <row r="4776">
          <cell r="A4776" t="str">
            <v>Осетров Сергей Сергеевич</v>
          </cell>
          <cell r="B4776">
            <v>12</v>
          </cell>
          <cell r="C4776">
            <v>10.742000000000001</v>
          </cell>
        </row>
        <row r="4777">
          <cell r="A4777" t="str">
            <v>ИП "Наш дом" Запорожская обл г.Энергодар ул.Советская 27А \ +79900447519 Майя</v>
          </cell>
          <cell r="B4777">
            <v>3</v>
          </cell>
          <cell r="C4777">
            <v>2.6960000000000002</v>
          </cell>
        </row>
        <row r="4778">
          <cell r="A4778" t="str">
            <v>ИП Варданян Л.Г.Запорожская обл г.Энергодар ул.Лесная 3А м-н"Червоний" / +79900649843-</v>
          </cell>
          <cell r="B4778">
            <v>1.5</v>
          </cell>
          <cell r="C4778">
            <v>1.3440000000000001</v>
          </cell>
        </row>
        <row r="4779">
          <cell r="A4779" t="str">
            <v>ИП Довгань Запорожская обл г.Днепрорудный ул.Энтузиастов 3 м-н"Демпинг" / +79900459527</v>
          </cell>
          <cell r="B4779">
            <v>1.5</v>
          </cell>
          <cell r="C4779">
            <v>1.3460000000000001</v>
          </cell>
        </row>
        <row r="4780">
          <cell r="A4780" t="str">
            <v>ИП Закитный Запорожская обл г Энергодар ул Козацкая 16В " Варус"  \ 79900652894  Инна Григорьевна</v>
          </cell>
          <cell r="B4780">
            <v>6</v>
          </cell>
          <cell r="C4780">
            <v>5.3559999999999999</v>
          </cell>
        </row>
        <row r="4781">
          <cell r="A4781" t="str">
            <v>Рогов Дмитрий Владимирович</v>
          </cell>
          <cell r="B4781">
            <v>1</v>
          </cell>
          <cell r="C4781">
            <v>1.34</v>
          </cell>
        </row>
        <row r="4782">
          <cell r="A4782" t="str">
            <v>МЛ ИП Королёв Херсонская обл пгт.Горностаевка ул.Ходоса 30А м-н "Дуэт"</v>
          </cell>
          <cell r="B4782">
            <v>1</v>
          </cell>
          <cell r="C4782">
            <v>1.34</v>
          </cell>
        </row>
        <row r="4783">
          <cell r="A4783" t="str">
            <v>Тралло Ирина Юрьевна</v>
          </cell>
          <cell r="B4783">
            <v>1</v>
          </cell>
          <cell r="C4783">
            <v>1.3480000000000001</v>
          </cell>
        </row>
        <row r="4784">
          <cell r="A4784" t="str">
            <v>ИП Луцик Е.В.Запорожская обл Весёловский р-н с.Менчикуры ул.Леси Украинки 2  "Магазин"</v>
          </cell>
          <cell r="B4784">
            <v>1</v>
          </cell>
          <cell r="C4784">
            <v>1.3480000000000001</v>
          </cell>
        </row>
        <row r="4785">
          <cell r="A4785" t="str">
            <v>5997 ОСОБАЯ Коровино вар п/о  ОСТАНКИНО</v>
          </cell>
          <cell r="B4785">
            <v>80.400000000000006</v>
          </cell>
          <cell r="C4785">
            <v>88.183999999999997</v>
          </cell>
        </row>
        <row r="4786">
          <cell r="A4786" t="str">
            <v>Ильин Дмитрий Владимирович</v>
          </cell>
          <cell r="B4786">
            <v>1</v>
          </cell>
          <cell r="C4786">
            <v>1.35</v>
          </cell>
        </row>
        <row r="4787">
          <cell r="A4787" t="str">
            <v>ИП Гомон Херсонская обл пгт.Нижние Серогозы ул.Садовая 4 м-н Комфорт (центр) /+79900004508</v>
          </cell>
          <cell r="B4787">
            <v>1</v>
          </cell>
          <cell r="C4787">
            <v>1.35</v>
          </cell>
        </row>
        <row r="4788">
          <cell r="A4788" t="str">
            <v>Оглы Иван Русланович</v>
          </cell>
          <cell r="B4788">
            <v>13.5</v>
          </cell>
          <cell r="C4788">
            <v>12.24</v>
          </cell>
        </row>
        <row r="4789">
          <cell r="A4789" t="str">
            <v>(1) ООО"Пыжик" №19 Запорожская обл г.Токмак ул.Шевченко 31 м-н "Пыжик"</v>
          </cell>
          <cell r="B4789">
            <v>3</v>
          </cell>
          <cell r="C4789">
            <v>2.702</v>
          </cell>
        </row>
        <row r="4790">
          <cell r="A4790" t="str">
            <v>(3) ИП Губенко Запорожская обл г.Токмак ул.Нансена 5 опт.м-н"Мир сладостей"</v>
          </cell>
          <cell r="B4790">
            <v>4.5</v>
          </cell>
          <cell r="C4790">
            <v>4.0960000000000001</v>
          </cell>
        </row>
        <row r="4791">
          <cell r="A4791" t="str">
            <v>(4) ИП Костюк Запорожская обл г.Токмак  ул.Гоголя, 56  маг."Мир Продуктов" /+79900579201 Алёна</v>
          </cell>
          <cell r="B4791">
            <v>3</v>
          </cell>
          <cell r="C4791">
            <v>2.7160000000000002</v>
          </cell>
        </row>
        <row r="4792">
          <cell r="A4792" t="str">
            <v>ИП Колодина О. А Запорожская обл.пгт Нововасильевка ул Коперативная 101 +79901006745 Настя</v>
          </cell>
          <cell r="B4792">
            <v>1.5</v>
          </cell>
          <cell r="C4792">
            <v>1.3580000000000001</v>
          </cell>
        </row>
        <row r="4793">
          <cell r="A4793" t="str">
            <v>ИП Скиданенко Л.А. Запорожская обл.Приазовский р-н пгт Нововасильевка ул.Бердянская 5 маг"Леон"</v>
          </cell>
          <cell r="B4793">
            <v>1.5</v>
          </cell>
          <cell r="C4793">
            <v>1.3680000000000001</v>
          </cell>
        </row>
        <row r="4794">
          <cell r="A4794" t="str">
            <v>Осетров Сергей Сергеевич</v>
          </cell>
          <cell r="B4794">
            <v>6</v>
          </cell>
          <cell r="C4794">
            <v>5.45</v>
          </cell>
        </row>
        <row r="4795">
          <cell r="A4795" t="str">
            <v>ИП "Наш дом" Запорожская обл г.Энергодар ул.Советская 27А \ +79900447519 Майя</v>
          </cell>
          <cell r="B4795">
            <v>3</v>
          </cell>
          <cell r="C4795">
            <v>2.714</v>
          </cell>
        </row>
        <row r="4796">
          <cell r="A4796" t="str">
            <v>ИП Варданян Л.Г.Запорожская обл г.Энергодар ул.Лесная 3А м-н"Червоний" / +79900649843-</v>
          </cell>
          <cell r="B4796">
            <v>1.5</v>
          </cell>
          <cell r="C4796">
            <v>1.3680000000000001</v>
          </cell>
        </row>
        <row r="4797">
          <cell r="A4797" t="str">
            <v>ИП Довгань Запорожская обл г.Днепрорудный ул.Энтузиастов 3 м-н"Демпинг" / +79900459527</v>
          </cell>
          <cell r="B4797">
            <v>1.5</v>
          </cell>
          <cell r="C4797">
            <v>1.3680000000000001</v>
          </cell>
        </row>
        <row r="4798">
          <cell r="A4798" t="str">
            <v>Петрик Юрий Юрьевич</v>
          </cell>
          <cell r="B4798">
            <v>5.3</v>
          </cell>
          <cell r="C4798">
            <v>5.3979999999999997</v>
          </cell>
        </row>
        <row r="4799">
          <cell r="A4799" t="str">
            <v>ИП Каменева Е.П. Херсонская обл пгт.Большая Лепетиха ул.Мира 47 м-н"Норма фуд"(с 8-17)+79901276435</v>
          </cell>
          <cell r="B4799">
            <v>4</v>
          </cell>
          <cell r="C4799">
            <v>4.04</v>
          </cell>
        </row>
        <row r="4800">
          <cell r="A4800" t="str">
            <v>ИП Никичук В.Н.Херсонская обл пгт.Большая Лепетиха,ул.Островского 86 м-н "Виктория"</v>
          </cell>
          <cell r="B4800">
            <v>1.3</v>
          </cell>
          <cell r="C4800">
            <v>1.3580000000000001</v>
          </cell>
        </row>
        <row r="4801">
          <cell r="A4801" t="str">
            <v>Титов Александр Игоревич</v>
          </cell>
          <cell r="B4801">
            <v>6.5</v>
          </cell>
          <cell r="C4801">
            <v>6.7960000000000003</v>
          </cell>
        </row>
        <row r="4802">
          <cell r="A4802" t="str">
            <v>(1) ИП Зеленяк Ю.М.Херсонская обл Генический р-н с.Фрунзе ул.Берестянина 38 / +79900526608</v>
          </cell>
          <cell r="B4802">
            <v>5</v>
          </cell>
          <cell r="C4802">
            <v>5.4359999999999999</v>
          </cell>
        </row>
        <row r="4803">
          <cell r="A4803" t="str">
            <v>МЛ ИП Годованец Запорожская обл Весёловский р-н с.Новониколаевка ул.Дружбы 30 м-н"Пятёрочка"</v>
          </cell>
          <cell r="B4803">
            <v>1.5</v>
          </cell>
          <cell r="C4803">
            <v>1.36</v>
          </cell>
        </row>
        <row r="4804">
          <cell r="A4804" t="str">
            <v>Тралло Ирина Юрьевна</v>
          </cell>
          <cell r="B4804">
            <v>6.3</v>
          </cell>
          <cell r="C4804">
            <v>6.7960000000000003</v>
          </cell>
        </row>
        <row r="4805">
          <cell r="A4805" t="str">
            <v>(3) ИП Патчинская В.В.Запорожская обл г.Токмак ул.Володарского 680 м-н "Продукты" (до 16:00)</v>
          </cell>
          <cell r="B4805">
            <v>5</v>
          </cell>
          <cell r="C4805">
            <v>5.444</v>
          </cell>
        </row>
        <row r="4806">
          <cell r="A4806" t="str">
            <v>ИП Луцик Е.В.Запорожская обл Весёловский р-н с.Менчикуры ул.Леси Украинки 2  "Магазин"</v>
          </cell>
          <cell r="B4806">
            <v>1.3</v>
          </cell>
          <cell r="C4806">
            <v>1.3520000000000001</v>
          </cell>
        </row>
        <row r="4807">
          <cell r="A4807" t="str">
            <v>Шило Богдан</v>
          </cell>
          <cell r="B4807">
            <v>41.8</v>
          </cell>
          <cell r="C4807">
            <v>50.154000000000003</v>
          </cell>
        </row>
        <row r="4808">
          <cell r="A4808" t="str">
            <v>ИП Бежанян г.Мелитополь ул.Ивана Франко 49 м-н"Продукты"</v>
          </cell>
          <cell r="B4808">
            <v>1.3</v>
          </cell>
          <cell r="C4808">
            <v>1.3560000000000001</v>
          </cell>
        </row>
        <row r="4809">
          <cell r="A4809" t="str">
            <v>ИП Кохоновская А.В. г.Мелитополь ул.Котовского 60 м-н"Удача"</v>
          </cell>
          <cell r="B4809">
            <v>1.3</v>
          </cell>
          <cell r="C4809">
            <v>1.3460000000000001</v>
          </cell>
        </row>
        <row r="4810">
          <cell r="A4810" t="str">
            <v>ИП Малахова г.Мелитополь Рынок Таврический лоток № 54</v>
          </cell>
          <cell r="B4810">
            <v>6.5</v>
          </cell>
          <cell r="C4810">
            <v>8.1300000000000008</v>
          </cell>
        </row>
        <row r="4811">
          <cell r="A4811" t="str">
            <v>ИП Пятышева г Мелитополь ул.Р.Люксимбург 15 маг " Гарант" \ 79900207075 Лариса</v>
          </cell>
          <cell r="B4811">
            <v>2.6</v>
          </cell>
          <cell r="C4811">
            <v>2.726</v>
          </cell>
        </row>
        <row r="4812">
          <cell r="A4812" t="str">
            <v>ИП Родина Запорожская обл. г.Мелитополь ул.Молодежная 64 маг. "Продукты"</v>
          </cell>
          <cell r="B4812">
            <v>1.5</v>
          </cell>
          <cell r="C4812">
            <v>1.3819999999999999</v>
          </cell>
        </row>
        <row r="4813">
          <cell r="A4813" t="str">
            <v>ИП Рутман О.П. г. Мелитополь ул. Ивана Франка, 49/1 м-н "Дельфин" / +79900011438</v>
          </cell>
          <cell r="B4813">
            <v>6.5</v>
          </cell>
          <cell r="C4813">
            <v>8.1319999999999997</v>
          </cell>
        </row>
        <row r="4814">
          <cell r="A4814" t="str">
            <v>ИП Сафонова И.А.Запорожская обл. г.Мелитополь б-р.30-лет Победы 31 рынок на Куме (ларек с права)</v>
          </cell>
          <cell r="B4814">
            <v>6.5</v>
          </cell>
          <cell r="C4814">
            <v>8.1440000000000001</v>
          </cell>
        </row>
        <row r="4815">
          <cell r="A4815" t="str">
            <v>ИП Симонова ,г.Мелитополь,ул.Февральская 196,маг.Колос</v>
          </cell>
          <cell r="B4815">
            <v>1.3</v>
          </cell>
          <cell r="C4815">
            <v>1.3540000000000001</v>
          </cell>
        </row>
        <row r="4816">
          <cell r="A4816" t="str">
            <v>ИП Ткаченко г. Мелитополь ул. Университетская, 4 магазин "Файно"</v>
          </cell>
          <cell r="B4816">
            <v>6.5</v>
          </cell>
          <cell r="C4816">
            <v>8.09</v>
          </cell>
        </row>
        <row r="4817">
          <cell r="A4817" t="str">
            <v>ИП Турубар г.Мелитополь б-р.30 лет Победы 1/1 "Мелитопольский РыбЦех" / +79900218641 Ольга</v>
          </cell>
          <cell r="B4817">
            <v>6.5</v>
          </cell>
          <cell r="C4817">
            <v>8.1340000000000003</v>
          </cell>
        </row>
        <row r="4818">
          <cell r="A4818" t="str">
            <v>МЛ ИП Волонтыр Запорожская обл.г.Мелитополь ул.Дружбы 218 маг" ТипТоп"</v>
          </cell>
          <cell r="B4818">
            <v>1.3</v>
          </cell>
          <cell r="C4818">
            <v>1.36</v>
          </cell>
        </row>
        <row r="4819">
          <cell r="A4819" t="str">
            <v>6467 БАЛЫКОВАЯ Коровино п/к в/у  ОСТАНКИНО</v>
          </cell>
          <cell r="B4819">
            <v>22</v>
          </cell>
        </row>
        <row r="4820">
          <cell r="A4820" t="str">
            <v>Жирникова Юлия Владимировна</v>
          </cell>
          <cell r="B4820">
            <v>3.5</v>
          </cell>
        </row>
        <row r="4821">
          <cell r="A4821" t="str">
            <v>ИП Вахула Н.В. Запорожская обл Васильевский р-н с.Благовещенка  ул.Горького 70 / +79900581286</v>
          </cell>
          <cell r="B4821">
            <v>0.7</v>
          </cell>
        </row>
        <row r="4822">
          <cell r="A4822" t="str">
            <v>ИП Олейник Херсонская обл пгт.Верхний Рогачик напротив Рынка м-н"Хлеб"(ларёк) / +79900878531</v>
          </cell>
          <cell r="B4822">
            <v>0.7</v>
          </cell>
        </row>
        <row r="4823">
          <cell r="A4823" t="str">
            <v>ИП Рюбен Запорожская обл г.Каменка-Днепровская ул.Ленина 2 (возле парка) м-н"Роксолана"</v>
          </cell>
          <cell r="B4823">
            <v>2.1</v>
          </cell>
        </row>
        <row r="4824">
          <cell r="A4824" t="str">
            <v>Ильин Дмитрий Владимирович</v>
          </cell>
          <cell r="B4824">
            <v>2</v>
          </cell>
        </row>
        <row r="4825">
          <cell r="A4825" t="str">
            <v>ИП Братыщенко Херсонская обл пгт.Ивановка ул.Соборная Рынок м-н "Фуд Маркет"</v>
          </cell>
          <cell r="B4825">
            <v>2</v>
          </cell>
        </row>
        <row r="4826">
          <cell r="A4826" t="str">
            <v>Конюшин Андрей</v>
          </cell>
          <cell r="B4826">
            <v>2</v>
          </cell>
        </row>
        <row r="4827">
          <cell r="A4827" t="str">
            <v>ИП Маркобок Л.А.Херсонская обл г.Скадовск ул.Черновола 9 м-н"Амур" \ +79900471313 Лилия</v>
          </cell>
          <cell r="B4827">
            <v>2</v>
          </cell>
        </row>
        <row r="4828">
          <cell r="A4828" t="str">
            <v>Крючков Евгений Александрович</v>
          </cell>
          <cell r="B4828">
            <v>2</v>
          </cell>
        </row>
        <row r="4829">
          <cell r="A4829" t="str">
            <v>ИП Гордовенко С.П.Херсонская обл Ивановский р-н  с.Фрунзе ул Садовая" Продукты "</v>
          </cell>
          <cell r="B4829">
            <v>2</v>
          </cell>
        </row>
        <row r="4830">
          <cell r="A4830" t="str">
            <v>Оглы Иван Русланович</v>
          </cell>
          <cell r="B4830">
            <v>7</v>
          </cell>
        </row>
        <row r="4831">
          <cell r="A4831" t="str">
            <v>(2) ИП Расулова Запорожская обл г.Токмак ул.Советская 106 м-н"Сороковый" / +79900580162 Валентина</v>
          </cell>
          <cell r="B4831">
            <v>1</v>
          </cell>
        </row>
        <row r="4832">
          <cell r="A4832" t="str">
            <v>(3) ИП Губенко Запорожская обл г.Токмак ул.Нансена 5 опт.м-н"Мир сладостей"</v>
          </cell>
          <cell r="B4832">
            <v>4</v>
          </cell>
        </row>
        <row r="4833">
          <cell r="A4833" t="str">
            <v>ИП Попов Запорожская обл Акимовский р-н с.Радионовка  ул.Центральная 138 м-н "Господарочка"</v>
          </cell>
          <cell r="B4833">
            <v>1</v>
          </cell>
        </row>
        <row r="4834">
          <cell r="A4834" t="str">
            <v>ИП Серемова Запорожская обл.пгт Нововасильвка ул. Почтовая, 23 "Продукты"</v>
          </cell>
          <cell r="B4834">
            <v>1</v>
          </cell>
        </row>
        <row r="4835">
          <cell r="A4835" t="str">
            <v>Осетров Сергей Сергеевич</v>
          </cell>
          <cell r="B4835">
            <v>4</v>
          </cell>
        </row>
        <row r="4836">
          <cell r="A4836" t="str">
            <v>ИП "Наш дом" Запорожская обл г.Энергодар ул.Советская 27А \ +79900447519 Майя</v>
          </cell>
          <cell r="B4836">
            <v>3</v>
          </cell>
        </row>
        <row r="4837">
          <cell r="A4837" t="str">
            <v>МЛ ИП Кораблёва В.И. Запорожская обл г.Энергодар, ул.Строителей 22 "Ежачок ",  +79900270634 Виктория</v>
          </cell>
          <cell r="B4837">
            <v>1</v>
          </cell>
        </row>
        <row r="4838">
          <cell r="A4838" t="str">
            <v>Титов Александр Игоревич</v>
          </cell>
          <cell r="B4838">
            <v>0.8</v>
          </cell>
        </row>
        <row r="4839">
          <cell r="A4839" t="str">
            <v>ООО"Пыжик"№25 Херсонская обл г.Геническ ул.Махарадзе 64 Центральный рынок</v>
          </cell>
          <cell r="B4839">
            <v>0.8</v>
          </cell>
        </row>
        <row r="4840">
          <cell r="A4840" t="str">
            <v>Тралло Ирина Юрьевна</v>
          </cell>
          <cell r="B4840">
            <v>0.7</v>
          </cell>
        </row>
        <row r="4841">
          <cell r="A4841" t="str">
            <v>(3) ИП Патчинская В.В.Запорожская обл г.Токмак ул.Володарского 680 м-н "Продукты" (до 16:00)</v>
          </cell>
          <cell r="B4841">
            <v>0.7</v>
          </cell>
        </row>
        <row r="4842">
          <cell r="A4842" t="str">
            <v>БОНУС Z-ОСОБАЯ Коровино вар п/о (6482)  ОСТАНКИНО</v>
          </cell>
          <cell r="B4842">
            <v>6.6</v>
          </cell>
          <cell r="C4842">
            <v>5.4580000000000002</v>
          </cell>
        </row>
        <row r="4843">
          <cell r="A4843" t="str">
            <v>Титов Александр Игоревич</v>
          </cell>
          <cell r="B4843">
            <v>1</v>
          </cell>
        </row>
        <row r="4844">
          <cell r="A4844" t="str">
            <v>(1) ИП Зеленяк Ю.М.Херсонская обл Генический р-н с.Фрунзе ул.Берестянина 38 / +79900526608</v>
          </cell>
          <cell r="B4844">
            <v>1</v>
          </cell>
        </row>
        <row r="4845">
          <cell r="A4845" t="str">
            <v>Шило Богдан</v>
          </cell>
          <cell r="B4845">
            <v>5.6</v>
          </cell>
          <cell r="C4845">
            <v>5.4580000000000002</v>
          </cell>
        </row>
        <row r="4846">
          <cell r="A4846" t="str">
            <v>ИП Малахова г.Мелитополь Рынок Таврический лоток № 54</v>
          </cell>
          <cell r="B4846">
            <v>1</v>
          </cell>
        </row>
        <row r="4847">
          <cell r="A4847" t="str">
            <v>ИП Рутман О.П. г. Мелитополь ул. Ивана Франка, 49/1 м-н "Дельфин" / +79900011438</v>
          </cell>
          <cell r="B4847">
            <v>1</v>
          </cell>
          <cell r="C4847">
            <v>1.3680000000000001</v>
          </cell>
        </row>
        <row r="4848">
          <cell r="A4848" t="str">
            <v>ИП Сафонова И.А.Запорожская обл. г.Мелитополь б-р.30-лет Победы 31 рынок на Куме (ларек с права)</v>
          </cell>
          <cell r="B4848">
            <v>1</v>
          </cell>
          <cell r="C4848">
            <v>1.3540000000000001</v>
          </cell>
        </row>
        <row r="4849">
          <cell r="A4849" t="str">
            <v>ИП Ткаченко г. Мелитополь ул. Университетская, 4 магазин "Файно"</v>
          </cell>
          <cell r="B4849">
            <v>1.3</v>
          </cell>
          <cell r="C4849">
            <v>1.3680000000000001</v>
          </cell>
        </row>
        <row r="4850">
          <cell r="A4850" t="str">
            <v>ИП Турубар г.Мелитополь б-р.30 лет Победы 1/1 "Мелитопольский РыбЦех" / +79900218641 Ольга</v>
          </cell>
          <cell r="B4850">
            <v>1.3</v>
          </cell>
          <cell r="C4850">
            <v>1.3680000000000001</v>
          </cell>
        </row>
        <row r="4851">
          <cell r="A4851" t="str">
            <v>4611 ВЕТЧ.ЛЮБИТЕЛЬСКАЯ п/о 0.4кг ОСТАНКИНО</v>
          </cell>
          <cell r="B4851">
            <v>2</v>
          </cell>
          <cell r="C4851">
            <v>2</v>
          </cell>
        </row>
        <row r="4852">
          <cell r="A4852" t="str">
            <v>Шило Богдан</v>
          </cell>
          <cell r="B4852">
            <v>2</v>
          </cell>
          <cell r="C4852">
            <v>2</v>
          </cell>
        </row>
        <row r="4853">
          <cell r="A4853" t="str">
            <v>ИП Пятышева г Мелитополь ул.Р.Люксимбург 15 маг " Гарант" \ 79900207075 Лариса</v>
          </cell>
          <cell r="B4853">
            <v>2</v>
          </cell>
          <cell r="C4853">
            <v>2</v>
          </cell>
        </row>
        <row r="4854">
          <cell r="A4854" t="str">
            <v>6716 ОСОБАЯ Коровино ( в сетке) 0,5кг 8шт  Останкино</v>
          </cell>
          <cell r="B4854">
            <v>64</v>
          </cell>
          <cell r="C4854">
            <v>50</v>
          </cell>
        </row>
        <row r="4855">
          <cell r="A4855" t="str">
            <v>Конюшин Андрей</v>
          </cell>
          <cell r="B4855">
            <v>7</v>
          </cell>
          <cell r="C4855">
            <v>5</v>
          </cell>
        </row>
        <row r="4856">
          <cell r="A4856" t="str">
            <v>ИП Деркач Мелитопольский р-н пгт.Мирное ул.Южная 12А м-н"Эконом" / +79900432189 Елена Сергеевна</v>
          </cell>
          <cell r="B4856">
            <v>2</v>
          </cell>
        </row>
        <row r="4857">
          <cell r="A4857" t="str">
            <v>МЛ ИП Бурячок Р.Д. Херсонская обл г.Скадовск Рынок м-н"Рыба моя"(крытый павильон)</v>
          </cell>
          <cell r="B4857">
            <v>5</v>
          </cell>
          <cell r="C4857">
            <v>5</v>
          </cell>
        </row>
        <row r="4858">
          <cell r="A4858" t="str">
            <v>Оглы Иван Русланович</v>
          </cell>
          <cell r="B4858">
            <v>25</v>
          </cell>
          <cell r="C4858">
            <v>20</v>
          </cell>
        </row>
        <row r="4859">
          <cell r="A4859" t="str">
            <v>(1) ООО"Пыжик" №19 Запорожская обл г.Токмак ул.Шевченко 31 м-н "Пыжик"</v>
          </cell>
          <cell r="B4859">
            <v>5</v>
          </cell>
          <cell r="C4859">
            <v>5</v>
          </cell>
        </row>
        <row r="4860">
          <cell r="A4860" t="str">
            <v>(2) ИП Эконом (Арбат) Запорожская обл г.Токмак ул.Шевченко 54</v>
          </cell>
          <cell r="B4860">
            <v>5</v>
          </cell>
          <cell r="C4860">
            <v>5</v>
          </cell>
        </row>
        <row r="4861">
          <cell r="A4861" t="str">
            <v>(3) ИП Губенко Запорожская обл г.Токмак ул.Нансена 5 опт.м-н"Мир сладостей"</v>
          </cell>
          <cell r="B4861">
            <v>5</v>
          </cell>
          <cell r="C4861">
            <v>5</v>
          </cell>
        </row>
        <row r="4862">
          <cell r="A4862" t="str">
            <v>(3) ИП София Запорожская обл г.Молочанск ул.Шевченко 120 м-н"Лепрекон" / +79900893686 София</v>
          </cell>
          <cell r="B4862">
            <v>2</v>
          </cell>
          <cell r="C4862">
            <v>2</v>
          </cell>
        </row>
        <row r="4863">
          <cell r="A4863" t="str">
            <v>(4) ИП Костюк Запорожская обл г.Токмак  ул.Гоголя, 56  маг."Мир Продуктов" /+79900579201 Алёна</v>
          </cell>
          <cell r="B4863">
            <v>2</v>
          </cell>
          <cell r="C4863">
            <v>2</v>
          </cell>
        </row>
        <row r="4864">
          <cell r="A4864" t="str">
            <v>ИП Скиданенко Л.А. Запорожская обл.Приазовский р-н пгт Нововасильевка ул.Бердянская 5 маг"Леон"</v>
          </cell>
          <cell r="B4864">
            <v>1</v>
          </cell>
          <cell r="C4864">
            <v>1</v>
          </cell>
        </row>
        <row r="4865">
          <cell r="A4865" t="str">
            <v>МЛ ИП Кизилова Е.А.Запорожскаяобл пгт.Весёлоеул.Центральная 204 м-н"Квартал"(на территории автомойки</v>
          </cell>
          <cell r="B4865">
            <v>5</v>
          </cell>
        </row>
        <row r="4866">
          <cell r="A4866" t="str">
            <v>Осетров Сергей Сергеевич</v>
          </cell>
          <cell r="B4866">
            <v>4</v>
          </cell>
          <cell r="C4866">
            <v>4</v>
          </cell>
        </row>
        <row r="4867">
          <cell r="A4867" t="str">
            <v>ИП "Наш дом" Запорожская обл г.Энергодар ул.Советская 27А \ +79900447519 Майя</v>
          </cell>
          <cell r="B4867">
            <v>4</v>
          </cell>
          <cell r="C4867">
            <v>4</v>
          </cell>
        </row>
        <row r="4868">
          <cell r="A4868" t="str">
            <v>Титов Александр Игоревич</v>
          </cell>
          <cell r="B4868">
            <v>6</v>
          </cell>
          <cell r="C4868">
            <v>2</v>
          </cell>
        </row>
        <row r="4869">
          <cell r="A4869" t="str">
            <v>(1) ИП Зеленяк Ю.М.Херсонская обл Генический р-н с.Фрунзе ул.Берестянина 38 / +79900526608</v>
          </cell>
          <cell r="B4869">
            <v>5</v>
          </cell>
          <cell r="C4869">
            <v>1</v>
          </cell>
        </row>
        <row r="4870">
          <cell r="A4870" t="str">
            <v>ИП Гажева Н.И. Запорожская обл.Приазовский р-н с.Строгановка  ул.Балановского 39 м-н на повор</v>
          </cell>
          <cell r="B4870">
            <v>1</v>
          </cell>
          <cell r="C4870">
            <v>1</v>
          </cell>
        </row>
        <row r="4871">
          <cell r="A4871" t="str">
            <v>Шило Богдан</v>
          </cell>
          <cell r="B4871">
            <v>22</v>
          </cell>
          <cell r="C4871">
            <v>19</v>
          </cell>
        </row>
        <row r="4872">
          <cell r="A4872" t="str">
            <v>ИП Кохоновская А.В. г.Мелитополь ул.Котовского 60 м-н"Удача"</v>
          </cell>
          <cell r="B4872">
            <v>1</v>
          </cell>
          <cell r="C4872">
            <v>1</v>
          </cell>
        </row>
        <row r="4873">
          <cell r="A4873" t="str">
            <v>ИП Малахова г.Мелитополь Рынок Таврический лоток № 54</v>
          </cell>
          <cell r="B4873">
            <v>5</v>
          </cell>
          <cell r="C4873">
            <v>5</v>
          </cell>
        </row>
        <row r="4874">
          <cell r="A4874" t="str">
            <v>ИП Мартынюк г.Мелитополь пр.50 лет Победы 51/2 маг."В корзине"</v>
          </cell>
          <cell r="B4874">
            <v>1</v>
          </cell>
          <cell r="C4874">
            <v>1</v>
          </cell>
        </row>
        <row r="4875">
          <cell r="A4875" t="str">
            <v>ИП Мартынюк Д.О. г.Мелитополь пр-кт.Б.Хмельницкого 47 м-н"Вкусняшка"</v>
          </cell>
          <cell r="B4875">
            <v>3</v>
          </cell>
        </row>
        <row r="4876">
          <cell r="A4876" t="str">
            <v>ИП Самофалов г.Мелитополь ул.Чкалова 170 м-н "Беседка"</v>
          </cell>
          <cell r="B4876">
            <v>5</v>
          </cell>
          <cell r="C4876">
            <v>5</v>
          </cell>
        </row>
        <row r="4877">
          <cell r="A4877" t="str">
            <v>ИП Симонова Запорожская обл. г.Мелитополь ул.Февральская 231/1  маг"Продукты"</v>
          </cell>
          <cell r="B4877">
            <v>2</v>
          </cell>
          <cell r="C4877">
            <v>2</v>
          </cell>
        </row>
        <row r="4878">
          <cell r="A4878" t="str">
            <v>ИП Титова Я.А.,г.Мелитополь, ул.Брив ла Гаярд 13/1(с 10 работают),маг.27 квартал</v>
          </cell>
          <cell r="B4878">
            <v>5</v>
          </cell>
          <cell r="C4878">
            <v>5</v>
          </cell>
        </row>
        <row r="4879">
          <cell r="A4879" t="str">
            <v>БОНУС Z-ОСОБАЯ Коровино вар п/о 0.5кг_СНГ (6305)  ОСТАНКИНО</v>
          </cell>
          <cell r="B4879">
            <v>7</v>
          </cell>
          <cell r="C4879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17 по 24</v>
          </cell>
          <cell r="J2" t="str">
            <v>17 по 24</v>
          </cell>
          <cell r="K2" t="str">
            <v>17 по 24</v>
          </cell>
          <cell r="L2">
            <v>45315</v>
          </cell>
          <cell r="M2">
            <v>45321</v>
          </cell>
          <cell r="N2" t="str">
            <v>17 по 24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Патяка 09.01</v>
          </cell>
          <cell r="R3" t="str">
            <v>Средние прод. по 27.12</v>
          </cell>
          <cell r="S3" t="str">
            <v>Средние прод. по 13.01</v>
          </cell>
          <cell r="T3" t="str">
            <v>Средние прод. по  11.01</v>
          </cell>
          <cell r="U3" t="str">
            <v>Коментарий</v>
          </cell>
          <cell r="V3" t="str">
            <v>Вес</v>
          </cell>
          <cell r="W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1 КОЛБАСНЫЕ ИЗДЕЛИЯ Мелитополь</v>
          </cell>
          <cell r="V6">
            <v>45321</v>
          </cell>
          <cell r="W6">
            <v>45315</v>
          </cell>
        </row>
        <row r="7">
          <cell r="A7" t="str">
            <v>Останкино ООО</v>
          </cell>
          <cell r="E7">
            <v>19605.59299999999</v>
          </cell>
          <cell r="F7">
            <v>20383.378000000004</v>
          </cell>
          <cell r="J7">
            <v>19791.685000000001</v>
          </cell>
          <cell r="K7">
            <v>-186.09199999999981</v>
          </cell>
          <cell r="L7">
            <v>5930</v>
          </cell>
          <cell r="N7">
            <v>3709.1186000000002</v>
          </cell>
          <cell r="Q7">
            <v>1060</v>
          </cell>
          <cell r="S7">
            <v>2899.2331999999992</v>
          </cell>
          <cell r="T7">
            <v>3633.0740000000001</v>
          </cell>
          <cell r="V7">
            <v>11277.5</v>
          </cell>
          <cell r="W7">
            <v>3112</v>
          </cell>
        </row>
        <row r="8">
          <cell r="A8" t="str">
            <v xml:space="preserve"> 5544 Сервелат Финский в/к в/у_45с НОВАЯ ОСТАНКИНО</v>
          </cell>
          <cell r="B8" t="str">
            <v>кг</v>
          </cell>
          <cell r="C8">
            <v>2.3119999999999998</v>
          </cell>
          <cell r="D8">
            <v>654.58600000000001</v>
          </cell>
          <cell r="E8">
            <v>364.77</v>
          </cell>
          <cell r="F8">
            <v>292.12799999999999</v>
          </cell>
          <cell r="H8">
            <v>1</v>
          </cell>
          <cell r="I8">
            <v>45</v>
          </cell>
          <cell r="J8">
            <v>368.36399999999998</v>
          </cell>
          <cell r="K8">
            <v>-3.5939999999999941</v>
          </cell>
          <cell r="M8">
            <v>500</v>
          </cell>
          <cell r="N8">
            <v>62.953999999999994</v>
          </cell>
          <cell r="O8">
            <v>12.582647647488642</v>
          </cell>
          <cell r="P8">
            <v>4.6403405661276489</v>
          </cell>
          <cell r="Q8">
            <v>50</v>
          </cell>
          <cell r="R8">
            <v>132.16460000000001</v>
          </cell>
          <cell r="S8">
            <v>19.588999999999999</v>
          </cell>
          <cell r="T8">
            <v>45.039000000000001</v>
          </cell>
          <cell r="V8">
            <v>500</v>
          </cell>
          <cell r="W8">
            <v>0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291.59500000000003</v>
          </cell>
          <cell r="D9">
            <v>0</v>
          </cell>
          <cell r="E9">
            <v>58.212000000000003</v>
          </cell>
          <cell r="F9">
            <v>232.333</v>
          </cell>
          <cell r="H9">
            <v>1</v>
          </cell>
          <cell r="I9">
            <v>120</v>
          </cell>
          <cell r="J9">
            <v>58.6</v>
          </cell>
          <cell r="K9">
            <v>-0.38799999999999812</v>
          </cell>
          <cell r="N9">
            <v>11.6424</v>
          </cell>
          <cell r="O9">
            <v>19.955765134336563</v>
          </cell>
          <cell r="P9">
            <v>19.955765134336563</v>
          </cell>
          <cell r="R9">
            <v>30.349599999999999</v>
          </cell>
          <cell r="S9">
            <v>11.2402</v>
          </cell>
          <cell r="T9">
            <v>13.626749999999999</v>
          </cell>
          <cell r="U9" t="str">
            <v>увеличить продажи</v>
          </cell>
          <cell r="V9">
            <v>0</v>
          </cell>
          <cell r="W9">
            <v>0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192.727</v>
          </cell>
          <cell r="D10">
            <v>272.04599999999999</v>
          </cell>
          <cell r="E10">
            <v>470.31599999999997</v>
          </cell>
          <cell r="F10">
            <v>-5.577</v>
          </cell>
          <cell r="H10">
            <v>1</v>
          </cell>
          <cell r="I10">
            <v>45</v>
          </cell>
          <cell r="J10">
            <v>507</v>
          </cell>
          <cell r="K10">
            <v>-36.684000000000026</v>
          </cell>
          <cell r="L10">
            <v>160</v>
          </cell>
          <cell r="M10">
            <v>800</v>
          </cell>
          <cell r="N10">
            <v>94.063199999999995</v>
          </cell>
          <cell r="O10">
            <v>10.146614191309673</v>
          </cell>
          <cell r="P10">
            <v>-5.9289924221161944E-2</v>
          </cell>
          <cell r="R10">
            <v>96.632199999999997</v>
          </cell>
          <cell r="S10">
            <v>57.885599999999997</v>
          </cell>
          <cell r="T10">
            <v>52.409500000000001</v>
          </cell>
          <cell r="V10">
            <v>800</v>
          </cell>
          <cell r="W10">
            <v>160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197.583</v>
          </cell>
          <cell r="D11">
            <v>900.072</v>
          </cell>
          <cell r="E11">
            <v>563.447</v>
          </cell>
          <cell r="F11">
            <v>534.20799999999997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537</v>
          </cell>
          <cell r="K11">
            <v>26.447000000000003</v>
          </cell>
          <cell r="M11">
            <v>550</v>
          </cell>
          <cell r="N11">
            <v>112.68940000000001</v>
          </cell>
          <cell r="O11">
            <v>9.6212066086073751</v>
          </cell>
          <cell r="P11">
            <v>4.7405346021897348</v>
          </cell>
          <cell r="R11">
            <v>68.184799999999996</v>
          </cell>
          <cell r="S11">
            <v>78.052199999999999</v>
          </cell>
          <cell r="T11">
            <v>132.29050000000001</v>
          </cell>
          <cell r="V11">
            <v>550</v>
          </cell>
          <cell r="W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2085.335</v>
          </cell>
          <cell r="D12">
            <v>33.417999999999999</v>
          </cell>
          <cell r="E12">
            <v>749.69200000000001</v>
          </cell>
          <cell r="F12">
            <v>1369.0609999999999</v>
          </cell>
          <cell r="H12">
            <v>1</v>
          </cell>
          <cell r="I12">
            <v>60</v>
          </cell>
          <cell r="J12">
            <v>809.15099999999995</v>
          </cell>
          <cell r="K12">
            <v>-59.458999999999946</v>
          </cell>
          <cell r="M12">
            <v>600</v>
          </cell>
          <cell r="N12">
            <v>143.9384</v>
          </cell>
          <cell r="O12">
            <v>13.679886673743768</v>
          </cell>
          <cell r="P12">
            <v>9.5114368368691053</v>
          </cell>
          <cell r="Q12">
            <v>30</v>
          </cell>
          <cell r="R12">
            <v>193.70760000000001</v>
          </cell>
          <cell r="S12">
            <v>111.80460000000001</v>
          </cell>
          <cell r="T12">
            <v>184.03575000000001</v>
          </cell>
          <cell r="U12" t="str">
            <v>увеличить продажи</v>
          </cell>
          <cell r="V12">
            <v>600</v>
          </cell>
          <cell r="W12">
            <v>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60.94</v>
          </cell>
          <cell r="D13">
            <v>138.983</v>
          </cell>
          <cell r="E13">
            <v>68.347999999999999</v>
          </cell>
          <cell r="F13">
            <v>131.57499999999999</v>
          </cell>
          <cell r="H13">
            <v>1</v>
          </cell>
          <cell r="I13">
            <v>120</v>
          </cell>
          <cell r="J13">
            <v>60.3</v>
          </cell>
          <cell r="K13">
            <v>8.0480000000000018</v>
          </cell>
          <cell r="M13">
            <v>50</v>
          </cell>
          <cell r="N13">
            <v>13.669599999999999</v>
          </cell>
          <cell r="O13">
            <v>13.283124597647335</v>
          </cell>
          <cell r="P13">
            <v>9.6253730906537136</v>
          </cell>
          <cell r="R13">
            <v>20.511800000000001</v>
          </cell>
          <cell r="S13">
            <v>10.508199999999999</v>
          </cell>
          <cell r="T13">
            <v>14.87825</v>
          </cell>
          <cell r="U13" t="str">
            <v>увеличить продажи</v>
          </cell>
          <cell r="V13">
            <v>50</v>
          </cell>
          <cell r="W13">
            <v>0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232.89599999999999</v>
          </cell>
          <cell r="D14">
            <v>81.352999999999994</v>
          </cell>
          <cell r="E14">
            <v>132.27600000000001</v>
          </cell>
          <cell r="F14">
            <v>179.071</v>
          </cell>
          <cell r="H14">
            <v>1</v>
          </cell>
          <cell r="I14">
            <v>60</v>
          </cell>
          <cell r="J14">
            <v>142</v>
          </cell>
          <cell r="K14">
            <v>-9.7239999999999895</v>
          </cell>
          <cell r="M14">
            <v>160</v>
          </cell>
          <cell r="N14">
            <v>26.455200000000001</v>
          </cell>
          <cell r="O14">
            <v>12.816799721793826</v>
          </cell>
          <cell r="P14">
            <v>6.7688393964135587</v>
          </cell>
          <cell r="R14">
            <v>11.399800000000001</v>
          </cell>
          <cell r="S14">
            <v>15.266</v>
          </cell>
          <cell r="T14">
            <v>28.6</v>
          </cell>
          <cell r="U14" t="str">
            <v>увеличить продажи</v>
          </cell>
          <cell r="V14">
            <v>160</v>
          </cell>
          <cell r="W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498.536</v>
          </cell>
          <cell r="D15">
            <v>313.09399999999999</v>
          </cell>
          <cell r="E15">
            <v>533.91899999999998</v>
          </cell>
          <cell r="F15">
            <v>277.71100000000001</v>
          </cell>
          <cell r="H15">
            <v>1</v>
          </cell>
          <cell r="I15">
            <v>60</v>
          </cell>
          <cell r="J15">
            <v>557.69399999999996</v>
          </cell>
          <cell r="K15">
            <v>-23.774999999999977</v>
          </cell>
          <cell r="M15">
            <v>1000</v>
          </cell>
          <cell r="N15">
            <v>100.7838</v>
          </cell>
          <cell r="O15">
            <v>12.677741859306753</v>
          </cell>
          <cell r="P15">
            <v>2.7555122946346535</v>
          </cell>
          <cell r="Q15">
            <v>30</v>
          </cell>
          <cell r="R15">
            <v>137.1996</v>
          </cell>
          <cell r="S15">
            <v>83.135400000000004</v>
          </cell>
          <cell r="T15">
            <v>146.41274999999999</v>
          </cell>
          <cell r="U15" t="str">
            <v>увеличить продажи</v>
          </cell>
          <cell r="V15">
            <v>1000</v>
          </cell>
          <cell r="W15">
            <v>0</v>
          </cell>
        </row>
        <row r="16">
          <cell r="A16" t="str">
            <v>5206 Ладожская с/к в/у ОСТАНКИНО</v>
          </cell>
          <cell r="B16" t="str">
            <v>кг</v>
          </cell>
          <cell r="C16">
            <v>39.978000000000002</v>
          </cell>
          <cell r="D16">
            <v>52.752000000000002</v>
          </cell>
          <cell r="E16">
            <v>37.651000000000003</v>
          </cell>
          <cell r="F16">
            <v>55.079000000000001</v>
          </cell>
          <cell r="H16">
            <v>1</v>
          </cell>
          <cell r="I16">
            <v>120</v>
          </cell>
          <cell r="J16">
            <v>37</v>
          </cell>
          <cell r="K16">
            <v>0.65100000000000335</v>
          </cell>
          <cell r="M16">
            <v>30</v>
          </cell>
          <cell r="N16">
            <v>7.5302000000000007</v>
          </cell>
          <cell r="O16">
            <v>11.29837188919285</v>
          </cell>
          <cell r="P16">
            <v>7.3144139597885838</v>
          </cell>
          <cell r="R16">
            <v>7.5400000000000009</v>
          </cell>
          <cell r="S16">
            <v>2.9257999999999997</v>
          </cell>
          <cell r="T16">
            <v>8.73325</v>
          </cell>
          <cell r="U16" t="str">
            <v>увеличить продажи</v>
          </cell>
          <cell r="V16">
            <v>30</v>
          </cell>
          <cell r="W16">
            <v>0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28.619</v>
          </cell>
          <cell r="D17">
            <v>699.45</v>
          </cell>
          <cell r="E17">
            <v>385.27800000000002</v>
          </cell>
          <cell r="F17">
            <v>339.07600000000002</v>
          </cell>
          <cell r="G17" t="str">
            <v>акция</v>
          </cell>
          <cell r="H17">
            <v>1</v>
          </cell>
          <cell r="I17">
            <v>45</v>
          </cell>
          <cell r="J17">
            <v>416.59399999999999</v>
          </cell>
          <cell r="K17">
            <v>-31.315999999999974</v>
          </cell>
          <cell r="L17">
            <v>100</v>
          </cell>
          <cell r="M17">
            <v>350</v>
          </cell>
          <cell r="N17">
            <v>67.055599999999998</v>
          </cell>
          <cell r="O17">
            <v>11.767488472252877</v>
          </cell>
          <cell r="P17">
            <v>5.0566395647790792</v>
          </cell>
          <cell r="Q17">
            <v>50</v>
          </cell>
          <cell r="R17">
            <v>127.12519999999999</v>
          </cell>
          <cell r="S17">
            <v>56.980600000000003</v>
          </cell>
          <cell r="T17">
            <v>58.207250000000002</v>
          </cell>
          <cell r="V17">
            <v>350</v>
          </cell>
          <cell r="W17">
            <v>100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264.90800000000002</v>
          </cell>
          <cell r="D18">
            <v>0</v>
          </cell>
          <cell r="E18">
            <v>210.63</v>
          </cell>
          <cell r="F18">
            <v>50.802999999999997</v>
          </cell>
          <cell r="H18">
            <v>1</v>
          </cell>
          <cell r="I18">
            <v>60</v>
          </cell>
          <cell r="J18">
            <v>229.9</v>
          </cell>
          <cell r="K18">
            <v>-19.27000000000001</v>
          </cell>
          <cell r="L18">
            <v>60</v>
          </cell>
          <cell r="M18">
            <v>400</v>
          </cell>
          <cell r="N18">
            <v>42.125999999999998</v>
          </cell>
          <cell r="O18">
            <v>12.125599392299293</v>
          </cell>
          <cell r="P18">
            <v>1.2059773061767081</v>
          </cell>
          <cell r="R18">
            <v>48.465400000000002</v>
          </cell>
          <cell r="S18">
            <v>30.513400000000001</v>
          </cell>
          <cell r="T18">
            <v>29.635750000000002</v>
          </cell>
          <cell r="V18">
            <v>400</v>
          </cell>
          <cell r="W18">
            <v>60</v>
          </cell>
        </row>
        <row r="19">
          <cell r="A19" t="str">
            <v>5708 ПОСОЛЬСКАЯ Папа может с/к в/у ОСТАНКИНО</v>
          </cell>
          <cell r="B19" t="str">
            <v>кг</v>
          </cell>
          <cell r="C19">
            <v>0</v>
          </cell>
          <cell r="D19">
            <v>172.63</v>
          </cell>
          <cell r="E19">
            <v>17.603999999999999</v>
          </cell>
          <cell r="F19">
            <v>155.02600000000001</v>
          </cell>
          <cell r="H19">
            <v>1</v>
          </cell>
          <cell r="I19">
            <v>120</v>
          </cell>
          <cell r="J19">
            <v>17.2</v>
          </cell>
          <cell r="K19">
            <v>0.40399999999999991</v>
          </cell>
          <cell r="N19">
            <v>3.5207999999999999</v>
          </cell>
          <cell r="O19">
            <v>44.03147012042718</v>
          </cell>
          <cell r="P19">
            <v>44.03147012042718</v>
          </cell>
          <cell r="R19">
            <v>12.6236</v>
          </cell>
          <cell r="S19">
            <v>5.2793999999999999</v>
          </cell>
          <cell r="T19">
            <v>13.117749999999999</v>
          </cell>
          <cell r="V19">
            <v>0</v>
          </cell>
          <cell r="W19">
            <v>0</v>
          </cell>
        </row>
        <row r="20">
          <cell r="A20" t="str">
            <v>5820 СЛИВОЧНЫЕ Папа может сос п/о мгс 2*2_45с   ОСТАНКИНО</v>
          </cell>
          <cell r="B20" t="str">
            <v>кг</v>
          </cell>
          <cell r="C20">
            <v>92.158000000000001</v>
          </cell>
          <cell r="D20">
            <v>298.38200000000001</v>
          </cell>
          <cell r="E20">
            <v>301.18</v>
          </cell>
          <cell r="F20">
            <v>89.341999999999999</v>
          </cell>
          <cell r="H20">
            <v>1</v>
          </cell>
          <cell r="I20">
            <v>45</v>
          </cell>
          <cell r="J20">
            <v>280</v>
          </cell>
          <cell r="K20">
            <v>21.180000000000007</v>
          </cell>
          <cell r="L20">
            <v>40</v>
          </cell>
          <cell r="M20">
            <v>500</v>
          </cell>
          <cell r="N20">
            <v>60.236000000000004</v>
          </cell>
          <cell r="O20">
            <v>10.447938110100271</v>
          </cell>
          <cell r="P20">
            <v>1.483199415631848</v>
          </cell>
          <cell r="R20">
            <v>34.923200000000001</v>
          </cell>
          <cell r="S20">
            <v>42.803600000000003</v>
          </cell>
          <cell r="T20">
            <v>58.816249999999997</v>
          </cell>
          <cell r="V20">
            <v>500</v>
          </cell>
          <cell r="W20">
            <v>40</v>
          </cell>
        </row>
        <row r="21">
          <cell r="A21" t="str">
            <v>5851 ЭКСТРА Папа может вар п/о   ОСТАНКИНО</v>
          </cell>
          <cell r="B21" t="str">
            <v>кг</v>
          </cell>
          <cell r="C21">
            <v>507.25799999999998</v>
          </cell>
          <cell r="D21">
            <v>203.48699999999999</v>
          </cell>
          <cell r="E21">
            <v>428.66699999999997</v>
          </cell>
          <cell r="F21">
            <v>282.07799999999997</v>
          </cell>
          <cell r="G21" t="str">
            <v>акция</v>
          </cell>
          <cell r="H21">
            <v>1</v>
          </cell>
          <cell r="I21">
            <v>60</v>
          </cell>
          <cell r="J21">
            <v>454.5</v>
          </cell>
          <cell r="K21">
            <v>-25.833000000000027</v>
          </cell>
          <cell r="M21">
            <v>800</v>
          </cell>
          <cell r="N21">
            <v>85.733399999999989</v>
          </cell>
          <cell r="O21">
            <v>12.621428754721032</v>
          </cell>
          <cell r="P21">
            <v>3.2901762906871768</v>
          </cell>
          <cell r="R21">
            <v>108.498</v>
          </cell>
          <cell r="S21">
            <v>62.885400000000004</v>
          </cell>
          <cell r="T21">
            <v>118.04750000000001</v>
          </cell>
          <cell r="V21">
            <v>800</v>
          </cell>
          <cell r="W21">
            <v>0</v>
          </cell>
        </row>
        <row r="22">
          <cell r="A22" t="str">
            <v>5965 С ИНДЕЙКОЙ Папа может сар б/о мгс 1*3 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1</v>
          </cell>
          <cell r="I22">
            <v>45</v>
          </cell>
          <cell r="J22">
            <v>0</v>
          </cell>
          <cell r="K22">
            <v>0</v>
          </cell>
          <cell r="N22">
            <v>0</v>
          </cell>
          <cell r="O22" t="e">
            <v>#DIV/0!</v>
          </cell>
          <cell r="P22" t="e">
            <v>#DIV/0!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</row>
        <row r="23">
          <cell r="A23" t="str">
            <v>5981 МОЛОЧНЫЕ ТРАДИЦ. сос п/о мгс 1*6_45с   ОСТАНКИНО</v>
          </cell>
          <cell r="B23" t="str">
            <v>кг</v>
          </cell>
          <cell r="C23">
            <v>97.426000000000002</v>
          </cell>
          <cell r="D23">
            <v>38.485999999999997</v>
          </cell>
          <cell r="E23">
            <v>135.80600000000001</v>
          </cell>
          <cell r="F23">
            <v>-0.57699999999999996</v>
          </cell>
          <cell r="H23">
            <v>1</v>
          </cell>
          <cell r="I23">
            <v>45</v>
          </cell>
          <cell r="J23">
            <v>127</v>
          </cell>
          <cell r="K23">
            <v>8.8060000000000116</v>
          </cell>
          <cell r="L23">
            <v>30</v>
          </cell>
          <cell r="M23">
            <v>250</v>
          </cell>
          <cell r="N23">
            <v>27.161200000000001</v>
          </cell>
          <cell r="O23">
            <v>10.287579341118949</v>
          </cell>
          <cell r="P23">
            <v>-2.1243538577087901E-2</v>
          </cell>
          <cell r="R23">
            <v>26.929000000000002</v>
          </cell>
          <cell r="S23">
            <v>16.763399999999997</v>
          </cell>
          <cell r="T23">
            <v>16.822749999999999</v>
          </cell>
          <cell r="V23">
            <v>250</v>
          </cell>
          <cell r="W23">
            <v>30</v>
          </cell>
        </row>
        <row r="24">
          <cell r="A24" t="str">
            <v>6062 МОЛОЧНЫЕ К ЗАВТРАКУ сос п/о мгс 2*2   ОСТАНКИНО</v>
          </cell>
          <cell r="B24" t="str">
            <v>кг</v>
          </cell>
          <cell r="C24">
            <v>2535.4369999999999</v>
          </cell>
          <cell r="D24">
            <v>225.453</v>
          </cell>
          <cell r="E24">
            <v>1262.1300000000001</v>
          </cell>
          <cell r="F24">
            <v>1498.76</v>
          </cell>
          <cell r="G24" t="str">
            <v>акция</v>
          </cell>
          <cell r="H24">
            <v>1</v>
          </cell>
          <cell r="I24">
            <v>45</v>
          </cell>
          <cell r="J24">
            <v>1185.913</v>
          </cell>
          <cell r="K24">
            <v>76.217000000000098</v>
          </cell>
          <cell r="N24">
            <v>208.42600000000002</v>
          </cell>
          <cell r="O24">
            <v>7.1908495101378902</v>
          </cell>
          <cell r="P24">
            <v>7.1908495101378902</v>
          </cell>
          <cell r="Q24">
            <v>220</v>
          </cell>
          <cell r="R24">
            <v>318.09640000000002</v>
          </cell>
          <cell r="S24">
            <v>152.4778</v>
          </cell>
          <cell r="T24">
            <v>159.61750000000001</v>
          </cell>
          <cell r="V24">
            <v>0</v>
          </cell>
          <cell r="W24">
            <v>0</v>
          </cell>
        </row>
        <row r="25">
          <cell r="A25" t="str">
            <v>6113 СОЧНЫЕ сос п/о мгс 1*6_Ашан  ОСТАНКИНО</v>
          </cell>
          <cell r="B25" t="str">
            <v>кг</v>
          </cell>
          <cell r="C25">
            <v>999.80600000000004</v>
          </cell>
          <cell r="D25">
            <v>0</v>
          </cell>
          <cell r="E25">
            <v>309.19400000000002</v>
          </cell>
          <cell r="F25">
            <v>641.83699999999999</v>
          </cell>
          <cell r="G25" t="str">
            <v>акция</v>
          </cell>
          <cell r="H25">
            <v>1</v>
          </cell>
          <cell r="I25">
            <v>45</v>
          </cell>
          <cell r="J25">
            <v>288</v>
          </cell>
          <cell r="K25">
            <v>21.194000000000017</v>
          </cell>
          <cell r="N25">
            <v>61.838800000000006</v>
          </cell>
          <cell r="O25">
            <v>10.379195585942805</v>
          </cell>
          <cell r="P25">
            <v>10.379195585942805</v>
          </cell>
          <cell r="R25">
            <v>69.637799999999999</v>
          </cell>
          <cell r="S25">
            <v>25.183799999999998</v>
          </cell>
          <cell r="T25">
            <v>33.625749999999996</v>
          </cell>
          <cell r="U25" t="str">
            <v>увеличить продажи</v>
          </cell>
          <cell r="V25">
            <v>0</v>
          </cell>
          <cell r="W25">
            <v>0</v>
          </cell>
        </row>
        <row r="26">
          <cell r="A26" t="str">
            <v>6123 МОЛОЧНЫЕ КЛАССИЧЕСКИЕ ПМ сос п/о мгс 2*4   ОСТАНКИНО</v>
          </cell>
          <cell r="B26" t="str">
            <v>кг</v>
          </cell>
          <cell r="C26">
            <v>902.62199999999996</v>
          </cell>
          <cell r="D26">
            <v>702.91600000000005</v>
          </cell>
          <cell r="E26">
            <v>1523.538</v>
          </cell>
          <cell r="F26">
            <v>82</v>
          </cell>
          <cell r="H26">
            <v>1</v>
          </cell>
          <cell r="I26">
            <v>45</v>
          </cell>
          <cell r="J26">
            <v>1458.069</v>
          </cell>
          <cell r="K26">
            <v>65.469000000000051</v>
          </cell>
          <cell r="L26">
            <v>1200</v>
          </cell>
          <cell r="M26">
            <v>800</v>
          </cell>
          <cell r="N26">
            <v>204.70760000000001</v>
          </cell>
          <cell r="O26">
            <v>10.170604315618959</v>
          </cell>
          <cell r="P26">
            <v>0.40057135152774004</v>
          </cell>
          <cell r="Q26">
            <v>500</v>
          </cell>
          <cell r="R26">
            <v>241.5882</v>
          </cell>
          <cell r="S26">
            <v>213.2072</v>
          </cell>
          <cell r="T26">
            <v>172.11750000000001</v>
          </cell>
          <cell r="V26">
            <v>800</v>
          </cell>
          <cell r="W26">
            <v>1200</v>
          </cell>
        </row>
        <row r="27">
          <cell r="A27" t="str">
            <v>6159 ВРЕМЯ ОЛИВЬЕ Папа может вар п/о  Останкино</v>
          </cell>
          <cell r="B27" t="str">
            <v>кг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H27">
            <v>1</v>
          </cell>
          <cell r="I27">
            <v>45</v>
          </cell>
          <cell r="J27">
            <v>0</v>
          </cell>
          <cell r="K27">
            <v>0</v>
          </cell>
          <cell r="M27">
            <v>100</v>
          </cell>
          <cell r="N27">
            <v>0</v>
          </cell>
          <cell r="O27" t="e">
            <v>#DIV/0!</v>
          </cell>
          <cell r="P27" t="e">
            <v>#DIV/0!</v>
          </cell>
          <cell r="R27">
            <v>12.384600000000001</v>
          </cell>
          <cell r="S27">
            <v>0</v>
          </cell>
          <cell r="T27">
            <v>0</v>
          </cell>
          <cell r="V27">
            <v>100</v>
          </cell>
          <cell r="W27">
            <v>0</v>
          </cell>
        </row>
        <row r="28">
          <cell r="A28" t="str">
            <v>6220 ГОВЯЖЬЯ папа может вар п/о  Останкино</v>
          </cell>
          <cell r="B28" t="str">
            <v>кг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H28">
            <v>1</v>
          </cell>
          <cell r="I28">
            <v>45</v>
          </cell>
          <cell r="J28">
            <v>0</v>
          </cell>
          <cell r="K28">
            <v>0</v>
          </cell>
          <cell r="M28">
            <v>100</v>
          </cell>
          <cell r="N28">
            <v>0</v>
          </cell>
          <cell r="O28" t="e">
            <v>#DIV/0!</v>
          </cell>
          <cell r="P28" t="e">
            <v>#DIV/0!</v>
          </cell>
          <cell r="R28">
            <v>7.2965999999999998</v>
          </cell>
          <cell r="S28">
            <v>0</v>
          </cell>
          <cell r="T28">
            <v>0</v>
          </cell>
          <cell r="V28">
            <v>100</v>
          </cell>
          <cell r="W28">
            <v>0</v>
          </cell>
        </row>
        <row r="29">
          <cell r="A29" t="str">
            <v>6287 МОЛОЧНЫЕ ОРИГИН.СН сос ц/о мгс 1*6  Останкино</v>
          </cell>
          <cell r="B29" t="str">
            <v>кг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H29">
            <v>1</v>
          </cell>
          <cell r="I29">
            <v>45</v>
          </cell>
          <cell r="J29">
            <v>0</v>
          </cell>
          <cell r="K29">
            <v>0</v>
          </cell>
          <cell r="N29">
            <v>0</v>
          </cell>
          <cell r="O29" t="e">
            <v>#DIV/0!</v>
          </cell>
          <cell r="P29" t="e">
            <v>#DIV/0!</v>
          </cell>
          <cell r="R29">
            <v>8.5346000000000011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</row>
        <row r="30">
          <cell r="A30" t="str">
            <v>6308 С ИНДЕЙКОЙ ПМ сар б/о мгс 1*3_СНГ  Останкино</v>
          </cell>
          <cell r="B30" t="str">
            <v>кг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H30">
            <v>1</v>
          </cell>
          <cell r="I30">
            <v>45</v>
          </cell>
          <cell r="J30">
            <v>0</v>
          </cell>
          <cell r="K30">
            <v>0</v>
          </cell>
          <cell r="L30">
            <v>130</v>
          </cell>
          <cell r="N30">
            <v>0</v>
          </cell>
          <cell r="O30" t="e">
            <v>#DIV/0!</v>
          </cell>
          <cell r="P30" t="e">
            <v>#DIV/0!</v>
          </cell>
          <cell r="R30">
            <v>19.8904</v>
          </cell>
          <cell r="S30">
            <v>12.2554</v>
          </cell>
          <cell r="T30">
            <v>5.9984999999999999</v>
          </cell>
          <cell r="V30">
            <v>0</v>
          </cell>
          <cell r="W30">
            <v>130</v>
          </cell>
        </row>
        <row r="31">
          <cell r="A31" t="str">
            <v>6498 МОЛОЧНАЯ Папа может вар п/о  ОСТАНКИНО</v>
          </cell>
          <cell r="B31" t="str">
            <v>кг</v>
          </cell>
          <cell r="C31">
            <v>337.572</v>
          </cell>
          <cell r="D31">
            <v>0</v>
          </cell>
          <cell r="E31">
            <v>262.589</v>
          </cell>
          <cell r="F31">
            <v>72.406000000000006</v>
          </cell>
          <cell r="H31">
            <v>1</v>
          </cell>
          <cell r="I31">
            <v>60</v>
          </cell>
          <cell r="J31">
            <v>234.8</v>
          </cell>
          <cell r="K31">
            <v>27.788999999999987</v>
          </cell>
          <cell r="M31">
            <v>450</v>
          </cell>
          <cell r="N31">
            <v>52.517800000000001</v>
          </cell>
          <cell r="O31">
            <v>9.9472178956468085</v>
          </cell>
          <cell r="P31">
            <v>1.3786944616872756</v>
          </cell>
          <cell r="R31">
            <v>34.717200000000005</v>
          </cell>
          <cell r="S31">
            <v>16.8294</v>
          </cell>
          <cell r="T31">
            <v>0</v>
          </cell>
          <cell r="V31">
            <v>450</v>
          </cell>
          <cell r="W31">
            <v>0</v>
          </cell>
        </row>
        <row r="32">
          <cell r="A32" t="str">
            <v>6527 ШПИКАЧКИ СОЧНЫЕ ПМ сар б/о мгс 1*3 45с ОСТАНКИНО</v>
          </cell>
          <cell r="B32" t="str">
            <v>кг</v>
          </cell>
          <cell r="C32">
            <v>745.67600000000004</v>
          </cell>
          <cell r="D32">
            <v>6.9690000000000003</v>
          </cell>
          <cell r="E32">
            <v>507.09399999999999</v>
          </cell>
          <cell r="F32">
            <v>245.55099999999999</v>
          </cell>
          <cell r="H32">
            <v>1</v>
          </cell>
          <cell r="I32">
            <v>45</v>
          </cell>
          <cell r="J32">
            <v>504.6</v>
          </cell>
          <cell r="K32">
            <v>2.4939999999999714</v>
          </cell>
          <cell r="M32">
            <v>800</v>
          </cell>
          <cell r="N32">
            <v>101.4188</v>
          </cell>
          <cell r="O32">
            <v>10.309242467865918</v>
          </cell>
          <cell r="P32">
            <v>2.4211586017582536</v>
          </cell>
          <cell r="R32">
            <v>69.1922</v>
          </cell>
          <cell r="S32">
            <v>61.115400000000001</v>
          </cell>
          <cell r="T32">
            <v>61.210999999999999</v>
          </cell>
          <cell r="V32">
            <v>800</v>
          </cell>
          <cell r="W32">
            <v>0</v>
          </cell>
        </row>
        <row r="33">
          <cell r="A33" t="str">
            <v>6563 СЛИВОЧНЫЕ СН сос п/о мгс 1*6  ОСТАНКИНО</v>
          </cell>
          <cell r="B33" t="str">
            <v>кг</v>
          </cell>
          <cell r="C33">
            <v>0</v>
          </cell>
          <cell r="D33">
            <v>50.186</v>
          </cell>
          <cell r="E33">
            <v>44.353999999999999</v>
          </cell>
          <cell r="F33">
            <v>5.7839999999999998</v>
          </cell>
          <cell r="H33">
            <v>1</v>
          </cell>
          <cell r="I33">
            <v>45</v>
          </cell>
          <cell r="J33">
            <v>42</v>
          </cell>
          <cell r="K33">
            <v>2.3539999999999992</v>
          </cell>
          <cell r="N33">
            <v>8.8707999999999991</v>
          </cell>
          <cell r="O33">
            <v>0.65202687468999421</v>
          </cell>
          <cell r="P33">
            <v>0.65202687468999421</v>
          </cell>
          <cell r="R33">
            <v>0.21200000000000002</v>
          </cell>
          <cell r="S33">
            <v>3.7886000000000002</v>
          </cell>
          <cell r="T33">
            <v>4.7357500000000003</v>
          </cell>
          <cell r="V33">
            <v>0</v>
          </cell>
          <cell r="W33">
            <v>0</v>
          </cell>
        </row>
        <row r="34">
          <cell r="A34" t="str">
            <v>6588 МОЛОЧНЫЕ ГОСТ СН сос п/о мгс 1*6  ОСТАНКИНО</v>
          </cell>
          <cell r="B34" t="str">
            <v>кг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H34">
            <v>1</v>
          </cell>
          <cell r="I34">
            <v>45</v>
          </cell>
          <cell r="J34">
            <v>0</v>
          </cell>
          <cell r="K34">
            <v>0</v>
          </cell>
          <cell r="N34">
            <v>0</v>
          </cell>
          <cell r="O34" t="e">
            <v>#DIV/0!</v>
          </cell>
          <cell r="P34" t="e">
            <v>#DIV/0!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</row>
        <row r="35">
          <cell r="A35" t="str">
            <v>6592 ДОКТОРСКАЯ СН вар п/о  ОСТАНКИНО</v>
          </cell>
          <cell r="B35" t="str">
            <v>кг</v>
          </cell>
          <cell r="C35">
            <v>8.1419999999999995</v>
          </cell>
          <cell r="D35">
            <v>2.4E-2</v>
          </cell>
          <cell r="E35">
            <v>8.1660000000000004</v>
          </cell>
          <cell r="F35">
            <v>0</v>
          </cell>
          <cell r="H35">
            <v>1</v>
          </cell>
          <cell r="I35">
            <v>60</v>
          </cell>
          <cell r="J35">
            <v>9</v>
          </cell>
          <cell r="K35">
            <v>-0.83399999999999963</v>
          </cell>
          <cell r="L35">
            <v>30</v>
          </cell>
          <cell r="N35">
            <v>1.6332</v>
          </cell>
          <cell r="O35">
            <v>18.368846436443793</v>
          </cell>
          <cell r="P35">
            <v>0</v>
          </cell>
          <cell r="R35">
            <v>4.8515999999999995</v>
          </cell>
          <cell r="S35">
            <v>5.1408000000000005</v>
          </cell>
          <cell r="T35">
            <v>4.0350000000000001</v>
          </cell>
          <cell r="V35">
            <v>0</v>
          </cell>
          <cell r="W35">
            <v>30</v>
          </cell>
        </row>
        <row r="36">
          <cell r="A36" t="str">
            <v>6594 МОЛОЧНАЯ СН вар п/о  ОСТАНКИНО</v>
          </cell>
          <cell r="B36" t="str">
            <v>кг</v>
          </cell>
          <cell r="C36">
            <v>0</v>
          </cell>
          <cell r="D36">
            <v>40.31</v>
          </cell>
          <cell r="E36">
            <v>13.443</v>
          </cell>
          <cell r="F36">
            <v>26.867000000000001</v>
          </cell>
          <cell r="H36">
            <v>1</v>
          </cell>
          <cell r="I36">
            <v>60</v>
          </cell>
          <cell r="J36">
            <v>14.8</v>
          </cell>
          <cell r="K36">
            <v>-1.3570000000000011</v>
          </cell>
          <cell r="N36">
            <v>2.6886000000000001</v>
          </cell>
          <cell r="O36">
            <v>9.992933125046493</v>
          </cell>
          <cell r="P36">
            <v>9.992933125046493</v>
          </cell>
          <cell r="R36">
            <v>4.4456000000000007</v>
          </cell>
          <cell r="S36">
            <v>1.4683999999999999</v>
          </cell>
          <cell r="T36">
            <v>3.7080000000000002</v>
          </cell>
          <cell r="V36">
            <v>0</v>
          </cell>
          <cell r="W36">
            <v>0</v>
          </cell>
        </row>
        <row r="37">
          <cell r="A37" t="str">
            <v>6596 РУССКАЯ СН вар п/о  ОСТАНКИНО</v>
          </cell>
          <cell r="B37" t="str">
            <v>кг</v>
          </cell>
          <cell r="C37">
            <v>13.398999999999999</v>
          </cell>
          <cell r="D37">
            <v>1.7000000000000001E-2</v>
          </cell>
          <cell r="E37">
            <v>13.416</v>
          </cell>
          <cell r="F37">
            <v>0</v>
          </cell>
          <cell r="H37">
            <v>1</v>
          </cell>
          <cell r="I37">
            <v>60</v>
          </cell>
          <cell r="J37">
            <v>15</v>
          </cell>
          <cell r="K37">
            <v>-1.5839999999999996</v>
          </cell>
          <cell r="L37">
            <v>10</v>
          </cell>
          <cell r="N37">
            <v>2.6832000000000003</v>
          </cell>
          <cell r="O37">
            <v>3.7268932617769823</v>
          </cell>
          <cell r="P37">
            <v>0</v>
          </cell>
          <cell r="R37">
            <v>1.3484</v>
          </cell>
          <cell r="S37">
            <v>2.96</v>
          </cell>
          <cell r="T37">
            <v>0.33650000000000002</v>
          </cell>
          <cell r="V37">
            <v>0</v>
          </cell>
          <cell r="W37">
            <v>10</v>
          </cell>
        </row>
        <row r="38">
          <cell r="A38" t="str">
            <v>6661 СОЧНЫЙ ГРИЛЬ ПМ сос п/о мгс 1,5*4_Маяк Останкино</v>
          </cell>
          <cell r="B38" t="str">
            <v>кг</v>
          </cell>
          <cell r="C38">
            <v>0</v>
          </cell>
          <cell r="D38">
            <v>148.39099999999999</v>
          </cell>
          <cell r="E38">
            <v>149.09399999999999</v>
          </cell>
          <cell r="F38">
            <v>-1.526</v>
          </cell>
          <cell r="H38">
            <v>1</v>
          </cell>
          <cell r="I38">
            <v>45</v>
          </cell>
          <cell r="J38">
            <v>138</v>
          </cell>
          <cell r="K38">
            <v>11.093999999999994</v>
          </cell>
          <cell r="M38">
            <v>300</v>
          </cell>
          <cell r="N38">
            <v>29.8188</v>
          </cell>
          <cell r="O38">
            <v>10.009591264571345</v>
          </cell>
          <cell r="P38">
            <v>-5.1175768307242415E-2</v>
          </cell>
          <cell r="R38">
            <v>25.847199999999997</v>
          </cell>
          <cell r="S38">
            <v>11.8596</v>
          </cell>
          <cell r="T38">
            <v>13.2555</v>
          </cell>
          <cell r="V38">
            <v>300</v>
          </cell>
          <cell r="W38">
            <v>0</v>
          </cell>
        </row>
        <row r="39">
          <cell r="A39" t="str">
            <v>6756 ВЕТЧ.ЛЮБИТЕЛЬСКАЯ п/о  Останкино</v>
          </cell>
          <cell r="B39" t="str">
            <v>кг</v>
          </cell>
          <cell r="C39">
            <v>1187.5709999999999</v>
          </cell>
          <cell r="D39">
            <v>1214.432</v>
          </cell>
          <cell r="E39">
            <v>199.459</v>
          </cell>
          <cell r="F39">
            <v>2198.096</v>
          </cell>
          <cell r="H39">
            <v>1</v>
          </cell>
          <cell r="I39">
            <v>60</v>
          </cell>
          <cell r="J39">
            <v>184.5</v>
          </cell>
          <cell r="K39">
            <v>14.959000000000003</v>
          </cell>
          <cell r="N39">
            <v>39.891800000000003</v>
          </cell>
          <cell r="O39">
            <v>55.10144942068294</v>
          </cell>
          <cell r="P39">
            <v>55.10144942068294</v>
          </cell>
          <cell r="R39">
            <v>0</v>
          </cell>
          <cell r="S39">
            <v>0</v>
          </cell>
          <cell r="T39">
            <v>0</v>
          </cell>
          <cell r="V39">
            <v>0</v>
          </cell>
        </row>
        <row r="40">
          <cell r="A40" t="str">
            <v>БОНУС_6088 СОЧНЫЕ сос п/о мгс 1*6 ОСТАНКИНО</v>
          </cell>
          <cell r="B40" t="str">
            <v>кг</v>
          </cell>
          <cell r="C40">
            <v>-4.13</v>
          </cell>
          <cell r="D40">
            <v>48.603999999999999</v>
          </cell>
          <cell r="E40">
            <v>74.864000000000004</v>
          </cell>
          <cell r="F40">
            <v>-30.39</v>
          </cell>
          <cell r="H40">
            <v>1</v>
          </cell>
          <cell r="I40">
            <v>45</v>
          </cell>
          <cell r="J40">
            <v>84</v>
          </cell>
          <cell r="K40">
            <v>-9.1359999999999957</v>
          </cell>
          <cell r="N40">
            <v>14.972800000000001</v>
          </cell>
          <cell r="O40">
            <v>-2.0296804872836076</v>
          </cell>
          <cell r="P40">
            <v>-2.0296804872836076</v>
          </cell>
          <cell r="R40">
            <v>6.7907999999999999</v>
          </cell>
          <cell r="S40">
            <v>5.2295999999999996</v>
          </cell>
          <cell r="T40">
            <v>3.9929999999999999</v>
          </cell>
          <cell r="V40">
            <v>0</v>
          </cell>
          <cell r="W40">
            <v>0</v>
          </cell>
        </row>
        <row r="41">
          <cell r="A41" t="str">
            <v>3215 ВЕТЧ.МЯСНАЯ Папа может п/о 0.4кг 8шт.    ОСТАНКИНО</v>
          </cell>
          <cell r="B41" t="str">
            <v>шт</v>
          </cell>
          <cell r="C41">
            <v>3</v>
          </cell>
          <cell r="D41">
            <v>128</v>
          </cell>
          <cell r="E41">
            <v>131</v>
          </cell>
          <cell r="F41">
            <v>0</v>
          </cell>
          <cell r="H41">
            <v>0.4</v>
          </cell>
          <cell r="I41">
            <v>60</v>
          </cell>
          <cell r="J41">
            <v>164.9</v>
          </cell>
          <cell r="K41">
            <v>-33.900000000000006</v>
          </cell>
          <cell r="L41">
            <v>250</v>
          </cell>
          <cell r="N41">
            <v>26.2</v>
          </cell>
          <cell r="O41">
            <v>9.5419847328244281</v>
          </cell>
          <cell r="P41">
            <v>0</v>
          </cell>
          <cell r="R41">
            <v>39.6</v>
          </cell>
          <cell r="S41">
            <v>32.4</v>
          </cell>
          <cell r="T41">
            <v>28</v>
          </cell>
          <cell r="V41">
            <v>0</v>
          </cell>
          <cell r="W41">
            <v>100</v>
          </cell>
        </row>
        <row r="42">
          <cell r="A42" t="str">
            <v>4993 САЛЯМИ ИТАЛЬЯНСКАЯ с/к в/у 1/250*8_120c ОСТАНКИНО</v>
          </cell>
          <cell r="B42" t="str">
            <v>шт</v>
          </cell>
          <cell r="C42">
            <v>934</v>
          </cell>
          <cell r="D42">
            <v>1000</v>
          </cell>
          <cell r="E42">
            <v>513</v>
          </cell>
          <cell r="F42">
            <v>1421</v>
          </cell>
          <cell r="H42">
            <v>0.25</v>
          </cell>
          <cell r="I42">
            <v>120</v>
          </cell>
          <cell r="J42">
            <v>514</v>
          </cell>
          <cell r="K42">
            <v>-1</v>
          </cell>
          <cell r="N42">
            <v>102.6</v>
          </cell>
          <cell r="O42">
            <v>13.849902534113061</v>
          </cell>
          <cell r="P42">
            <v>13.849902534113061</v>
          </cell>
          <cell r="R42">
            <v>142.80000000000001</v>
          </cell>
          <cell r="S42">
            <v>48.2</v>
          </cell>
          <cell r="T42">
            <v>163</v>
          </cell>
          <cell r="V42">
            <v>0</v>
          </cell>
          <cell r="W42">
            <v>0</v>
          </cell>
        </row>
        <row r="43">
          <cell r="A43" t="str">
            <v>5015 БУРГУНДИЯ с/к в/у 1/250 ОСТАНКИНО</v>
          </cell>
          <cell r="B43" t="str">
            <v>шт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0.25</v>
          </cell>
          <cell r="I43">
            <v>120</v>
          </cell>
          <cell r="J43">
            <v>0</v>
          </cell>
          <cell r="K43">
            <v>0</v>
          </cell>
          <cell r="N43">
            <v>0</v>
          </cell>
          <cell r="O43" t="e">
            <v>#DIV/0!</v>
          </cell>
          <cell r="P43" t="e">
            <v>#DIV/0!</v>
          </cell>
          <cell r="R43">
            <v>39.799999999999997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</row>
        <row r="44">
          <cell r="A44" t="str">
            <v>5159 Нежный пашт п/о 1/150 16шт.   ОСТАНКИНО</v>
          </cell>
          <cell r="B44" t="str">
            <v>шт</v>
          </cell>
          <cell r="C44">
            <v>0</v>
          </cell>
          <cell r="D44">
            <v>291</v>
          </cell>
          <cell r="E44">
            <v>119</v>
          </cell>
          <cell r="F44">
            <v>169</v>
          </cell>
          <cell r="H44">
            <v>0.15</v>
          </cell>
          <cell r="I44">
            <v>60</v>
          </cell>
          <cell r="J44">
            <v>119</v>
          </cell>
          <cell r="K44">
            <v>0</v>
          </cell>
          <cell r="M44">
            <v>120</v>
          </cell>
          <cell r="N44">
            <v>23.8</v>
          </cell>
          <cell r="O44">
            <v>12.142857142857142</v>
          </cell>
          <cell r="P44">
            <v>7.1008403361344534</v>
          </cell>
          <cell r="R44">
            <v>13</v>
          </cell>
          <cell r="S44">
            <v>25.2</v>
          </cell>
          <cell r="T44">
            <v>22.75</v>
          </cell>
          <cell r="V44">
            <v>18</v>
          </cell>
          <cell r="W44">
            <v>0</v>
          </cell>
        </row>
        <row r="45">
          <cell r="A45" t="str">
            <v>5160 Мясной пашт п/о 0,150 ОСТАНКИНО</v>
          </cell>
          <cell r="B45" t="str">
            <v>шт</v>
          </cell>
          <cell r="C45">
            <v>106</v>
          </cell>
          <cell r="D45">
            <v>96</v>
          </cell>
          <cell r="E45">
            <v>200</v>
          </cell>
          <cell r="F45">
            <v>0</v>
          </cell>
          <cell r="H45">
            <v>0.15</v>
          </cell>
          <cell r="I45">
            <v>60</v>
          </cell>
          <cell r="J45">
            <v>215</v>
          </cell>
          <cell r="K45">
            <v>-15</v>
          </cell>
          <cell r="L45">
            <v>300</v>
          </cell>
          <cell r="M45">
            <v>160</v>
          </cell>
          <cell r="N45">
            <v>40</v>
          </cell>
          <cell r="O45">
            <v>11.5</v>
          </cell>
          <cell r="P45">
            <v>0</v>
          </cell>
          <cell r="R45">
            <v>13</v>
          </cell>
          <cell r="S45">
            <v>45.4</v>
          </cell>
          <cell r="T45">
            <v>32.25</v>
          </cell>
          <cell r="V45">
            <v>24</v>
          </cell>
          <cell r="W45">
            <v>45</v>
          </cell>
        </row>
        <row r="46">
          <cell r="A46" t="str">
            <v>5161 Печеночный пашт 0,150 ОСТАНКИНО</v>
          </cell>
          <cell r="B46" t="str">
            <v>шт</v>
          </cell>
          <cell r="C46">
            <v>160</v>
          </cell>
          <cell r="D46">
            <v>144</v>
          </cell>
          <cell r="E46">
            <v>197</v>
          </cell>
          <cell r="F46">
            <v>106</v>
          </cell>
          <cell r="H46">
            <v>0.15</v>
          </cell>
          <cell r="I46">
            <v>60</v>
          </cell>
          <cell r="J46">
            <v>197</v>
          </cell>
          <cell r="K46">
            <v>0</v>
          </cell>
          <cell r="L46">
            <v>150</v>
          </cell>
          <cell r="M46">
            <v>200</v>
          </cell>
          <cell r="N46">
            <v>39.4</v>
          </cell>
          <cell r="O46">
            <v>11.573604060913706</v>
          </cell>
          <cell r="P46">
            <v>2.6903553299492389</v>
          </cell>
          <cell r="R46">
            <v>13.6</v>
          </cell>
          <cell r="S46">
            <v>41.8</v>
          </cell>
          <cell r="T46">
            <v>39</v>
          </cell>
          <cell r="V46">
            <v>30</v>
          </cell>
          <cell r="W46">
            <v>22.5</v>
          </cell>
        </row>
        <row r="47">
          <cell r="A47" t="str">
            <v>5483 ЭКСТРА Папа может с/к в/у 1/250 8шт.   ОСТАНКИНО</v>
          </cell>
          <cell r="B47" t="str">
            <v>шт</v>
          </cell>
          <cell r="C47">
            <v>1599</v>
          </cell>
          <cell r="D47">
            <v>0</v>
          </cell>
          <cell r="E47">
            <v>496</v>
          </cell>
          <cell r="F47">
            <v>1103</v>
          </cell>
          <cell r="H47">
            <v>0.25</v>
          </cell>
          <cell r="I47">
            <v>120</v>
          </cell>
          <cell r="J47">
            <v>503</v>
          </cell>
          <cell r="K47">
            <v>-7</v>
          </cell>
          <cell r="N47">
            <v>99.2</v>
          </cell>
          <cell r="O47">
            <v>11.118951612903226</v>
          </cell>
          <cell r="P47">
            <v>11.118951612903226</v>
          </cell>
          <cell r="R47">
            <v>138</v>
          </cell>
          <cell r="S47">
            <v>72.2</v>
          </cell>
          <cell r="T47">
            <v>108.75</v>
          </cell>
          <cell r="U47" t="str">
            <v>увеличить продажи</v>
          </cell>
          <cell r="V47">
            <v>0</v>
          </cell>
          <cell r="W47">
            <v>0</v>
          </cell>
        </row>
        <row r="48">
          <cell r="A48" t="str">
            <v>5532 СОЧНЫЕ сос п/о мгс 0.45кг 10шт_45с   ОСТАНКИНО</v>
          </cell>
          <cell r="B48" t="str">
            <v>шт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0.45</v>
          </cell>
          <cell r="I48">
            <v>45</v>
          </cell>
          <cell r="J48">
            <v>0</v>
          </cell>
          <cell r="K48">
            <v>0</v>
          </cell>
          <cell r="N48">
            <v>0</v>
          </cell>
          <cell r="O48" t="e">
            <v>#DIV/0!</v>
          </cell>
          <cell r="P48" t="e">
            <v>#DIV/0!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</row>
        <row r="49">
          <cell r="A49" t="str">
            <v>5682 САЛЯМИ МЕЛКОЗЕРНЕНАЯ с/к в/у 1/120_60с   ОСТАНКИНО</v>
          </cell>
          <cell r="B49" t="str">
            <v>шт</v>
          </cell>
          <cell r="C49">
            <v>416</v>
          </cell>
          <cell r="D49">
            <v>496</v>
          </cell>
          <cell r="E49">
            <v>317</v>
          </cell>
          <cell r="F49">
            <v>594</v>
          </cell>
          <cell r="H49">
            <v>0.12</v>
          </cell>
          <cell r="I49">
            <v>120</v>
          </cell>
          <cell r="J49">
            <v>308</v>
          </cell>
          <cell r="K49">
            <v>9</v>
          </cell>
          <cell r="M49">
            <v>150</v>
          </cell>
          <cell r="N49">
            <v>63.4</v>
          </cell>
          <cell r="O49">
            <v>11.735015772870662</v>
          </cell>
          <cell r="P49">
            <v>9.3690851735015777</v>
          </cell>
          <cell r="R49">
            <v>56</v>
          </cell>
          <cell r="S49">
            <v>56.2</v>
          </cell>
          <cell r="T49">
            <v>95.25</v>
          </cell>
          <cell r="V49">
            <v>18</v>
          </cell>
          <cell r="W49">
            <v>0</v>
          </cell>
        </row>
        <row r="50">
          <cell r="A50" t="str">
            <v>5706 АРОМАТНАЯ Папа может с/к в/у 1/250 8шт.  ОСТАНКИНО</v>
          </cell>
          <cell r="B50" t="str">
            <v>шт</v>
          </cell>
          <cell r="C50">
            <v>1907</v>
          </cell>
          <cell r="D50">
            <v>0</v>
          </cell>
          <cell r="E50">
            <v>478</v>
          </cell>
          <cell r="F50">
            <v>1429</v>
          </cell>
          <cell r="H50">
            <v>0.25</v>
          </cell>
          <cell r="I50">
            <v>120</v>
          </cell>
          <cell r="J50">
            <v>471</v>
          </cell>
          <cell r="K50">
            <v>7</v>
          </cell>
          <cell r="N50">
            <v>95.6</v>
          </cell>
          <cell r="O50">
            <v>14.947698744769875</v>
          </cell>
          <cell r="P50">
            <v>14.947698744769875</v>
          </cell>
          <cell r="R50">
            <v>175.4</v>
          </cell>
          <cell r="S50">
            <v>54</v>
          </cell>
          <cell r="T50">
            <v>151.5</v>
          </cell>
          <cell r="U50" t="str">
            <v>увеличить продажи</v>
          </cell>
          <cell r="V50">
            <v>0</v>
          </cell>
          <cell r="W50">
            <v>0</v>
          </cell>
        </row>
        <row r="51">
          <cell r="A51" t="str">
            <v>6042 МОЛОЧНЫЕ К ЗАВТРАКУ сос п/о в/у 0.4кг   ОСТАНКИНО</v>
          </cell>
          <cell r="B51" t="str">
            <v>шт</v>
          </cell>
          <cell r="C51">
            <v>995</v>
          </cell>
          <cell r="D51">
            <v>200</v>
          </cell>
          <cell r="E51">
            <v>726</v>
          </cell>
          <cell r="F51">
            <v>469</v>
          </cell>
          <cell r="G51" t="str">
            <v>акция</v>
          </cell>
          <cell r="H51">
            <v>0.4</v>
          </cell>
          <cell r="I51">
            <v>45</v>
          </cell>
          <cell r="J51">
            <v>694</v>
          </cell>
          <cell r="K51">
            <v>32</v>
          </cell>
          <cell r="L51">
            <v>400</v>
          </cell>
          <cell r="M51">
            <v>600</v>
          </cell>
          <cell r="N51">
            <v>145.19999999999999</v>
          </cell>
          <cell r="O51">
            <v>10.117079889807163</v>
          </cell>
          <cell r="P51">
            <v>3.2300275482093666</v>
          </cell>
          <cell r="R51">
            <v>54.8</v>
          </cell>
          <cell r="S51">
            <v>140.19999999999999</v>
          </cell>
          <cell r="T51">
            <v>153.25</v>
          </cell>
          <cell r="V51">
            <v>240</v>
          </cell>
          <cell r="W51">
            <v>160</v>
          </cell>
        </row>
        <row r="52">
          <cell r="A52" t="str">
            <v>6225 ИМПЕРСКАЯ И БАЛЫКОВАЯ в/к с/н мгс 1/90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0.09</v>
          </cell>
          <cell r="I52">
            <v>60</v>
          </cell>
          <cell r="J52">
            <v>0</v>
          </cell>
          <cell r="K52">
            <v>0</v>
          </cell>
          <cell r="L52">
            <v>100</v>
          </cell>
          <cell r="N52">
            <v>0</v>
          </cell>
          <cell r="O52" t="e">
            <v>#DIV/0!</v>
          </cell>
          <cell r="P52" t="e">
            <v>#DIV/0!</v>
          </cell>
          <cell r="R52">
            <v>21.2</v>
          </cell>
          <cell r="S52">
            <v>0</v>
          </cell>
          <cell r="T52">
            <v>0</v>
          </cell>
          <cell r="V52">
            <v>0</v>
          </cell>
          <cell r="W52">
            <v>9</v>
          </cell>
        </row>
        <row r="53">
          <cell r="A53" t="str">
            <v>6228 МЯСНОЕ АССОРТИ к/з с/н мгс 1/90 10шт  Останкино</v>
          </cell>
          <cell r="B53" t="str">
            <v>шт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H53">
            <v>0.09</v>
          </cell>
          <cell r="I53">
            <v>45</v>
          </cell>
          <cell r="J53">
            <v>0</v>
          </cell>
          <cell r="K53">
            <v>0</v>
          </cell>
          <cell r="L53">
            <v>100</v>
          </cell>
          <cell r="N53">
            <v>0</v>
          </cell>
          <cell r="O53" t="e">
            <v>#DIV/0!</v>
          </cell>
          <cell r="P53" t="e">
            <v>#DIV/0!</v>
          </cell>
          <cell r="R53">
            <v>8.6</v>
          </cell>
          <cell r="S53">
            <v>0</v>
          </cell>
          <cell r="T53">
            <v>0</v>
          </cell>
          <cell r="V53">
            <v>0</v>
          </cell>
          <cell r="W53">
            <v>9</v>
          </cell>
        </row>
        <row r="54">
          <cell r="A54" t="str">
            <v>6281 СВИНИНА ДЕЛИКАТ. к/в мл/к в/у 0.3кг 45с  ОСТАНКИНО</v>
          </cell>
          <cell r="B54" t="str">
            <v>шт</v>
          </cell>
          <cell r="C54">
            <v>0</v>
          </cell>
          <cell r="D54">
            <v>558</v>
          </cell>
          <cell r="E54">
            <v>557.11</v>
          </cell>
          <cell r="F54">
            <v>-0.11</v>
          </cell>
          <cell r="H54">
            <v>0.3</v>
          </cell>
          <cell r="I54">
            <v>45</v>
          </cell>
          <cell r="J54">
            <v>581</v>
          </cell>
          <cell r="K54">
            <v>-23.889999999999986</v>
          </cell>
          <cell r="L54">
            <v>300</v>
          </cell>
          <cell r="M54">
            <v>700</v>
          </cell>
          <cell r="N54">
            <v>99.421999999999997</v>
          </cell>
          <cell r="O54">
            <v>10.057029631268733</v>
          </cell>
          <cell r="P54">
            <v>-1.1063949628854781E-3</v>
          </cell>
          <cell r="Q54">
            <v>60</v>
          </cell>
          <cell r="R54">
            <v>175.4</v>
          </cell>
          <cell r="S54">
            <v>0</v>
          </cell>
          <cell r="T54">
            <v>20</v>
          </cell>
          <cell r="V54">
            <v>210</v>
          </cell>
          <cell r="W54">
            <v>90</v>
          </cell>
        </row>
        <row r="55">
          <cell r="A55" t="str">
            <v>6297 ФИЛЕЙНЫЕ сос ц/о в/у 1/270 12шт_45с  ОСТАНКИНО</v>
          </cell>
          <cell r="B55" t="str">
            <v>шт</v>
          </cell>
          <cell r="C55">
            <v>309</v>
          </cell>
          <cell r="D55">
            <v>302</v>
          </cell>
          <cell r="E55">
            <v>591</v>
          </cell>
          <cell r="F55">
            <v>17</v>
          </cell>
          <cell r="H55">
            <v>0.27</v>
          </cell>
          <cell r="I55">
            <v>45</v>
          </cell>
          <cell r="J55">
            <v>580</v>
          </cell>
          <cell r="K55">
            <v>11</v>
          </cell>
          <cell r="L55">
            <v>200</v>
          </cell>
          <cell r="M55">
            <v>600</v>
          </cell>
          <cell r="N55">
            <v>118.2</v>
          </cell>
          <cell r="O55">
            <v>6.9120135363790185</v>
          </cell>
          <cell r="P55">
            <v>0.14382402707275804</v>
          </cell>
          <cell r="R55">
            <v>46.8</v>
          </cell>
          <cell r="S55">
            <v>92.8</v>
          </cell>
          <cell r="T55">
            <v>87.5</v>
          </cell>
          <cell r="V55">
            <v>162</v>
          </cell>
          <cell r="W55">
            <v>54</v>
          </cell>
        </row>
        <row r="56">
          <cell r="A56" t="str">
            <v>6333 МЯСНАЯ Папа может вар п/о 0.4кг 8шт.  ОСТАНКИНО</v>
          </cell>
          <cell r="B56" t="str">
            <v>шт</v>
          </cell>
          <cell r="C56">
            <v>924</v>
          </cell>
          <cell r="D56">
            <v>0</v>
          </cell>
          <cell r="E56">
            <v>452</v>
          </cell>
          <cell r="F56">
            <v>472</v>
          </cell>
          <cell r="G56" t="str">
            <v>акция</v>
          </cell>
          <cell r="H56">
            <v>0.4</v>
          </cell>
          <cell r="I56">
            <v>60</v>
          </cell>
          <cell r="J56">
            <v>440</v>
          </cell>
          <cell r="K56">
            <v>12</v>
          </cell>
          <cell r="L56">
            <v>200</v>
          </cell>
          <cell r="M56">
            <v>500</v>
          </cell>
          <cell r="N56">
            <v>90.4</v>
          </cell>
          <cell r="O56">
            <v>12.964601769911503</v>
          </cell>
          <cell r="P56">
            <v>5.221238938053097</v>
          </cell>
          <cell r="R56">
            <v>98.2</v>
          </cell>
          <cell r="S56">
            <v>87.2</v>
          </cell>
          <cell r="T56">
            <v>118.75</v>
          </cell>
          <cell r="V56">
            <v>200</v>
          </cell>
          <cell r="W56">
            <v>80</v>
          </cell>
        </row>
        <row r="57">
          <cell r="A57" t="str">
            <v>6353 ЭКСТРА Папа может вар п/о 0.4кг 8шт.  ОСТАНКИНО</v>
          </cell>
          <cell r="B57" t="str">
            <v>шт</v>
          </cell>
          <cell r="C57">
            <v>1273</v>
          </cell>
          <cell r="D57">
            <v>0</v>
          </cell>
          <cell r="E57">
            <v>459</v>
          </cell>
          <cell r="F57">
            <v>814</v>
          </cell>
          <cell r="G57" t="str">
            <v>акция</v>
          </cell>
          <cell r="H57">
            <v>0.4</v>
          </cell>
          <cell r="I57">
            <v>60</v>
          </cell>
          <cell r="J57">
            <v>443.6</v>
          </cell>
          <cell r="K57">
            <v>15.399999999999977</v>
          </cell>
          <cell r="M57">
            <v>400</v>
          </cell>
          <cell r="N57">
            <v>91.8</v>
          </cell>
          <cell r="O57">
            <v>13.224400871459695</v>
          </cell>
          <cell r="P57">
            <v>8.8671023965141611</v>
          </cell>
          <cell r="R57">
            <v>70.599999999999994</v>
          </cell>
          <cell r="S57">
            <v>68.2</v>
          </cell>
          <cell r="T57">
            <v>71.25</v>
          </cell>
          <cell r="V57">
            <v>160</v>
          </cell>
          <cell r="W57">
            <v>0</v>
          </cell>
        </row>
        <row r="58">
          <cell r="A58" t="str">
            <v>6364 СЕРВЕЛАТ ЗЕРНИСТЫЙ ПМ в/к в/у 0.35кг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H58">
            <v>0.35</v>
          </cell>
          <cell r="I58">
            <v>45</v>
          </cell>
          <cell r="J58">
            <v>0</v>
          </cell>
          <cell r="K58">
            <v>0</v>
          </cell>
          <cell r="N58">
            <v>0</v>
          </cell>
          <cell r="O58" t="e">
            <v>#DIV/0!</v>
          </cell>
          <cell r="P58" t="e">
            <v>#DIV/0!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</row>
        <row r="59">
          <cell r="A59" t="str">
            <v>6372 СЕРВЕЛАТ ОХОТНИЧИЙ ПМ в/к в/у 0.35кг 8шт  ОСТАНКИНО</v>
          </cell>
          <cell r="B59" t="str">
            <v>шт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0.35</v>
          </cell>
          <cell r="I59">
            <v>45</v>
          </cell>
          <cell r="J59">
            <v>0</v>
          </cell>
          <cell r="K59">
            <v>0</v>
          </cell>
          <cell r="N59">
            <v>0</v>
          </cell>
          <cell r="O59" t="e">
            <v>#DIV/0!</v>
          </cell>
          <cell r="P59" t="e">
            <v>#DIV/0!</v>
          </cell>
          <cell r="R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720</v>
          </cell>
          <cell r="D60">
            <v>296</v>
          </cell>
          <cell r="E60">
            <v>433</v>
          </cell>
          <cell r="F60">
            <v>583</v>
          </cell>
          <cell r="H60">
            <v>0.4</v>
          </cell>
          <cell r="I60">
            <v>60</v>
          </cell>
          <cell r="J60">
            <v>415</v>
          </cell>
          <cell r="K60">
            <v>18</v>
          </cell>
          <cell r="M60">
            <v>500</v>
          </cell>
          <cell r="N60">
            <v>86.6</v>
          </cell>
          <cell r="O60">
            <v>12.505773672055428</v>
          </cell>
          <cell r="P60">
            <v>6.7321016166281762</v>
          </cell>
          <cell r="R60">
            <v>35.799999999999997</v>
          </cell>
          <cell r="S60">
            <v>82.2</v>
          </cell>
          <cell r="T60">
            <v>108.25</v>
          </cell>
          <cell r="V60">
            <v>200</v>
          </cell>
          <cell r="W60">
            <v>0</v>
          </cell>
        </row>
        <row r="61">
          <cell r="A61" t="str">
            <v>6509 СЕРВЕЛАТ ФИНСКИЙ ПМ в/к в/у 0,35кг 8шт.  ОСТАНКИНО</v>
          </cell>
          <cell r="B61" t="str">
            <v>шт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H61">
            <v>0.35</v>
          </cell>
          <cell r="I61">
            <v>45</v>
          </cell>
          <cell r="J61">
            <v>0</v>
          </cell>
          <cell r="K61">
            <v>0</v>
          </cell>
          <cell r="N61">
            <v>0</v>
          </cell>
          <cell r="O61" t="e">
            <v>#DIV/0!</v>
          </cell>
          <cell r="P61" t="e">
            <v>#DIV/0!</v>
          </cell>
          <cell r="R61">
            <v>0</v>
          </cell>
          <cell r="S61">
            <v>0</v>
          </cell>
          <cell r="T61">
            <v>0</v>
          </cell>
          <cell r="V61">
            <v>0</v>
          </cell>
          <cell r="W61">
            <v>0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0.28000000000000003</v>
          </cell>
          <cell r="I62">
            <v>45</v>
          </cell>
          <cell r="J62">
            <v>0</v>
          </cell>
          <cell r="K62">
            <v>0</v>
          </cell>
          <cell r="N62">
            <v>0</v>
          </cell>
          <cell r="O62" t="e">
            <v>#DIV/0!</v>
          </cell>
          <cell r="P62" t="e">
            <v>#DIV/0!</v>
          </cell>
          <cell r="R62">
            <v>3.6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H63">
            <v>0.41</v>
          </cell>
          <cell r="I63">
            <v>45</v>
          </cell>
          <cell r="J63">
            <v>0</v>
          </cell>
          <cell r="K63">
            <v>0</v>
          </cell>
          <cell r="N63">
            <v>0</v>
          </cell>
          <cell r="O63" t="e">
            <v>#DIV/0!</v>
          </cell>
          <cell r="P63" t="e">
            <v>#DIV/0!</v>
          </cell>
          <cell r="R63">
            <v>12.8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H64">
            <v>0.41</v>
          </cell>
          <cell r="I64">
            <v>45</v>
          </cell>
          <cell r="J64">
            <v>0</v>
          </cell>
          <cell r="K64">
            <v>0</v>
          </cell>
          <cell r="N64">
            <v>0</v>
          </cell>
          <cell r="O64" t="e">
            <v>#DIV/0!</v>
          </cell>
          <cell r="P64" t="e">
            <v>#DIV/0!</v>
          </cell>
          <cell r="R64">
            <v>22.8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</row>
        <row r="65">
          <cell r="A65" t="str">
            <v>6644 СОЧНЫЕ ПМ сос п/о мгс 0,41кг 10шт. 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0.41</v>
          </cell>
          <cell r="I65">
            <v>45</v>
          </cell>
          <cell r="J65">
            <v>0</v>
          </cell>
          <cell r="K65">
            <v>0</v>
          </cell>
          <cell r="N65">
            <v>0</v>
          </cell>
          <cell r="O65" t="e">
            <v>#DIV/0!</v>
          </cell>
          <cell r="P65" t="e">
            <v>#DIV/0!</v>
          </cell>
          <cell r="R65">
            <v>0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</row>
        <row r="66">
          <cell r="A66" t="str">
            <v>6658 АРОМАТНАЯ С ЧЕСНОЧКОМ СН в/к мтс 0.330кг  ОСТАНКИНО</v>
          </cell>
          <cell r="B66" t="str">
            <v>шт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H66">
            <v>0.33</v>
          </cell>
          <cell r="I66">
            <v>45</v>
          </cell>
          <cell r="J66">
            <v>0</v>
          </cell>
          <cell r="K66">
            <v>0</v>
          </cell>
          <cell r="L66">
            <v>200</v>
          </cell>
          <cell r="N66">
            <v>0</v>
          </cell>
          <cell r="O66" t="e">
            <v>#DIV/0!</v>
          </cell>
          <cell r="P66" t="e">
            <v>#DIV/0!</v>
          </cell>
          <cell r="R66">
            <v>12.4</v>
          </cell>
          <cell r="S66">
            <v>39</v>
          </cell>
          <cell r="T66">
            <v>29</v>
          </cell>
          <cell r="V66">
            <v>0</v>
          </cell>
          <cell r="W66">
            <v>66</v>
          </cell>
        </row>
        <row r="67">
          <cell r="A67" t="str">
            <v>6666 БОЯNСКАЯ Папа может п/к в/у 0,28кг 8шт  ОСТАНКИНО</v>
          </cell>
          <cell r="B67" t="str">
            <v>шт</v>
          </cell>
          <cell r="C67">
            <v>7</v>
          </cell>
          <cell r="D67">
            <v>1400</v>
          </cell>
          <cell r="E67">
            <v>486</v>
          </cell>
          <cell r="F67">
            <v>920</v>
          </cell>
          <cell r="H67">
            <v>0.28000000000000003</v>
          </cell>
          <cell r="I67">
            <v>45</v>
          </cell>
          <cell r="J67">
            <v>578</v>
          </cell>
          <cell r="K67">
            <v>-92</v>
          </cell>
          <cell r="L67">
            <v>300</v>
          </cell>
          <cell r="N67">
            <v>97.2</v>
          </cell>
          <cell r="O67">
            <v>12.551440329218106</v>
          </cell>
          <cell r="P67">
            <v>9.4650205761316872</v>
          </cell>
          <cell r="R67">
            <v>189.2</v>
          </cell>
          <cell r="S67">
            <v>146.19999999999999</v>
          </cell>
          <cell r="T67">
            <v>168.75</v>
          </cell>
          <cell r="V67">
            <v>0</v>
          </cell>
          <cell r="W67">
            <v>84.000000000000014</v>
          </cell>
        </row>
        <row r="68">
          <cell r="A68" t="str">
            <v>6669 ВЕНСКАЯ САЛЯМИ п/к в/у 0,28кг 8шт  ОСТАНКИНО</v>
          </cell>
          <cell r="B68" t="str">
            <v>шт</v>
          </cell>
          <cell r="C68">
            <v>835</v>
          </cell>
          <cell r="D68">
            <v>0</v>
          </cell>
          <cell r="E68">
            <v>508</v>
          </cell>
          <cell r="F68">
            <v>327</v>
          </cell>
          <cell r="H68">
            <v>0.28000000000000003</v>
          </cell>
          <cell r="I68">
            <v>45</v>
          </cell>
          <cell r="J68">
            <v>502</v>
          </cell>
          <cell r="K68">
            <v>6</v>
          </cell>
          <cell r="L68">
            <v>400</v>
          </cell>
          <cell r="N68">
            <v>101.6</v>
          </cell>
          <cell r="O68">
            <v>7.1555118110236222</v>
          </cell>
          <cell r="P68">
            <v>3.2185039370078741</v>
          </cell>
          <cell r="R68">
            <v>223.2</v>
          </cell>
          <cell r="S68">
            <v>106.2</v>
          </cell>
          <cell r="T68">
            <v>91.75</v>
          </cell>
          <cell r="V68">
            <v>0</v>
          </cell>
          <cell r="W68">
            <v>112.00000000000001</v>
          </cell>
        </row>
        <row r="69">
          <cell r="A69" t="str">
            <v>6683 СЕРВЕЛАТ ЗЕРНИСТЫЙ ПМ в/к в/у 0,35кг  ОСТАНКИНО</v>
          </cell>
          <cell r="B69" t="str">
            <v>шт</v>
          </cell>
          <cell r="C69">
            <v>1400</v>
          </cell>
          <cell r="D69">
            <v>56</v>
          </cell>
          <cell r="E69">
            <v>749</v>
          </cell>
          <cell r="F69">
            <v>707</v>
          </cell>
          <cell r="H69">
            <v>0.35</v>
          </cell>
          <cell r="I69">
            <v>45</v>
          </cell>
          <cell r="J69">
            <v>731</v>
          </cell>
          <cell r="K69">
            <v>18</v>
          </cell>
          <cell r="M69">
            <v>700</v>
          </cell>
          <cell r="N69">
            <v>137.80000000000001</v>
          </cell>
          <cell r="O69">
            <v>10.210449927431059</v>
          </cell>
          <cell r="P69">
            <v>5.1306240928882438</v>
          </cell>
          <cell r="Q69">
            <v>60</v>
          </cell>
          <cell r="R69">
            <v>123</v>
          </cell>
          <cell r="S69">
            <v>123.6</v>
          </cell>
          <cell r="T69">
            <v>166.5</v>
          </cell>
          <cell r="V69">
            <v>244.99999999999997</v>
          </cell>
          <cell r="W69">
            <v>0</v>
          </cell>
        </row>
        <row r="70">
          <cell r="A70" t="str">
            <v>6684 СЕРВЕЛАТ КАРЕЛЬСКИЙ ПМ в/к в/у 0,28кг  ОСТАНКИНО</v>
          </cell>
          <cell r="B70" t="str">
            <v>шт</v>
          </cell>
          <cell r="C70">
            <v>927</v>
          </cell>
          <cell r="D70">
            <v>56</v>
          </cell>
          <cell r="E70">
            <v>791</v>
          </cell>
          <cell r="F70">
            <v>192</v>
          </cell>
          <cell r="H70">
            <v>0.28000000000000003</v>
          </cell>
          <cell r="I70">
            <v>45</v>
          </cell>
          <cell r="J70">
            <v>770</v>
          </cell>
          <cell r="K70">
            <v>21</v>
          </cell>
          <cell r="M70">
            <v>1200</v>
          </cell>
          <cell r="N70">
            <v>146.19999999999999</v>
          </cell>
          <cell r="O70">
            <v>9.5212038303693571</v>
          </cell>
          <cell r="P70">
            <v>1.3132694938440495</v>
          </cell>
          <cell r="Q70">
            <v>60</v>
          </cell>
          <cell r="R70">
            <v>151.4</v>
          </cell>
          <cell r="S70">
            <v>57.2</v>
          </cell>
          <cell r="T70">
            <v>0</v>
          </cell>
          <cell r="U70" t="str">
            <v>увеличить продажи</v>
          </cell>
          <cell r="V70">
            <v>336.00000000000006</v>
          </cell>
          <cell r="W70">
            <v>0</v>
          </cell>
        </row>
        <row r="71">
          <cell r="A71" t="str">
            <v>6689 СЕРВЕЛАТ ОХОТНИЧИЙ ПМ в/к в/у 0,35кг 8шт  ОСТАНКИНО</v>
          </cell>
          <cell r="B71" t="str">
            <v>шт</v>
          </cell>
          <cell r="C71">
            <v>1389</v>
          </cell>
          <cell r="D71">
            <v>600</v>
          </cell>
          <cell r="E71">
            <v>780.154</v>
          </cell>
          <cell r="F71">
            <v>1208.846</v>
          </cell>
          <cell r="H71">
            <v>0.35</v>
          </cell>
          <cell r="I71">
            <v>45</v>
          </cell>
          <cell r="J71">
            <v>777</v>
          </cell>
          <cell r="K71">
            <v>3.1539999999999964</v>
          </cell>
          <cell r="M71">
            <v>400</v>
          </cell>
          <cell r="N71">
            <v>156.0308</v>
          </cell>
          <cell r="O71">
            <v>10.311079607359572</v>
          </cell>
          <cell r="P71">
            <v>7.7474831892164877</v>
          </cell>
          <cell r="R71">
            <v>115.4</v>
          </cell>
          <cell r="S71">
            <v>116.2</v>
          </cell>
          <cell r="T71">
            <v>220</v>
          </cell>
          <cell r="U71" t="str">
            <v>увеличить продажи</v>
          </cell>
          <cell r="V71">
            <v>140</v>
          </cell>
          <cell r="W71">
            <v>0</v>
          </cell>
        </row>
        <row r="72">
          <cell r="A72" t="str">
            <v>6692 СЕРВЕЛАТ ПРИМА в/к в/у 0.28кг 8шт.  ОСТАНКИНО</v>
          </cell>
          <cell r="B72" t="str">
            <v>шт</v>
          </cell>
          <cell r="C72">
            <v>0</v>
          </cell>
          <cell r="D72">
            <v>408</v>
          </cell>
          <cell r="E72">
            <v>189</v>
          </cell>
          <cell r="F72">
            <v>219</v>
          </cell>
          <cell r="H72">
            <v>0.28000000000000003</v>
          </cell>
          <cell r="I72">
            <v>45</v>
          </cell>
          <cell r="J72">
            <v>192</v>
          </cell>
          <cell r="K72">
            <v>-3</v>
          </cell>
          <cell r="M72">
            <v>150</v>
          </cell>
          <cell r="N72">
            <v>37.799999999999997</v>
          </cell>
          <cell r="O72">
            <v>9.7619047619047628</v>
          </cell>
          <cell r="P72">
            <v>5.7936507936507944</v>
          </cell>
          <cell r="R72">
            <v>143.19999999999999</v>
          </cell>
          <cell r="S72">
            <v>17.399999999999999</v>
          </cell>
          <cell r="T72">
            <v>79.75</v>
          </cell>
          <cell r="V72">
            <v>42.000000000000007</v>
          </cell>
          <cell r="W72">
            <v>0</v>
          </cell>
        </row>
        <row r="73">
          <cell r="A73" t="str">
            <v>6697 СЕРВЕЛАТ ФИНСКИЙ ПМ в/к в/у 0,35кг 8шт  ОСТАНКИНО</v>
          </cell>
          <cell r="B73" t="str">
            <v>шт</v>
          </cell>
          <cell r="C73">
            <v>917</v>
          </cell>
          <cell r="D73">
            <v>401</v>
          </cell>
          <cell r="E73">
            <v>727.51</v>
          </cell>
          <cell r="F73">
            <v>590.49</v>
          </cell>
          <cell r="H73">
            <v>0.35</v>
          </cell>
          <cell r="I73">
            <v>45</v>
          </cell>
          <cell r="J73">
            <v>723</v>
          </cell>
          <cell r="K73">
            <v>4.5099999999999909</v>
          </cell>
          <cell r="L73">
            <v>300</v>
          </cell>
          <cell r="M73">
            <v>600</v>
          </cell>
          <cell r="N73">
            <v>145.50200000000001</v>
          </cell>
          <cell r="O73">
            <v>10.243776717845803</v>
          </cell>
          <cell r="P73">
            <v>4.0582947313438993</v>
          </cell>
          <cell r="R73">
            <v>184.6</v>
          </cell>
          <cell r="S73">
            <v>147.4</v>
          </cell>
          <cell r="T73">
            <v>163.5</v>
          </cell>
          <cell r="V73">
            <v>210</v>
          </cell>
          <cell r="W73">
            <v>105</v>
          </cell>
        </row>
        <row r="74">
          <cell r="A74" t="str">
            <v>6701 СЕРВЕЛАТ ШВАРЦЕР ПМ в/к в/у 0.28кг 8шт.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0.28000000000000003</v>
          </cell>
          <cell r="I74">
            <v>45</v>
          </cell>
          <cell r="J74">
            <v>0</v>
          </cell>
          <cell r="K74">
            <v>0</v>
          </cell>
          <cell r="N74">
            <v>0</v>
          </cell>
          <cell r="O74" t="e">
            <v>#DIV/0!</v>
          </cell>
          <cell r="P74" t="e">
            <v>#DIV/0!</v>
          </cell>
          <cell r="R74">
            <v>-0.8</v>
          </cell>
          <cell r="S74">
            <v>0</v>
          </cell>
          <cell r="T74">
            <v>0</v>
          </cell>
          <cell r="V74">
            <v>0</v>
          </cell>
          <cell r="W74">
            <v>0</v>
          </cell>
        </row>
        <row r="75">
          <cell r="A75" t="str">
            <v>6720 СОЧНЫЕ ПМ сос п/о мгс 0,45кг 10шт  Останкино</v>
          </cell>
          <cell r="B75" t="str">
            <v>шт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H75">
            <v>0.45</v>
          </cell>
          <cell r="I75">
            <v>45</v>
          </cell>
          <cell r="J75">
            <v>0</v>
          </cell>
          <cell r="K75">
            <v>0</v>
          </cell>
          <cell r="N75">
            <v>0</v>
          </cell>
          <cell r="O75" t="e">
            <v>#DIV/0!</v>
          </cell>
          <cell r="P75" t="e">
            <v>#DIV/0!</v>
          </cell>
          <cell r="R75">
            <v>0</v>
          </cell>
          <cell r="S75">
            <v>0</v>
          </cell>
          <cell r="T75">
            <v>0</v>
          </cell>
          <cell r="V75">
            <v>0</v>
          </cell>
          <cell r="W75">
            <v>0</v>
          </cell>
        </row>
        <row r="76">
          <cell r="A76" t="str">
            <v>6722 СОЧНЫЕ ПМ сос п/о мгс 0,41кг 10шт  ОСТАНКИНО</v>
          </cell>
          <cell r="B76" t="str">
            <v>шт</v>
          </cell>
          <cell r="C76">
            <v>70</v>
          </cell>
          <cell r="D76">
            <v>200</v>
          </cell>
          <cell r="E76">
            <v>264</v>
          </cell>
          <cell r="F76">
            <v>0</v>
          </cell>
          <cell r="G76" t="str">
            <v>акция</v>
          </cell>
          <cell r="H76">
            <v>0.41</v>
          </cell>
          <cell r="I76">
            <v>45</v>
          </cell>
          <cell r="J76">
            <v>398</v>
          </cell>
          <cell r="K76">
            <v>-134</v>
          </cell>
          <cell r="L76">
            <v>300</v>
          </cell>
          <cell r="M76">
            <v>250</v>
          </cell>
          <cell r="N76">
            <v>52.8</v>
          </cell>
          <cell r="O76">
            <v>10.416666666666668</v>
          </cell>
          <cell r="P76">
            <v>0</v>
          </cell>
          <cell r="R76">
            <v>99.4</v>
          </cell>
          <cell r="S76">
            <v>60.6</v>
          </cell>
          <cell r="T76">
            <v>56.25</v>
          </cell>
          <cell r="V76">
            <v>102.5</v>
          </cell>
          <cell r="W76">
            <v>122.99999999999999</v>
          </cell>
        </row>
        <row r="77">
          <cell r="A77" t="str">
            <v>БОНУС_6087 СОЧНЫЕ ПМ сос п/о мгс 0,45кг 10шт.  ОСТАНКИНО</v>
          </cell>
          <cell r="B77" t="str">
            <v>шт</v>
          </cell>
          <cell r="C77">
            <v>0</v>
          </cell>
          <cell r="D77">
            <v>6</v>
          </cell>
          <cell r="E77">
            <v>6</v>
          </cell>
          <cell r="F77">
            <v>0</v>
          </cell>
          <cell r="H77">
            <v>0.45</v>
          </cell>
          <cell r="I77">
            <v>45</v>
          </cell>
          <cell r="J77">
            <v>37</v>
          </cell>
          <cell r="K77">
            <v>-31</v>
          </cell>
          <cell r="N77">
            <v>1.2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T77">
            <v>0</v>
          </cell>
          <cell r="V77">
            <v>0</v>
          </cell>
          <cell r="W77">
            <v>0</v>
          </cell>
        </row>
        <row r="78">
          <cell r="A78" t="str">
            <v>6751 СЛИВОЧНЫЕ СН сос п/о мгс 0,41 кг 10шт.  Останкино</v>
          </cell>
          <cell r="B78" t="str">
            <v>шт</v>
          </cell>
          <cell r="C78">
            <v>0</v>
          </cell>
          <cell r="D78">
            <v>100</v>
          </cell>
          <cell r="E78">
            <v>99</v>
          </cell>
          <cell r="F78">
            <v>0</v>
          </cell>
          <cell r="H78">
            <v>0.41</v>
          </cell>
          <cell r="I78">
            <v>45</v>
          </cell>
          <cell r="J78">
            <v>169</v>
          </cell>
          <cell r="K78">
            <v>-70</v>
          </cell>
          <cell r="L78">
            <v>250</v>
          </cell>
          <cell r="N78">
            <v>19.8</v>
          </cell>
          <cell r="O78">
            <v>12.626262626262626</v>
          </cell>
          <cell r="P78">
            <v>0</v>
          </cell>
          <cell r="R78">
            <v>0</v>
          </cell>
          <cell r="S78">
            <v>36.6</v>
          </cell>
          <cell r="T78">
            <v>19.25</v>
          </cell>
          <cell r="V78">
            <v>0</v>
          </cell>
          <cell r="W78">
            <v>102.5</v>
          </cell>
        </row>
        <row r="79">
          <cell r="A79" t="str">
            <v>3248 ДОКТОРСКАЯ ТРАДИЦ. вар п/о ОСТАНКИНО</v>
          </cell>
          <cell r="B79" t="str">
            <v>кг</v>
          </cell>
          <cell r="C79">
            <v>103.902</v>
          </cell>
          <cell r="D79">
            <v>0.218</v>
          </cell>
          <cell r="E79">
            <v>29.675999999999998</v>
          </cell>
          <cell r="F79">
            <v>74.444000000000003</v>
          </cell>
          <cell r="H79">
            <v>1</v>
          </cell>
          <cell r="I79">
            <v>60</v>
          </cell>
          <cell r="J79">
            <v>27.4</v>
          </cell>
          <cell r="K79">
            <v>2.2759999999999998</v>
          </cell>
          <cell r="N79">
            <v>5.9352</v>
          </cell>
          <cell r="O79">
            <v>12.54279552500337</v>
          </cell>
          <cell r="P79">
            <v>12.54279552500337</v>
          </cell>
          <cell r="R79">
            <v>5.9169999999999998</v>
          </cell>
          <cell r="S79">
            <v>4.3360000000000003</v>
          </cell>
          <cell r="T79">
            <v>8.4514999999999993</v>
          </cell>
          <cell r="V79">
            <v>0</v>
          </cell>
          <cell r="W79">
            <v>0</v>
          </cell>
        </row>
        <row r="80">
          <cell r="A80" t="str">
            <v>6467 БАЛЫКОВАЯ Коровино п/к в/у  ОСТАНКИНО</v>
          </cell>
          <cell r="B80" t="str">
            <v>кг</v>
          </cell>
          <cell r="C80">
            <v>393.49099999999999</v>
          </cell>
          <cell r="D80">
            <v>0</v>
          </cell>
          <cell r="E80">
            <v>312.33300000000003</v>
          </cell>
          <cell r="F80">
            <v>79.941999999999993</v>
          </cell>
          <cell r="H80">
            <v>1</v>
          </cell>
          <cell r="I80">
            <v>60</v>
          </cell>
          <cell r="J80">
            <v>287</v>
          </cell>
          <cell r="K80">
            <v>25.333000000000027</v>
          </cell>
          <cell r="M80">
            <v>400</v>
          </cell>
          <cell r="N80">
            <v>62.466600000000007</v>
          </cell>
          <cell r="O80">
            <v>7.6831778902645569</v>
          </cell>
          <cell r="P80">
            <v>1.27975590155379</v>
          </cell>
          <cell r="R80">
            <v>20.740000000000002</v>
          </cell>
          <cell r="S80">
            <v>24.7544</v>
          </cell>
          <cell r="T80">
            <v>0</v>
          </cell>
          <cell r="V80">
            <v>400</v>
          </cell>
          <cell r="W80">
            <v>0</v>
          </cell>
        </row>
        <row r="81">
          <cell r="A81" t="str">
            <v>4611 ВЕТЧ.ЛЮБИТЕЛЬСКАЯ п/о 0.4кг ОСТАНКИНО</v>
          </cell>
          <cell r="B81" t="str">
            <v>шт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H81">
            <v>0.4</v>
          </cell>
          <cell r="I81">
            <v>60</v>
          </cell>
          <cell r="J81">
            <v>0</v>
          </cell>
          <cell r="K81">
            <v>0</v>
          </cell>
          <cell r="L81">
            <v>200</v>
          </cell>
          <cell r="N81">
            <v>0</v>
          </cell>
          <cell r="O81" t="e">
            <v>#DIV/0!</v>
          </cell>
          <cell r="P81" t="e">
            <v>#DIV/0!</v>
          </cell>
          <cell r="R81">
            <v>16.399999999999999</v>
          </cell>
          <cell r="S81">
            <v>0</v>
          </cell>
          <cell r="T81">
            <v>0</v>
          </cell>
          <cell r="V81">
            <v>0</v>
          </cell>
          <cell r="W81">
            <v>80</v>
          </cell>
        </row>
        <row r="82">
          <cell r="A82" t="str">
            <v>5997 ОСОБАЯ Коровино вар п/о  ОСТАНКИНО</v>
          </cell>
          <cell r="B82" t="str">
            <v>кг</v>
          </cell>
          <cell r="C82">
            <v>189.78</v>
          </cell>
          <cell r="D82">
            <v>0</v>
          </cell>
          <cell r="E82">
            <v>49.673000000000002</v>
          </cell>
          <cell r="F82">
            <v>136.04400000000001</v>
          </cell>
          <cell r="H82">
            <v>1</v>
          </cell>
          <cell r="I82">
            <v>60</v>
          </cell>
          <cell r="J82">
            <v>49.8</v>
          </cell>
          <cell r="K82">
            <v>-0.12699999999999534</v>
          </cell>
          <cell r="N82">
            <v>9.9345999999999997</v>
          </cell>
          <cell r="O82">
            <v>13.693958488514889</v>
          </cell>
          <cell r="P82">
            <v>13.693958488514889</v>
          </cell>
          <cell r="R82">
            <v>0</v>
          </cell>
          <cell r="S82">
            <v>5.9939999999999998</v>
          </cell>
          <cell r="T82">
            <v>6.8155000000000001</v>
          </cell>
          <cell r="U82" t="str">
            <v>увеличить продажи</v>
          </cell>
          <cell r="V82">
            <v>0</v>
          </cell>
          <cell r="W82">
            <v>0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0</v>
          </cell>
          <cell r="D83">
            <v>48</v>
          </cell>
          <cell r="E83">
            <v>46</v>
          </cell>
          <cell r="F83">
            <v>0</v>
          </cell>
          <cell r="H83">
            <v>0.5</v>
          </cell>
          <cell r="I83">
            <v>45</v>
          </cell>
          <cell r="J83">
            <v>62</v>
          </cell>
          <cell r="K83">
            <v>-16</v>
          </cell>
          <cell r="L83">
            <v>220</v>
          </cell>
          <cell r="N83">
            <v>9.1999999999999993</v>
          </cell>
          <cell r="O83">
            <v>23.913043478260871</v>
          </cell>
          <cell r="P83">
            <v>0</v>
          </cell>
          <cell r="R83">
            <v>12.8</v>
          </cell>
          <cell r="S83">
            <v>39</v>
          </cell>
          <cell r="T83">
            <v>22</v>
          </cell>
          <cell r="V83">
            <v>0</v>
          </cell>
          <cell r="W83">
            <v>110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59</v>
          </cell>
          <cell r="D84">
            <v>48</v>
          </cell>
          <cell r="E84">
            <v>74</v>
          </cell>
          <cell r="F84">
            <v>31</v>
          </cell>
          <cell r="H84">
            <v>0.5</v>
          </cell>
          <cell r="I84">
            <v>45</v>
          </cell>
          <cell r="J84">
            <v>82</v>
          </cell>
          <cell r="K84">
            <v>-8</v>
          </cell>
          <cell r="N84">
            <v>14.8</v>
          </cell>
          <cell r="O84">
            <v>2.0945945945945943</v>
          </cell>
          <cell r="P84">
            <v>2.0945945945945943</v>
          </cell>
          <cell r="R84">
            <v>15</v>
          </cell>
          <cell r="S84">
            <v>11.6</v>
          </cell>
          <cell r="T84">
            <v>18.25</v>
          </cell>
          <cell r="V84">
            <v>0</v>
          </cell>
          <cell r="W8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08 по 13</v>
          </cell>
          <cell r="J2" t="str">
            <v>08 по 13</v>
          </cell>
          <cell r="K2" t="str">
            <v>08 по 13</v>
          </cell>
          <cell r="L2">
            <v>45307</v>
          </cell>
          <cell r="M2">
            <v>45314</v>
          </cell>
          <cell r="N2" t="str">
            <v>08 по 13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Патяка 09.01</v>
          </cell>
          <cell r="R3" t="str">
            <v>Средние прод. по 27.12</v>
          </cell>
          <cell r="S3" t="str">
            <v>Средние прод. по 18.12</v>
          </cell>
          <cell r="T3" t="str">
            <v>Средние прод. по  11.01</v>
          </cell>
          <cell r="U3" t="str">
            <v>Коментарий</v>
          </cell>
          <cell r="V3" t="str">
            <v>Вес</v>
          </cell>
          <cell r="W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1 КОЛБАСНЫЕ ИЗДЕЛИЯ Мелитополь</v>
          </cell>
          <cell r="V6">
            <v>45307</v>
          </cell>
          <cell r="W6">
            <v>45314</v>
          </cell>
        </row>
        <row r="7">
          <cell r="A7" t="str">
            <v>Останкино ООО</v>
          </cell>
          <cell r="E7">
            <v>14837.656999999999</v>
          </cell>
          <cell r="F7">
            <v>29753.140000000003</v>
          </cell>
          <cell r="J7">
            <v>16513.343000000001</v>
          </cell>
          <cell r="K7">
            <v>-1675.6859999999997</v>
          </cell>
          <cell r="L7">
            <v>12825</v>
          </cell>
          <cell r="N7">
            <v>2967.5313999999994</v>
          </cell>
          <cell r="Q7">
            <v>0</v>
          </cell>
          <cell r="S7">
            <v>3022.8636000000001</v>
          </cell>
          <cell r="T7">
            <v>3722.1772500000002</v>
          </cell>
          <cell r="V7">
            <v>8097.5</v>
          </cell>
          <cell r="W7">
            <v>3112</v>
          </cell>
        </row>
        <row r="8">
          <cell r="A8" t="str">
            <v xml:space="preserve"> 5544 Сервелат Финский в/к в/у_45с НОВАЯ ОСТАНКИНО</v>
          </cell>
          <cell r="B8" t="str">
            <v>кг</v>
          </cell>
          <cell r="C8">
            <v>4.9359999999999999</v>
          </cell>
          <cell r="D8">
            <v>184.72200000000001</v>
          </cell>
          <cell r="E8">
            <v>97.944999999999993</v>
          </cell>
          <cell r="F8">
            <v>36.6</v>
          </cell>
          <cell r="H8">
            <v>1</v>
          </cell>
          <cell r="I8">
            <v>45</v>
          </cell>
          <cell r="J8">
            <v>292.238</v>
          </cell>
          <cell r="K8">
            <v>-194.29300000000001</v>
          </cell>
          <cell r="L8">
            <v>600</v>
          </cell>
          <cell r="N8">
            <v>19.588999999999999</v>
          </cell>
          <cell r="O8">
            <v>32.497830415028844</v>
          </cell>
          <cell r="P8">
            <v>1.8683955281025066</v>
          </cell>
          <cell r="R8">
            <v>132.16460000000001</v>
          </cell>
          <cell r="S8">
            <v>18.929200000000002</v>
          </cell>
          <cell r="T8">
            <v>45.039000000000001</v>
          </cell>
          <cell r="V8">
            <v>600</v>
          </cell>
          <cell r="W8">
            <v>0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243.696</v>
          </cell>
          <cell r="D9">
            <v>119.748</v>
          </cell>
          <cell r="E9">
            <v>56.201000000000001</v>
          </cell>
          <cell r="F9">
            <v>302.88</v>
          </cell>
          <cell r="H9">
            <v>1</v>
          </cell>
          <cell r="I9">
            <v>120</v>
          </cell>
          <cell r="J9">
            <v>50.2</v>
          </cell>
          <cell r="K9">
            <v>6.0009999999999977</v>
          </cell>
          <cell r="N9">
            <v>11.2402</v>
          </cell>
          <cell r="O9">
            <v>26.946139748403052</v>
          </cell>
          <cell r="P9">
            <v>26.946139748403052</v>
          </cell>
          <cell r="R9">
            <v>30.349599999999999</v>
          </cell>
          <cell r="S9">
            <v>12.3332</v>
          </cell>
          <cell r="T9">
            <v>13.626749999999999</v>
          </cell>
          <cell r="U9" t="str">
            <v>увеличить продажи</v>
          </cell>
          <cell r="V9">
            <v>0</v>
          </cell>
          <cell r="W9">
            <v>0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482.40100000000001</v>
          </cell>
          <cell r="D10">
            <v>100.627</v>
          </cell>
          <cell r="E10">
            <v>289.428</v>
          </cell>
          <cell r="F10">
            <v>293.60000000000002</v>
          </cell>
          <cell r="H10">
            <v>1</v>
          </cell>
          <cell r="I10">
            <v>45</v>
          </cell>
          <cell r="J10">
            <v>283</v>
          </cell>
          <cell r="K10">
            <v>6.4279999999999973</v>
          </cell>
          <cell r="L10">
            <v>270</v>
          </cell>
          <cell r="M10">
            <v>160</v>
          </cell>
          <cell r="N10">
            <v>57.885599999999997</v>
          </cell>
          <cell r="O10">
            <v>12.500518263609603</v>
          </cell>
          <cell r="P10">
            <v>5.0720731926420397</v>
          </cell>
          <cell r="R10">
            <v>96.632199999999997</v>
          </cell>
          <cell r="S10">
            <v>5.4537999999999993</v>
          </cell>
          <cell r="T10">
            <v>52.409500000000001</v>
          </cell>
          <cell r="V10">
            <v>270</v>
          </cell>
          <cell r="W10">
            <v>160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615.61099999999999</v>
          </cell>
          <cell r="D11">
            <v>103.65</v>
          </cell>
          <cell r="E11">
            <v>390.26100000000002</v>
          </cell>
          <cell r="F11">
            <v>329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473.37200000000001</v>
          </cell>
          <cell r="K11">
            <v>-83.11099999999999</v>
          </cell>
          <cell r="L11">
            <v>900</v>
          </cell>
          <cell r="N11">
            <v>78.052199999999999</v>
          </cell>
          <cell r="O11">
            <v>15.745872633955225</v>
          </cell>
          <cell r="P11">
            <v>4.2151278247121802</v>
          </cell>
          <cell r="R11">
            <v>68.184799999999996</v>
          </cell>
          <cell r="S11">
            <v>34.070599999999999</v>
          </cell>
          <cell r="T11">
            <v>132.29050000000001</v>
          </cell>
          <cell r="V11">
            <v>900</v>
          </cell>
          <cell r="W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826.10799999999995</v>
          </cell>
          <cell r="D12">
            <v>1941.9469999999999</v>
          </cell>
          <cell r="E12">
            <v>559.02300000000002</v>
          </cell>
          <cell r="F12">
            <v>2207.17</v>
          </cell>
          <cell r="H12">
            <v>1</v>
          </cell>
          <cell r="I12">
            <v>60</v>
          </cell>
          <cell r="J12">
            <v>722.46199999999999</v>
          </cell>
          <cell r="K12">
            <v>-163.43899999999996</v>
          </cell>
          <cell r="N12">
            <v>111.80460000000001</v>
          </cell>
          <cell r="O12">
            <v>19.741316546904152</v>
          </cell>
          <cell r="P12">
            <v>19.741316546904152</v>
          </cell>
          <cell r="R12">
            <v>193.70760000000001</v>
          </cell>
          <cell r="S12">
            <v>106.36099999999999</v>
          </cell>
          <cell r="T12">
            <v>184.03575000000001</v>
          </cell>
          <cell r="U12" t="str">
            <v>увеличить продажи</v>
          </cell>
          <cell r="V12">
            <v>0</v>
          </cell>
          <cell r="W12">
            <v>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134.49299999999999</v>
          </cell>
          <cell r="D13">
            <v>0</v>
          </cell>
          <cell r="E13">
            <v>52.540999999999997</v>
          </cell>
          <cell r="F13">
            <v>80.849999999999994</v>
          </cell>
          <cell r="H13">
            <v>1</v>
          </cell>
          <cell r="I13">
            <v>120</v>
          </cell>
          <cell r="J13">
            <v>43</v>
          </cell>
          <cell r="K13">
            <v>9.5409999999999968</v>
          </cell>
          <cell r="L13">
            <v>130</v>
          </cell>
          <cell r="N13">
            <v>10.508199999999999</v>
          </cell>
          <cell r="O13">
            <v>20.065282350925944</v>
          </cell>
          <cell r="P13">
            <v>7.6939913591290612</v>
          </cell>
          <cell r="R13">
            <v>20.511800000000001</v>
          </cell>
          <cell r="S13">
            <v>10.2912</v>
          </cell>
          <cell r="T13">
            <v>14.87825</v>
          </cell>
          <cell r="U13" t="str">
            <v>увеличить продажи</v>
          </cell>
          <cell r="V13">
            <v>130</v>
          </cell>
          <cell r="W13">
            <v>0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139.797</v>
          </cell>
          <cell r="D14">
            <v>203.43299999999999</v>
          </cell>
          <cell r="E14">
            <v>76.33</v>
          </cell>
          <cell r="F14">
            <v>266.89999999999998</v>
          </cell>
          <cell r="H14">
            <v>1</v>
          </cell>
          <cell r="I14">
            <v>60</v>
          </cell>
          <cell r="J14">
            <v>119.3</v>
          </cell>
          <cell r="K14">
            <v>-42.97</v>
          </cell>
          <cell r="L14">
            <v>80</v>
          </cell>
          <cell r="N14">
            <v>15.266</v>
          </cell>
          <cell r="O14">
            <v>22.723699724878813</v>
          </cell>
          <cell r="P14">
            <v>17.483296213808462</v>
          </cell>
          <cell r="R14">
            <v>11.399800000000001</v>
          </cell>
          <cell r="S14">
            <v>23.215199999999999</v>
          </cell>
          <cell r="T14">
            <v>28.6</v>
          </cell>
          <cell r="U14" t="str">
            <v>увеличить продажи</v>
          </cell>
          <cell r="V14">
            <v>80</v>
          </cell>
          <cell r="W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461.017</v>
          </cell>
          <cell r="D15">
            <v>560.66800000000001</v>
          </cell>
          <cell r="E15">
            <v>415.67700000000002</v>
          </cell>
          <cell r="F15">
            <v>600.36</v>
          </cell>
          <cell r="H15">
            <v>1</v>
          </cell>
          <cell r="I15">
            <v>60</v>
          </cell>
          <cell r="J15">
            <v>581.21900000000005</v>
          </cell>
          <cell r="K15">
            <v>-165.54200000000003</v>
          </cell>
          <cell r="L15">
            <v>1200</v>
          </cell>
          <cell r="N15">
            <v>83.135400000000004</v>
          </cell>
          <cell r="O15">
            <v>21.655756753440773</v>
          </cell>
          <cell r="P15">
            <v>7.2214724413426765</v>
          </cell>
          <cell r="R15">
            <v>137.1996</v>
          </cell>
          <cell r="S15">
            <v>84.8</v>
          </cell>
          <cell r="T15">
            <v>146.41274999999999</v>
          </cell>
          <cell r="U15" t="str">
            <v>увеличить продажи</v>
          </cell>
          <cell r="V15">
            <v>1200</v>
          </cell>
          <cell r="W15">
            <v>0</v>
          </cell>
        </row>
        <row r="16">
          <cell r="A16" t="str">
            <v>5206 Ладожская с/к в/у ОСТАНКИНО</v>
          </cell>
          <cell r="B16" t="str">
            <v>кг</v>
          </cell>
          <cell r="C16">
            <v>4.4660000000000002</v>
          </cell>
          <cell r="D16">
            <v>64.298000000000002</v>
          </cell>
          <cell r="E16">
            <v>14.629</v>
          </cell>
          <cell r="F16">
            <v>49.02</v>
          </cell>
          <cell r="H16">
            <v>1</v>
          </cell>
          <cell r="I16">
            <v>120</v>
          </cell>
          <cell r="J16">
            <v>14.7</v>
          </cell>
          <cell r="K16">
            <v>-7.099999999999973E-2</v>
          </cell>
          <cell r="L16">
            <v>50</v>
          </cell>
          <cell r="N16">
            <v>2.9257999999999997</v>
          </cell>
          <cell r="O16">
            <v>33.843735046824804</v>
          </cell>
          <cell r="P16">
            <v>16.754391961173017</v>
          </cell>
          <cell r="R16">
            <v>7.5400000000000009</v>
          </cell>
          <cell r="S16">
            <v>10.6562</v>
          </cell>
          <cell r="T16">
            <v>8.73325</v>
          </cell>
          <cell r="U16" t="str">
            <v>увеличить продажи</v>
          </cell>
          <cell r="V16">
            <v>50</v>
          </cell>
          <cell r="W16">
            <v>0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-8.5229999999999997</v>
          </cell>
          <cell r="D17">
            <v>393.55200000000002</v>
          </cell>
          <cell r="E17">
            <v>284.90300000000002</v>
          </cell>
          <cell r="F17">
            <v>95.2</v>
          </cell>
          <cell r="G17" t="str">
            <v>акция</v>
          </cell>
          <cell r="H17">
            <v>1</v>
          </cell>
          <cell r="I17">
            <v>45</v>
          </cell>
          <cell r="J17">
            <v>437.42399999999998</v>
          </cell>
          <cell r="K17">
            <v>-152.52099999999996</v>
          </cell>
          <cell r="L17">
            <v>550</v>
          </cell>
          <cell r="M17">
            <v>100</v>
          </cell>
          <cell r="N17">
            <v>56.980600000000003</v>
          </cell>
          <cell r="O17">
            <v>13.078135365369969</v>
          </cell>
          <cell r="P17">
            <v>1.6707440778089384</v>
          </cell>
          <cell r="R17">
            <v>127.12519999999999</v>
          </cell>
          <cell r="S17">
            <v>17.900599999999997</v>
          </cell>
          <cell r="T17">
            <v>58.207250000000002</v>
          </cell>
          <cell r="V17">
            <v>550</v>
          </cell>
          <cell r="W17">
            <v>100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224.72399999999999</v>
          </cell>
          <cell r="D18">
            <v>249.79300000000001</v>
          </cell>
          <cell r="E18">
            <v>152.56700000000001</v>
          </cell>
          <cell r="F18">
            <v>321.95</v>
          </cell>
          <cell r="H18">
            <v>1</v>
          </cell>
          <cell r="I18">
            <v>60</v>
          </cell>
          <cell r="J18">
            <v>160.4</v>
          </cell>
          <cell r="K18">
            <v>-7.8329999999999984</v>
          </cell>
          <cell r="M18">
            <v>60</v>
          </cell>
          <cell r="N18">
            <v>30.513400000000001</v>
          </cell>
          <cell r="O18">
            <v>12.517451349243283</v>
          </cell>
          <cell r="P18">
            <v>10.551102138732491</v>
          </cell>
          <cell r="R18">
            <v>48.465400000000002</v>
          </cell>
          <cell r="S18">
            <v>30.645400000000002</v>
          </cell>
          <cell r="T18">
            <v>29.635750000000002</v>
          </cell>
          <cell r="V18">
            <v>0</v>
          </cell>
          <cell r="W18">
            <v>60</v>
          </cell>
        </row>
        <row r="19">
          <cell r="A19" t="str">
            <v>5708 ПОСОЛЬСКАЯ Папа может с/к в/у ОСТАНКИНО</v>
          </cell>
          <cell r="B19" t="str">
            <v>кг</v>
          </cell>
          <cell r="C19">
            <v>23.716000000000001</v>
          </cell>
          <cell r="D19">
            <v>2.681</v>
          </cell>
          <cell r="E19">
            <v>26.396999999999998</v>
          </cell>
          <cell r="F19">
            <v>0</v>
          </cell>
          <cell r="H19">
            <v>1</v>
          </cell>
          <cell r="I19">
            <v>120</v>
          </cell>
          <cell r="J19">
            <v>33.200000000000003</v>
          </cell>
          <cell r="K19">
            <v>-6.8030000000000044</v>
          </cell>
          <cell r="L19">
            <v>170</v>
          </cell>
          <cell r="N19">
            <v>5.2793999999999999</v>
          </cell>
          <cell r="O19">
            <v>32.200628859340078</v>
          </cell>
          <cell r="P19">
            <v>0</v>
          </cell>
          <cell r="R19">
            <v>12.6236</v>
          </cell>
          <cell r="S19">
            <v>9.4085999999999999</v>
          </cell>
          <cell r="T19">
            <v>13.117749999999999</v>
          </cell>
          <cell r="V19">
            <v>170</v>
          </cell>
          <cell r="W19">
            <v>0</v>
          </cell>
        </row>
        <row r="20">
          <cell r="A20" t="str">
            <v>5820 СЛИВОЧНЫЕ Папа может сос п/о мгс 2*2_45с   ОСТАНКИНО</v>
          </cell>
          <cell r="B20" t="str">
            <v>кг</v>
          </cell>
          <cell r="C20">
            <v>77.680999999999997</v>
          </cell>
          <cell r="D20">
            <v>301.53699999999998</v>
          </cell>
          <cell r="E20">
            <v>214.018</v>
          </cell>
          <cell r="F20">
            <v>165.2</v>
          </cell>
          <cell r="H20">
            <v>1</v>
          </cell>
          <cell r="I20">
            <v>45</v>
          </cell>
          <cell r="J20">
            <v>196</v>
          </cell>
          <cell r="K20">
            <v>18.018000000000001</v>
          </cell>
          <cell r="L20">
            <v>300</v>
          </cell>
          <cell r="M20">
            <v>40</v>
          </cell>
          <cell r="N20">
            <v>42.803600000000003</v>
          </cell>
          <cell r="O20">
            <v>11.802745563457279</v>
          </cell>
          <cell r="P20">
            <v>3.8594884542421659</v>
          </cell>
          <cell r="R20">
            <v>34.923200000000001</v>
          </cell>
          <cell r="S20">
            <v>44.504199999999997</v>
          </cell>
          <cell r="T20">
            <v>58.816249999999997</v>
          </cell>
          <cell r="V20">
            <v>300</v>
          </cell>
          <cell r="W20">
            <v>40</v>
          </cell>
        </row>
        <row r="21">
          <cell r="A21" t="str">
            <v>5851 ЭКСТРА Папа может вар п/о   ОСТАНКИНО</v>
          </cell>
          <cell r="B21" t="str">
            <v>кг</v>
          </cell>
          <cell r="C21">
            <v>283.774</v>
          </cell>
          <cell r="D21">
            <v>627.58699999999999</v>
          </cell>
          <cell r="E21">
            <v>314.42700000000002</v>
          </cell>
          <cell r="F21">
            <v>588.6</v>
          </cell>
          <cell r="G21" t="str">
            <v>акция</v>
          </cell>
          <cell r="H21">
            <v>1</v>
          </cell>
          <cell r="I21">
            <v>60</v>
          </cell>
          <cell r="J21">
            <v>443.84800000000001</v>
          </cell>
          <cell r="K21">
            <v>-129.42099999999999</v>
          </cell>
          <cell r="L21">
            <v>300</v>
          </cell>
          <cell r="N21">
            <v>62.885400000000004</v>
          </cell>
          <cell r="O21">
            <v>14.130465895104427</v>
          </cell>
          <cell r="P21">
            <v>9.3598832161360193</v>
          </cell>
          <cell r="R21">
            <v>108.498</v>
          </cell>
          <cell r="S21">
            <v>61.071600000000004</v>
          </cell>
          <cell r="T21">
            <v>118.04750000000001</v>
          </cell>
          <cell r="V21">
            <v>300</v>
          </cell>
          <cell r="W21">
            <v>0</v>
          </cell>
        </row>
        <row r="22">
          <cell r="A22" t="str">
            <v>5965 С ИНДЕЙКОЙ Папа может сар б/о мгс 1*3 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1</v>
          </cell>
          <cell r="I22">
            <v>45</v>
          </cell>
          <cell r="J22">
            <v>0</v>
          </cell>
          <cell r="K22">
            <v>0</v>
          </cell>
          <cell r="N22">
            <v>0</v>
          </cell>
          <cell r="O22" t="e">
            <v>#DIV/0!</v>
          </cell>
          <cell r="P22" t="e">
            <v>#DIV/0!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</row>
        <row r="23">
          <cell r="A23" t="str">
            <v>5981 МОЛОЧНЫЕ ТРАДИЦ. сос п/о мгс 1*6_45с   ОСТАНКИНО</v>
          </cell>
          <cell r="B23" t="str">
            <v>кг</v>
          </cell>
          <cell r="C23">
            <v>118.084</v>
          </cell>
          <cell r="D23">
            <v>78.533000000000001</v>
          </cell>
          <cell r="E23">
            <v>83.816999999999993</v>
          </cell>
          <cell r="F23">
            <v>112.8</v>
          </cell>
          <cell r="H23">
            <v>1</v>
          </cell>
          <cell r="I23">
            <v>45</v>
          </cell>
          <cell r="J23">
            <v>85</v>
          </cell>
          <cell r="K23">
            <v>-1.1830000000000069</v>
          </cell>
          <cell r="L23">
            <v>40</v>
          </cell>
          <cell r="M23">
            <v>30</v>
          </cell>
          <cell r="N23">
            <v>16.763399999999997</v>
          </cell>
          <cell r="O23">
            <v>10.904709068566046</v>
          </cell>
          <cell r="P23">
            <v>6.7289452020473179</v>
          </cell>
          <cell r="R23">
            <v>26.929000000000002</v>
          </cell>
          <cell r="S23">
            <v>8.031600000000001</v>
          </cell>
          <cell r="T23">
            <v>16.822749999999999</v>
          </cell>
          <cell r="V23">
            <v>40</v>
          </cell>
          <cell r="W23">
            <v>30</v>
          </cell>
        </row>
        <row r="24">
          <cell r="A24" t="str">
            <v>6062 МОЛОЧНЫЕ К ЗАВТРАКУ сос п/о мгс 2*2   ОСТАНКИНО</v>
          </cell>
          <cell r="B24" t="str">
            <v>кг</v>
          </cell>
          <cell r="C24">
            <v>1387.5050000000001</v>
          </cell>
          <cell r="D24">
            <v>2054.1039999999998</v>
          </cell>
          <cell r="E24">
            <v>762.38900000000001</v>
          </cell>
          <cell r="F24">
            <v>2679.22</v>
          </cell>
          <cell r="G24" t="str">
            <v>акция</v>
          </cell>
          <cell r="H24">
            <v>1</v>
          </cell>
          <cell r="I24">
            <v>45</v>
          </cell>
          <cell r="J24">
            <v>940.38</v>
          </cell>
          <cell r="K24">
            <v>-177.99099999999999</v>
          </cell>
          <cell r="N24">
            <v>152.4778</v>
          </cell>
          <cell r="O24">
            <v>17.571213645527411</v>
          </cell>
          <cell r="P24">
            <v>17.571213645527411</v>
          </cell>
          <cell r="R24">
            <v>318.09640000000002</v>
          </cell>
          <cell r="S24">
            <v>153.50819999999999</v>
          </cell>
          <cell r="T24">
            <v>159.61750000000001</v>
          </cell>
          <cell r="V24">
            <v>0</v>
          </cell>
          <cell r="W24">
            <v>0</v>
          </cell>
        </row>
        <row r="25">
          <cell r="A25" t="str">
            <v>6113 СОЧНЫЕ сос п/о мгс 1*6_Ашан  ОСТАНКИНО</v>
          </cell>
          <cell r="B25" t="str">
            <v>кг</v>
          </cell>
          <cell r="C25">
            <v>387.15199999999999</v>
          </cell>
          <cell r="D25">
            <v>791.18899999999996</v>
          </cell>
          <cell r="E25">
            <v>125.919</v>
          </cell>
          <cell r="F25">
            <v>1015.27</v>
          </cell>
          <cell r="G25" t="str">
            <v>акция</v>
          </cell>
          <cell r="H25">
            <v>1</v>
          </cell>
          <cell r="I25">
            <v>45</v>
          </cell>
          <cell r="J25">
            <v>119</v>
          </cell>
          <cell r="K25">
            <v>6.9189999999999969</v>
          </cell>
          <cell r="N25">
            <v>25.183799999999998</v>
          </cell>
          <cell r="O25">
            <v>40.314408468936385</v>
          </cell>
          <cell r="P25">
            <v>40.314408468936385</v>
          </cell>
          <cell r="R25">
            <v>69.637799999999999</v>
          </cell>
          <cell r="S25">
            <v>50.2256</v>
          </cell>
          <cell r="T25">
            <v>33.625749999999996</v>
          </cell>
          <cell r="U25" t="str">
            <v>увеличить продажи</v>
          </cell>
          <cell r="V25">
            <v>0</v>
          </cell>
          <cell r="W25">
            <v>0</v>
          </cell>
        </row>
        <row r="26">
          <cell r="A26" t="str">
            <v>6123 МОЛОЧНЫЕ КЛАССИЧЕСКИЕ ПМ сос п/о мгс 2*4   ОСТАНКИНО</v>
          </cell>
          <cell r="B26" t="str">
            <v>кг</v>
          </cell>
          <cell r="C26">
            <v>663.77300000000002</v>
          </cell>
          <cell r="D26">
            <v>1507.0830000000001</v>
          </cell>
          <cell r="E26">
            <v>1066.0360000000001</v>
          </cell>
          <cell r="F26">
            <v>1102.53</v>
          </cell>
          <cell r="H26">
            <v>1</v>
          </cell>
          <cell r="I26">
            <v>45</v>
          </cell>
          <cell r="J26">
            <v>906</v>
          </cell>
          <cell r="K26">
            <v>160.03600000000006</v>
          </cell>
          <cell r="L26">
            <v>200</v>
          </cell>
          <cell r="M26">
            <v>1200</v>
          </cell>
          <cell r="N26">
            <v>213.2072</v>
          </cell>
          <cell r="O26">
            <v>11.73754920096507</v>
          </cell>
          <cell r="P26">
            <v>5.171166827386692</v>
          </cell>
          <cell r="R26">
            <v>241.5882</v>
          </cell>
          <cell r="S26">
            <v>179.02579999999998</v>
          </cell>
          <cell r="T26">
            <v>172.11750000000001</v>
          </cell>
          <cell r="V26">
            <v>200</v>
          </cell>
          <cell r="W26">
            <v>1200</v>
          </cell>
        </row>
        <row r="27">
          <cell r="A27" t="str">
            <v>6159 ВРЕМЯ ОЛИВЬЕ Папа может вар п/о  Останкино</v>
          </cell>
          <cell r="B27" t="str">
            <v>кг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H27">
            <v>1</v>
          </cell>
          <cell r="I27">
            <v>45</v>
          </cell>
          <cell r="J27">
            <v>0</v>
          </cell>
          <cell r="K27">
            <v>0</v>
          </cell>
          <cell r="N27">
            <v>0</v>
          </cell>
          <cell r="O27" t="e">
            <v>#DIV/0!</v>
          </cell>
          <cell r="P27" t="e">
            <v>#DIV/0!</v>
          </cell>
          <cell r="R27">
            <v>12.384600000000001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</row>
        <row r="28">
          <cell r="A28" t="str">
            <v>6220 ГОВЯЖЬЯ папа может вар п/о  Останкино</v>
          </cell>
          <cell r="B28" t="str">
            <v>кг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H28">
            <v>1</v>
          </cell>
          <cell r="I28">
            <v>45</v>
          </cell>
          <cell r="J28">
            <v>0</v>
          </cell>
          <cell r="K28">
            <v>0</v>
          </cell>
          <cell r="N28">
            <v>0</v>
          </cell>
          <cell r="O28" t="e">
            <v>#DIV/0!</v>
          </cell>
          <cell r="P28" t="e">
            <v>#DIV/0!</v>
          </cell>
          <cell r="R28">
            <v>7.2965999999999998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</row>
        <row r="29">
          <cell r="A29" t="str">
            <v>6287 МОЛОЧНЫЕ ОРИГИН.СН сос ц/о мгс 1*6  Останкино</v>
          </cell>
          <cell r="B29" t="str">
            <v>кг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H29">
            <v>1</v>
          </cell>
          <cell r="I29">
            <v>45</v>
          </cell>
          <cell r="J29">
            <v>0</v>
          </cell>
          <cell r="K29">
            <v>0</v>
          </cell>
          <cell r="N29">
            <v>0</v>
          </cell>
          <cell r="O29" t="e">
            <v>#DIV/0!</v>
          </cell>
          <cell r="P29" t="e">
            <v>#DIV/0!</v>
          </cell>
          <cell r="R29">
            <v>8.5346000000000011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</row>
        <row r="30">
          <cell r="A30" t="str">
            <v>6308 С ИНДЕЙКОЙ ПМ сар б/о мгс 1*3_СНГ  Останкино</v>
          </cell>
          <cell r="B30" t="str">
            <v>кг</v>
          </cell>
          <cell r="C30">
            <v>0</v>
          </cell>
          <cell r="D30">
            <v>61.277000000000001</v>
          </cell>
          <cell r="E30">
            <v>61.277000000000001</v>
          </cell>
          <cell r="F30">
            <v>0</v>
          </cell>
          <cell r="H30">
            <v>1</v>
          </cell>
          <cell r="I30">
            <v>45</v>
          </cell>
          <cell r="J30">
            <v>68</v>
          </cell>
          <cell r="K30">
            <v>-6.722999999999999</v>
          </cell>
          <cell r="M30">
            <v>130</v>
          </cell>
          <cell r="N30">
            <v>12.2554</v>
          </cell>
          <cell r="O30">
            <v>10.607568908399562</v>
          </cell>
          <cell r="P30">
            <v>0</v>
          </cell>
          <cell r="R30">
            <v>19.8904</v>
          </cell>
          <cell r="S30">
            <v>14.698599999999999</v>
          </cell>
          <cell r="T30">
            <v>5.9984999999999999</v>
          </cell>
          <cell r="V30">
            <v>0</v>
          </cell>
          <cell r="W30">
            <v>130</v>
          </cell>
        </row>
        <row r="31">
          <cell r="A31" t="str">
            <v>6498 МОЛОЧНАЯ Папа может вар п/о  ОСТАНКИНО</v>
          </cell>
          <cell r="B31" t="str">
            <v>кг</v>
          </cell>
          <cell r="C31">
            <v>0</v>
          </cell>
          <cell r="D31">
            <v>456.74700000000001</v>
          </cell>
          <cell r="E31">
            <v>84.147000000000006</v>
          </cell>
          <cell r="F31">
            <v>372.6</v>
          </cell>
          <cell r="H31">
            <v>1</v>
          </cell>
          <cell r="I31">
            <v>60</v>
          </cell>
          <cell r="J31">
            <v>76.599999999999994</v>
          </cell>
          <cell r="K31">
            <v>7.5470000000000113</v>
          </cell>
          <cell r="N31">
            <v>16.8294</v>
          </cell>
          <cell r="O31">
            <v>22.139826731790798</v>
          </cell>
          <cell r="P31">
            <v>22.139826731790798</v>
          </cell>
          <cell r="R31">
            <v>34.717200000000005</v>
          </cell>
          <cell r="S31">
            <v>38.901799999999994</v>
          </cell>
          <cell r="T31">
            <v>0</v>
          </cell>
          <cell r="V31">
            <v>0</v>
          </cell>
          <cell r="W31">
            <v>0</v>
          </cell>
        </row>
        <row r="32">
          <cell r="A32" t="str">
            <v>6527 ШПИКАЧКИ СОЧНЫЕ ПМ сар б/о мгс 1*3 45с ОСТАНКИНО</v>
          </cell>
          <cell r="B32" t="str">
            <v>кг</v>
          </cell>
          <cell r="C32">
            <v>231.89099999999999</v>
          </cell>
          <cell r="D32">
            <v>903.88599999999997</v>
          </cell>
          <cell r="E32">
            <v>305.577</v>
          </cell>
          <cell r="F32">
            <v>830.2</v>
          </cell>
          <cell r="H32">
            <v>1</v>
          </cell>
          <cell r="I32">
            <v>45</v>
          </cell>
          <cell r="J32">
            <v>304</v>
          </cell>
          <cell r="K32">
            <v>1.5769999999999982</v>
          </cell>
          <cell r="N32">
            <v>61.115400000000001</v>
          </cell>
          <cell r="O32">
            <v>13.584137549619246</v>
          </cell>
          <cell r="P32">
            <v>13.584137549619246</v>
          </cell>
          <cell r="R32">
            <v>69.1922</v>
          </cell>
          <cell r="S32">
            <v>67.020600000000002</v>
          </cell>
          <cell r="T32">
            <v>61.210999999999999</v>
          </cell>
          <cell r="V32">
            <v>0</v>
          </cell>
          <cell r="W32">
            <v>0</v>
          </cell>
        </row>
        <row r="33">
          <cell r="A33" t="str">
            <v>6563 СЛИВОЧНЫЕ СН сос п/о мгс 1*6  ОСТАНКИНО</v>
          </cell>
          <cell r="B33" t="str">
            <v>кг</v>
          </cell>
          <cell r="C33">
            <v>18.797999999999998</v>
          </cell>
          <cell r="D33">
            <v>0.14499999999999999</v>
          </cell>
          <cell r="E33">
            <v>18.943000000000001</v>
          </cell>
          <cell r="F33">
            <v>0</v>
          </cell>
          <cell r="H33">
            <v>1</v>
          </cell>
          <cell r="I33">
            <v>45</v>
          </cell>
          <cell r="J33">
            <v>26</v>
          </cell>
          <cell r="K33">
            <v>-7.0569999999999986</v>
          </cell>
          <cell r="L33">
            <v>50</v>
          </cell>
          <cell r="N33">
            <v>3.7886000000000002</v>
          </cell>
          <cell r="O33">
            <v>13.197487198437416</v>
          </cell>
          <cell r="P33">
            <v>0</v>
          </cell>
          <cell r="R33">
            <v>0.21200000000000002</v>
          </cell>
          <cell r="S33">
            <v>5.8418000000000001</v>
          </cell>
          <cell r="T33">
            <v>4.7357500000000003</v>
          </cell>
          <cell r="V33">
            <v>50</v>
          </cell>
          <cell r="W33">
            <v>0</v>
          </cell>
        </row>
        <row r="34">
          <cell r="A34" t="str">
            <v>6588 МОЛОЧНЫЕ ГОСТ СН сос п/о мгс 1*6  ОСТАНКИНО</v>
          </cell>
          <cell r="B34" t="str">
            <v>кг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H34">
            <v>1</v>
          </cell>
          <cell r="I34">
            <v>45</v>
          </cell>
          <cell r="J34">
            <v>0</v>
          </cell>
          <cell r="K34">
            <v>0</v>
          </cell>
          <cell r="N34">
            <v>0</v>
          </cell>
          <cell r="O34" t="e">
            <v>#DIV/0!</v>
          </cell>
          <cell r="P34" t="e">
            <v>#DIV/0!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</row>
        <row r="35">
          <cell r="A35" t="str">
            <v>6592 ДОКТОРСКАЯ СН вар п/о  ОСТАНКИНО</v>
          </cell>
          <cell r="B35" t="str">
            <v>кг</v>
          </cell>
          <cell r="C35">
            <v>39.335999999999999</v>
          </cell>
          <cell r="D35">
            <v>0</v>
          </cell>
          <cell r="E35">
            <v>25.704000000000001</v>
          </cell>
          <cell r="F35">
            <v>13.56</v>
          </cell>
          <cell r="H35">
            <v>1</v>
          </cell>
          <cell r="I35">
            <v>60</v>
          </cell>
          <cell r="J35">
            <v>26.5</v>
          </cell>
          <cell r="K35">
            <v>-0.79599999999999937</v>
          </cell>
          <cell r="L35">
            <v>15</v>
          </cell>
          <cell r="M35">
            <v>30</v>
          </cell>
          <cell r="N35">
            <v>5.1408000000000005</v>
          </cell>
          <cell r="O35">
            <v>11.391223155929037</v>
          </cell>
          <cell r="P35">
            <v>2.6377217553688141</v>
          </cell>
          <cell r="R35">
            <v>4.8515999999999995</v>
          </cell>
          <cell r="S35">
            <v>2.1604000000000001</v>
          </cell>
          <cell r="T35">
            <v>4.0350000000000001</v>
          </cell>
          <cell r="V35">
            <v>15</v>
          </cell>
          <cell r="W35">
            <v>30</v>
          </cell>
        </row>
        <row r="36">
          <cell r="A36" t="str">
            <v>6594 МОЛОЧНАЯ СН вар п/о  ОСТАНКИНО</v>
          </cell>
          <cell r="B36" t="str">
            <v>кг</v>
          </cell>
          <cell r="C36">
            <v>6.593</v>
          </cell>
          <cell r="D36">
            <v>0.749</v>
          </cell>
          <cell r="E36">
            <v>7.3419999999999996</v>
          </cell>
          <cell r="F36">
            <v>0</v>
          </cell>
          <cell r="H36">
            <v>1</v>
          </cell>
          <cell r="I36">
            <v>60</v>
          </cell>
          <cell r="J36">
            <v>15</v>
          </cell>
          <cell r="K36">
            <v>-7.6580000000000004</v>
          </cell>
          <cell r="L36">
            <v>40</v>
          </cell>
          <cell r="N36">
            <v>1.4683999999999999</v>
          </cell>
          <cell r="O36">
            <v>27.240533914464724</v>
          </cell>
          <cell r="P36">
            <v>0</v>
          </cell>
          <cell r="R36">
            <v>4.4456000000000007</v>
          </cell>
          <cell r="S36">
            <v>1.9563999999999999</v>
          </cell>
          <cell r="T36">
            <v>3.7080000000000002</v>
          </cell>
          <cell r="V36">
            <v>40</v>
          </cell>
          <cell r="W36">
            <v>0</v>
          </cell>
        </row>
        <row r="37">
          <cell r="A37" t="str">
            <v>6596 РУССКАЯ СН вар п/о  ОСТАНКИНО</v>
          </cell>
          <cell r="B37" t="str">
            <v>кг</v>
          </cell>
          <cell r="C37">
            <v>4.0199999999999996</v>
          </cell>
          <cell r="D37">
            <v>32.229999999999997</v>
          </cell>
          <cell r="E37">
            <v>14.8</v>
          </cell>
          <cell r="F37">
            <v>21.45</v>
          </cell>
          <cell r="H37">
            <v>1</v>
          </cell>
          <cell r="I37">
            <v>60</v>
          </cell>
          <cell r="J37">
            <v>15</v>
          </cell>
          <cell r="K37">
            <v>-0.19999999999999929</v>
          </cell>
          <cell r="M37">
            <v>10</v>
          </cell>
          <cell r="N37">
            <v>2.96</v>
          </cell>
          <cell r="O37">
            <v>10.625</v>
          </cell>
          <cell r="P37">
            <v>7.246621621621621</v>
          </cell>
          <cell r="R37">
            <v>1.3484</v>
          </cell>
          <cell r="S37">
            <v>1.3532</v>
          </cell>
          <cell r="T37">
            <v>0.33650000000000002</v>
          </cell>
          <cell r="V37">
            <v>0</v>
          </cell>
          <cell r="W37">
            <v>10</v>
          </cell>
        </row>
        <row r="38">
          <cell r="A38" t="str">
            <v>6661 СОЧНЫЙ ГРИЛЬ ПМ сос п/о мгс 1,5*4_Маяк Останкино</v>
          </cell>
          <cell r="B38" t="str">
            <v>кг</v>
          </cell>
          <cell r="C38">
            <v>58.914999999999999</v>
          </cell>
          <cell r="D38">
            <v>0.38300000000000001</v>
          </cell>
          <cell r="E38">
            <v>59.298000000000002</v>
          </cell>
          <cell r="F38">
            <v>0</v>
          </cell>
          <cell r="H38">
            <v>1</v>
          </cell>
          <cell r="I38">
            <v>45</v>
          </cell>
          <cell r="J38">
            <v>65.5</v>
          </cell>
          <cell r="K38">
            <v>-6.2019999999999982</v>
          </cell>
          <cell r="L38">
            <v>150</v>
          </cell>
          <cell r="N38">
            <v>11.8596</v>
          </cell>
          <cell r="O38">
            <v>12.647981382171405</v>
          </cell>
          <cell r="P38">
            <v>0</v>
          </cell>
          <cell r="R38">
            <v>25.847199999999997</v>
          </cell>
          <cell r="S38">
            <v>20.9954</v>
          </cell>
          <cell r="T38">
            <v>13.2555</v>
          </cell>
          <cell r="V38">
            <v>150</v>
          </cell>
          <cell r="W38">
            <v>0</v>
          </cell>
        </row>
        <row r="39">
          <cell r="A39" t="str">
            <v>БОНУС_6088 СОЧНЫЕ сос п/о мгс 1*6 ОСТАНКИНО</v>
          </cell>
          <cell r="B39" t="str">
            <v>кг</v>
          </cell>
          <cell r="C39">
            <v>-5.3360000000000003</v>
          </cell>
          <cell r="D39">
            <v>37.335999999999999</v>
          </cell>
          <cell r="E39">
            <v>26.148</v>
          </cell>
          <cell r="F39">
            <v>0</v>
          </cell>
          <cell r="H39">
            <v>1</v>
          </cell>
          <cell r="I39">
            <v>45</v>
          </cell>
          <cell r="J39">
            <v>26</v>
          </cell>
          <cell r="K39">
            <v>0.14799999999999969</v>
          </cell>
          <cell r="N39">
            <v>5.2295999999999996</v>
          </cell>
          <cell r="O39">
            <v>0</v>
          </cell>
          <cell r="P39">
            <v>0</v>
          </cell>
          <cell r="R39">
            <v>6.7907999999999999</v>
          </cell>
          <cell r="S39">
            <v>11.972799999999999</v>
          </cell>
          <cell r="T39">
            <v>3.9929999999999999</v>
          </cell>
          <cell r="V39">
            <v>0</v>
          </cell>
          <cell r="W39">
            <v>0</v>
          </cell>
        </row>
        <row r="40">
          <cell r="A40" t="str">
            <v>3215 ВЕТЧ.МЯСНАЯ Папа может п/о 0.4кг 8шт.    ОСТАНКИНО</v>
          </cell>
          <cell r="B40" t="str">
            <v>шт</v>
          </cell>
          <cell r="C40">
            <v>8</v>
          </cell>
          <cell r="D40">
            <v>206</v>
          </cell>
          <cell r="E40">
            <v>162</v>
          </cell>
          <cell r="F40">
            <v>45</v>
          </cell>
          <cell r="H40">
            <v>0.4</v>
          </cell>
          <cell r="I40">
            <v>60</v>
          </cell>
          <cell r="J40">
            <v>153</v>
          </cell>
          <cell r="K40">
            <v>9</v>
          </cell>
          <cell r="L40">
            <v>130</v>
          </cell>
          <cell r="M40">
            <v>250</v>
          </cell>
          <cell r="N40">
            <v>32.4</v>
          </cell>
          <cell r="O40">
            <v>13.117283950617285</v>
          </cell>
          <cell r="P40">
            <v>1.3888888888888888</v>
          </cell>
          <cell r="R40">
            <v>39.6</v>
          </cell>
          <cell r="S40">
            <v>18.8</v>
          </cell>
          <cell r="T40">
            <v>28</v>
          </cell>
          <cell r="V40">
            <v>52</v>
          </cell>
          <cell r="W40">
            <v>100</v>
          </cell>
        </row>
        <row r="41">
          <cell r="A41" t="str">
            <v>4993 САЛЯМИ ИТАЛЬЯНСКАЯ с/к в/у 1/250*8_120c ОСТАНКИНО</v>
          </cell>
          <cell r="B41" t="str">
            <v>шт</v>
          </cell>
          <cell r="C41">
            <v>143</v>
          </cell>
          <cell r="D41">
            <v>1136</v>
          </cell>
          <cell r="E41">
            <v>241</v>
          </cell>
          <cell r="F41">
            <v>1035</v>
          </cell>
          <cell r="H41">
            <v>0.25</v>
          </cell>
          <cell r="I41">
            <v>120</v>
          </cell>
          <cell r="J41">
            <v>482</v>
          </cell>
          <cell r="K41">
            <v>-241</v>
          </cell>
          <cell r="L41">
            <v>1000</v>
          </cell>
          <cell r="N41">
            <v>48.2</v>
          </cell>
          <cell r="O41">
            <v>42.219917012448128</v>
          </cell>
          <cell r="P41">
            <v>21.473029045643152</v>
          </cell>
          <cell r="R41">
            <v>142.80000000000001</v>
          </cell>
          <cell r="S41">
            <v>86</v>
          </cell>
          <cell r="T41">
            <v>163</v>
          </cell>
          <cell r="V41">
            <v>250</v>
          </cell>
          <cell r="W41">
            <v>0</v>
          </cell>
        </row>
        <row r="42">
          <cell r="A42" t="str">
            <v>5015 БУРГУНДИЯ с/к в/у 1/250 ОСТАНКИНО</v>
          </cell>
          <cell r="B42" t="str">
            <v>шт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H42">
            <v>0.25</v>
          </cell>
          <cell r="I42">
            <v>120</v>
          </cell>
          <cell r="J42">
            <v>0</v>
          </cell>
          <cell r="K42">
            <v>0</v>
          </cell>
          <cell r="N42">
            <v>0</v>
          </cell>
          <cell r="O42" t="e">
            <v>#DIV/0!</v>
          </cell>
          <cell r="P42" t="e">
            <v>#DIV/0!</v>
          </cell>
          <cell r="R42">
            <v>39.799999999999997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</row>
        <row r="43">
          <cell r="A43" t="str">
            <v>5159 Нежный пашт п/о 1/150 16шт.   ОСТАНКИНО</v>
          </cell>
          <cell r="B43" t="str">
            <v>шт</v>
          </cell>
          <cell r="C43">
            <v>126</v>
          </cell>
          <cell r="D43">
            <v>0</v>
          </cell>
          <cell r="E43">
            <v>126</v>
          </cell>
          <cell r="F43">
            <v>0</v>
          </cell>
          <cell r="H43">
            <v>0.15</v>
          </cell>
          <cell r="I43">
            <v>60</v>
          </cell>
          <cell r="J43">
            <v>126</v>
          </cell>
          <cell r="K43">
            <v>0</v>
          </cell>
          <cell r="L43">
            <v>300</v>
          </cell>
          <cell r="N43">
            <v>25.2</v>
          </cell>
          <cell r="O43">
            <v>11.904761904761905</v>
          </cell>
          <cell r="P43">
            <v>0</v>
          </cell>
          <cell r="R43">
            <v>13</v>
          </cell>
          <cell r="S43">
            <v>0</v>
          </cell>
          <cell r="T43">
            <v>22.75</v>
          </cell>
          <cell r="V43">
            <v>45</v>
          </cell>
          <cell r="W43">
            <v>0</v>
          </cell>
        </row>
        <row r="44">
          <cell r="A44" t="str">
            <v>5160 Мясной пашт п/о 0,150 ОСТАНКИНО</v>
          </cell>
          <cell r="B44" t="str">
            <v>шт</v>
          </cell>
          <cell r="C44">
            <v>210</v>
          </cell>
          <cell r="D44">
            <v>176</v>
          </cell>
          <cell r="E44">
            <v>227</v>
          </cell>
          <cell r="F44">
            <v>159</v>
          </cell>
          <cell r="H44">
            <v>0.15</v>
          </cell>
          <cell r="I44">
            <v>60</v>
          </cell>
          <cell r="J44">
            <v>225</v>
          </cell>
          <cell r="K44">
            <v>2</v>
          </cell>
          <cell r="L44">
            <v>100</v>
          </cell>
          <cell r="M44">
            <v>300</v>
          </cell>
          <cell r="N44">
            <v>45.4</v>
          </cell>
          <cell r="O44">
            <v>12.312775330396477</v>
          </cell>
          <cell r="P44">
            <v>3.5022026431718061</v>
          </cell>
          <cell r="R44">
            <v>13</v>
          </cell>
          <cell r="S44">
            <v>2.6</v>
          </cell>
          <cell r="T44">
            <v>32.25</v>
          </cell>
          <cell r="V44">
            <v>15</v>
          </cell>
          <cell r="W44">
            <v>45</v>
          </cell>
        </row>
        <row r="45">
          <cell r="A45" t="str">
            <v>5161 Печеночный пашт 0,150 ОСТАНКИНО</v>
          </cell>
          <cell r="B45" t="str">
            <v>шт</v>
          </cell>
          <cell r="C45">
            <v>214</v>
          </cell>
          <cell r="D45">
            <v>208</v>
          </cell>
          <cell r="E45">
            <v>209</v>
          </cell>
          <cell r="F45">
            <v>213</v>
          </cell>
          <cell r="H45">
            <v>0.15</v>
          </cell>
          <cell r="I45">
            <v>60</v>
          </cell>
          <cell r="J45">
            <v>207</v>
          </cell>
          <cell r="K45">
            <v>2</v>
          </cell>
          <cell r="L45">
            <v>150</v>
          </cell>
          <cell r="M45">
            <v>150</v>
          </cell>
          <cell r="N45">
            <v>41.8</v>
          </cell>
          <cell r="O45">
            <v>12.272727272727273</v>
          </cell>
          <cell r="P45">
            <v>5.0956937799043063</v>
          </cell>
          <cell r="R45">
            <v>13.6</v>
          </cell>
          <cell r="S45">
            <v>0.2</v>
          </cell>
          <cell r="T45">
            <v>39</v>
          </cell>
          <cell r="V45">
            <v>22.5</v>
          </cell>
          <cell r="W45">
            <v>22.5</v>
          </cell>
        </row>
        <row r="46">
          <cell r="A46" t="str">
            <v>5483 ЭКСТРА Папа может с/к в/у 1/250 8шт.   ОСТАНКИНО</v>
          </cell>
          <cell r="B46" t="str">
            <v>шт</v>
          </cell>
          <cell r="C46">
            <v>604</v>
          </cell>
          <cell r="D46">
            <v>1497</v>
          </cell>
          <cell r="E46">
            <v>361</v>
          </cell>
          <cell r="F46">
            <v>1740</v>
          </cell>
          <cell r="H46">
            <v>0.25</v>
          </cell>
          <cell r="I46">
            <v>120</v>
          </cell>
          <cell r="J46">
            <v>371</v>
          </cell>
          <cell r="K46">
            <v>-10</v>
          </cell>
          <cell r="N46">
            <v>72.2</v>
          </cell>
          <cell r="O46">
            <v>24.099722991689749</v>
          </cell>
          <cell r="P46">
            <v>24.099722991689749</v>
          </cell>
          <cell r="R46">
            <v>138</v>
          </cell>
          <cell r="S46">
            <v>95.2</v>
          </cell>
          <cell r="T46">
            <v>108.75</v>
          </cell>
          <cell r="U46" t="str">
            <v>увеличить продажи</v>
          </cell>
          <cell r="V46">
            <v>0</v>
          </cell>
          <cell r="W46">
            <v>0</v>
          </cell>
        </row>
        <row r="47">
          <cell r="A47" t="str">
            <v>5532 СОЧНЫЕ сос п/о мгс 0.45кг 10шт_45с   ОСТАНКИНО</v>
          </cell>
          <cell r="B47" t="str">
            <v>шт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H47">
            <v>0.45</v>
          </cell>
          <cell r="I47">
            <v>45</v>
          </cell>
          <cell r="J47">
            <v>0</v>
          </cell>
          <cell r="K47">
            <v>0</v>
          </cell>
          <cell r="N47">
            <v>0</v>
          </cell>
          <cell r="O47" t="e">
            <v>#DIV/0!</v>
          </cell>
          <cell r="P47" t="e">
            <v>#DIV/0!</v>
          </cell>
          <cell r="R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</row>
        <row r="48">
          <cell r="A48" t="str">
            <v>5682 САЛЯМИ МЕЛКОЗЕРНЕНАЯ с/к в/у 1/120_60с   ОСТАНКИНО</v>
          </cell>
          <cell r="B48" t="str">
            <v>шт</v>
          </cell>
          <cell r="C48">
            <v>273</v>
          </cell>
          <cell r="D48">
            <v>499</v>
          </cell>
          <cell r="E48">
            <v>281</v>
          </cell>
          <cell r="F48">
            <v>488</v>
          </cell>
          <cell r="H48">
            <v>0.12</v>
          </cell>
          <cell r="I48">
            <v>120</v>
          </cell>
          <cell r="J48">
            <v>274</v>
          </cell>
          <cell r="K48">
            <v>7</v>
          </cell>
          <cell r="L48">
            <v>500</v>
          </cell>
          <cell r="N48">
            <v>56.2</v>
          </cell>
          <cell r="O48">
            <v>17.580071174377224</v>
          </cell>
          <cell r="P48">
            <v>8.6832740213523127</v>
          </cell>
          <cell r="R48">
            <v>56</v>
          </cell>
          <cell r="S48">
            <v>75.400000000000006</v>
          </cell>
          <cell r="T48">
            <v>95.25</v>
          </cell>
          <cell r="V48">
            <v>60</v>
          </cell>
          <cell r="W48">
            <v>0</v>
          </cell>
        </row>
        <row r="49">
          <cell r="A49" t="str">
            <v>5706 АРОМАТНАЯ Папа может с/к в/у 1/250 8шт.  ОСТАНКИНО</v>
          </cell>
          <cell r="B49" t="str">
            <v>шт</v>
          </cell>
          <cell r="C49">
            <v>855</v>
          </cell>
          <cell r="D49">
            <v>1440</v>
          </cell>
          <cell r="E49">
            <v>270</v>
          </cell>
          <cell r="F49">
            <v>2017</v>
          </cell>
          <cell r="H49">
            <v>0.25</v>
          </cell>
          <cell r="I49">
            <v>120</v>
          </cell>
          <cell r="J49">
            <v>510</v>
          </cell>
          <cell r="K49">
            <v>-240</v>
          </cell>
          <cell r="N49">
            <v>54</v>
          </cell>
          <cell r="O49">
            <v>37.351851851851855</v>
          </cell>
          <cell r="P49">
            <v>37.351851851851855</v>
          </cell>
          <cell r="R49">
            <v>175.4</v>
          </cell>
          <cell r="S49">
            <v>89</v>
          </cell>
          <cell r="T49">
            <v>151.5</v>
          </cell>
          <cell r="U49" t="str">
            <v>увеличить продажи</v>
          </cell>
          <cell r="V49">
            <v>0</v>
          </cell>
          <cell r="W49">
            <v>0</v>
          </cell>
        </row>
        <row r="50">
          <cell r="A50" t="str">
            <v>6042 МОЛОЧНЫЕ К ЗАВТРАКУ сос п/о в/у 0.4кг   ОСТАНКИНО</v>
          </cell>
          <cell r="B50" t="str">
            <v>шт</v>
          </cell>
          <cell r="C50">
            <v>475</v>
          </cell>
          <cell r="D50">
            <v>1400</v>
          </cell>
          <cell r="E50">
            <v>701</v>
          </cell>
          <cell r="F50">
            <v>1174</v>
          </cell>
          <cell r="G50" t="str">
            <v>акция</v>
          </cell>
          <cell r="H50">
            <v>0.4</v>
          </cell>
          <cell r="I50">
            <v>45</v>
          </cell>
          <cell r="J50">
            <v>636</v>
          </cell>
          <cell r="K50">
            <v>65</v>
          </cell>
          <cell r="L50">
            <v>200</v>
          </cell>
          <cell r="M50">
            <v>400</v>
          </cell>
          <cell r="N50">
            <v>140.19999999999999</v>
          </cell>
          <cell r="O50">
            <v>12.653352353780315</v>
          </cell>
          <cell r="P50">
            <v>8.3737517831669059</v>
          </cell>
          <cell r="R50">
            <v>54.8</v>
          </cell>
          <cell r="S50">
            <v>157.80000000000001</v>
          </cell>
          <cell r="T50">
            <v>153.25</v>
          </cell>
          <cell r="V50">
            <v>80</v>
          </cell>
          <cell r="W50">
            <v>160</v>
          </cell>
        </row>
        <row r="51">
          <cell r="A51" t="str">
            <v>6225 ИМПЕРСКАЯ И БАЛЫКОВАЯ в/к с/н мгс 1/90  Останкино</v>
          </cell>
          <cell r="B51" t="str">
            <v>шт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H51">
            <v>0.09</v>
          </cell>
          <cell r="I51">
            <v>60</v>
          </cell>
          <cell r="J51">
            <v>0</v>
          </cell>
          <cell r="K51">
            <v>0</v>
          </cell>
          <cell r="M51">
            <v>100</v>
          </cell>
          <cell r="N51">
            <v>0</v>
          </cell>
          <cell r="O51" t="e">
            <v>#DIV/0!</v>
          </cell>
          <cell r="P51" t="e">
            <v>#DIV/0!</v>
          </cell>
          <cell r="R51">
            <v>21.2</v>
          </cell>
          <cell r="S51">
            <v>9.1999999999999993</v>
          </cell>
          <cell r="T51">
            <v>0</v>
          </cell>
          <cell r="V51">
            <v>0</v>
          </cell>
          <cell r="W51">
            <v>9</v>
          </cell>
        </row>
        <row r="52">
          <cell r="A52" t="str">
            <v>6228 МЯСНОЕ АССОРТИ к/з с/н мгс 1/90 10шт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0.09</v>
          </cell>
          <cell r="I52">
            <v>45</v>
          </cell>
          <cell r="J52">
            <v>0</v>
          </cell>
          <cell r="K52">
            <v>0</v>
          </cell>
          <cell r="M52">
            <v>100</v>
          </cell>
          <cell r="N52">
            <v>0</v>
          </cell>
          <cell r="O52" t="e">
            <v>#DIV/0!</v>
          </cell>
          <cell r="P52" t="e">
            <v>#DIV/0!</v>
          </cell>
          <cell r="R52">
            <v>8.6</v>
          </cell>
          <cell r="S52">
            <v>0</v>
          </cell>
          <cell r="T52">
            <v>0</v>
          </cell>
          <cell r="V52">
            <v>0</v>
          </cell>
          <cell r="W52">
            <v>9</v>
          </cell>
        </row>
        <row r="53">
          <cell r="A53" t="str">
            <v>6281 СВИНИНА ДЕЛИКАТ. к/в мл/к в/у 0.3кг 45с  ОСТАНКИНО</v>
          </cell>
          <cell r="B53" t="str">
            <v>шт</v>
          </cell>
          <cell r="C53">
            <v>-6</v>
          </cell>
          <cell r="D53">
            <v>6</v>
          </cell>
          <cell r="E53">
            <v>0</v>
          </cell>
          <cell r="F53">
            <v>0</v>
          </cell>
          <cell r="H53">
            <v>0.3</v>
          </cell>
          <cell r="I53">
            <v>45</v>
          </cell>
          <cell r="J53">
            <v>2</v>
          </cell>
          <cell r="K53">
            <v>-2</v>
          </cell>
          <cell r="L53">
            <v>500</v>
          </cell>
          <cell r="M53">
            <v>300</v>
          </cell>
          <cell r="N53">
            <v>0</v>
          </cell>
          <cell r="O53" t="e">
            <v>#DIV/0!</v>
          </cell>
          <cell r="P53" t="e">
            <v>#DIV/0!</v>
          </cell>
          <cell r="R53">
            <v>175.4</v>
          </cell>
          <cell r="S53">
            <v>107.8</v>
          </cell>
          <cell r="T53">
            <v>20</v>
          </cell>
          <cell r="V53">
            <v>150</v>
          </cell>
          <cell r="W53">
            <v>90</v>
          </cell>
        </row>
        <row r="54">
          <cell r="A54" t="str">
            <v>6297 ФИЛЕЙНЫЕ сос ц/о в/у 1/270 12шт_45с  ОСТАНКИНО</v>
          </cell>
          <cell r="B54" t="str">
            <v>шт</v>
          </cell>
          <cell r="C54">
            <v>112</v>
          </cell>
          <cell r="D54">
            <v>792</v>
          </cell>
          <cell r="E54">
            <v>464</v>
          </cell>
          <cell r="F54">
            <v>438</v>
          </cell>
          <cell r="H54">
            <v>0.27</v>
          </cell>
          <cell r="I54">
            <v>45</v>
          </cell>
          <cell r="J54">
            <v>503</v>
          </cell>
          <cell r="K54">
            <v>-39</v>
          </cell>
          <cell r="L54">
            <v>300</v>
          </cell>
          <cell r="M54">
            <v>200</v>
          </cell>
          <cell r="N54">
            <v>92.8</v>
          </cell>
          <cell r="O54">
            <v>10.107758620689655</v>
          </cell>
          <cell r="P54">
            <v>4.7198275862068968</v>
          </cell>
          <cell r="R54">
            <v>46.8</v>
          </cell>
          <cell r="S54">
            <v>94.2</v>
          </cell>
          <cell r="T54">
            <v>87.5</v>
          </cell>
          <cell r="V54">
            <v>81</v>
          </cell>
          <cell r="W54">
            <v>54</v>
          </cell>
        </row>
        <row r="55">
          <cell r="A55" t="str">
            <v>6333 МЯСНАЯ Папа может вар п/о 0.4кг 8шт.  ОСТАНКИНО</v>
          </cell>
          <cell r="B55" t="str">
            <v>шт</v>
          </cell>
          <cell r="C55">
            <v>484</v>
          </cell>
          <cell r="D55">
            <v>1006</v>
          </cell>
          <cell r="E55">
            <v>436</v>
          </cell>
          <cell r="F55">
            <v>1048</v>
          </cell>
          <cell r="G55" t="str">
            <v>акция</v>
          </cell>
          <cell r="H55">
            <v>0.4</v>
          </cell>
          <cell r="I55">
            <v>60</v>
          </cell>
          <cell r="J55">
            <v>426</v>
          </cell>
          <cell r="K55">
            <v>10</v>
          </cell>
          <cell r="M55">
            <v>200</v>
          </cell>
          <cell r="N55">
            <v>87.2</v>
          </cell>
          <cell r="O55">
            <v>14.311926605504587</v>
          </cell>
          <cell r="P55">
            <v>12.01834862385321</v>
          </cell>
          <cell r="R55">
            <v>98.2</v>
          </cell>
          <cell r="S55">
            <v>85</v>
          </cell>
          <cell r="T55">
            <v>118.75</v>
          </cell>
          <cell r="V55">
            <v>0</v>
          </cell>
          <cell r="W55">
            <v>80</v>
          </cell>
        </row>
        <row r="56">
          <cell r="A56" t="str">
            <v>6353 ЭКСТРА Папа может вар п/о 0.4кг 8шт.  ОСТАНКИНО</v>
          </cell>
          <cell r="B56" t="str">
            <v>шт</v>
          </cell>
          <cell r="C56">
            <v>411</v>
          </cell>
          <cell r="D56">
            <v>1296</v>
          </cell>
          <cell r="E56">
            <v>341</v>
          </cell>
          <cell r="F56">
            <v>1366</v>
          </cell>
          <cell r="G56" t="str">
            <v>акция</v>
          </cell>
          <cell r="H56">
            <v>0.4</v>
          </cell>
          <cell r="I56">
            <v>60</v>
          </cell>
          <cell r="J56">
            <v>336</v>
          </cell>
          <cell r="K56">
            <v>5</v>
          </cell>
          <cell r="N56">
            <v>68.2</v>
          </cell>
          <cell r="O56">
            <v>20.029325513196479</v>
          </cell>
          <cell r="P56">
            <v>20.029325513196479</v>
          </cell>
          <cell r="R56">
            <v>70.599999999999994</v>
          </cell>
          <cell r="S56">
            <v>58.4</v>
          </cell>
          <cell r="T56">
            <v>71.25</v>
          </cell>
          <cell r="V56">
            <v>0</v>
          </cell>
          <cell r="W56">
            <v>0</v>
          </cell>
        </row>
        <row r="57">
          <cell r="A57" t="str">
            <v>6364 СЕРВЕЛАТ ЗЕРНИСТЫЙ ПМ в/к в/у 0.35кг  ОСТАНКИНО</v>
          </cell>
          <cell r="B57" t="str">
            <v>шт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H57">
            <v>0.35</v>
          </cell>
          <cell r="I57">
            <v>45</v>
          </cell>
          <cell r="J57">
            <v>0</v>
          </cell>
          <cell r="K57">
            <v>0</v>
          </cell>
          <cell r="N57">
            <v>0</v>
          </cell>
          <cell r="O57" t="e">
            <v>#DIV/0!</v>
          </cell>
          <cell r="P57" t="e">
            <v>#DIV/0!</v>
          </cell>
          <cell r="R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</row>
        <row r="58">
          <cell r="A58" t="str">
            <v>6372 СЕРВЕЛАТ ОХОТНИЧИЙ ПМ в/к в/у 0.35кг 8шт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H58">
            <v>0.35</v>
          </cell>
          <cell r="I58">
            <v>45</v>
          </cell>
          <cell r="J58">
            <v>0</v>
          </cell>
          <cell r="K58">
            <v>0</v>
          </cell>
          <cell r="N58">
            <v>0</v>
          </cell>
          <cell r="O58" t="e">
            <v>#DIV/0!</v>
          </cell>
          <cell r="P58" t="e">
            <v>#DIV/0!</v>
          </cell>
          <cell r="R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</row>
        <row r="59">
          <cell r="A59" t="str">
            <v>6392 ФИЛЕЙНАЯ Папа может вар п/о 0,4кг  ОСТАНКИНО</v>
          </cell>
          <cell r="B59" t="str">
            <v>шт</v>
          </cell>
          <cell r="C59">
            <v>411</v>
          </cell>
          <cell r="D59">
            <v>800</v>
          </cell>
          <cell r="E59">
            <v>411</v>
          </cell>
          <cell r="F59">
            <v>798</v>
          </cell>
          <cell r="H59">
            <v>0.4</v>
          </cell>
          <cell r="I59">
            <v>60</v>
          </cell>
          <cell r="J59">
            <v>398</v>
          </cell>
          <cell r="K59">
            <v>13</v>
          </cell>
          <cell r="L59">
            <v>300</v>
          </cell>
          <cell r="N59">
            <v>82.2</v>
          </cell>
          <cell r="O59">
            <v>13.357664233576642</v>
          </cell>
          <cell r="P59">
            <v>9.7080291970802914</v>
          </cell>
          <cell r="R59">
            <v>35.799999999999997</v>
          </cell>
          <cell r="S59">
            <v>78.599999999999994</v>
          </cell>
          <cell r="T59">
            <v>108.25</v>
          </cell>
          <cell r="V59">
            <v>120</v>
          </cell>
          <cell r="W59">
            <v>0</v>
          </cell>
        </row>
        <row r="60">
          <cell r="A60" t="str">
            <v>6509 СЕРВЕЛАТ ФИНСКИЙ ПМ в/к в/у 0,35кг 8шт.  ОСТАНКИНО</v>
          </cell>
          <cell r="B60" t="str">
            <v>шт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H60">
            <v>0.35</v>
          </cell>
          <cell r="I60">
            <v>45</v>
          </cell>
          <cell r="J60">
            <v>0</v>
          </cell>
          <cell r="K60">
            <v>0</v>
          </cell>
          <cell r="N60">
            <v>0</v>
          </cell>
          <cell r="O60" t="e">
            <v>#DIV/0!</v>
          </cell>
          <cell r="P60" t="e">
            <v>#DIV/0!</v>
          </cell>
          <cell r="R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H61">
            <v>0.28000000000000003</v>
          </cell>
          <cell r="I61">
            <v>45</v>
          </cell>
          <cell r="J61">
            <v>0</v>
          </cell>
          <cell r="K61">
            <v>0</v>
          </cell>
          <cell r="N61">
            <v>0</v>
          </cell>
          <cell r="O61" t="e">
            <v>#DIV/0!</v>
          </cell>
          <cell r="P61" t="e">
            <v>#DIV/0!</v>
          </cell>
          <cell r="R61">
            <v>3.6</v>
          </cell>
          <cell r="S61">
            <v>4</v>
          </cell>
          <cell r="T61">
            <v>0</v>
          </cell>
          <cell r="V61">
            <v>0</v>
          </cell>
          <cell r="W61">
            <v>0</v>
          </cell>
        </row>
        <row r="62">
          <cell r="A62" t="str">
            <v>6589 МОЛОЧНЫЕ ГОСТ СН сос п/о мгс 0.41кг 10шт  ОСТАНКИНО</v>
          </cell>
          <cell r="B62" t="str">
            <v>шт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0.41</v>
          </cell>
          <cell r="I62">
            <v>45</v>
          </cell>
          <cell r="J62">
            <v>0</v>
          </cell>
          <cell r="K62">
            <v>0</v>
          </cell>
          <cell r="N62">
            <v>0</v>
          </cell>
          <cell r="O62" t="e">
            <v>#DIV/0!</v>
          </cell>
          <cell r="P62" t="e">
            <v>#DIV/0!</v>
          </cell>
          <cell r="R62">
            <v>12.8</v>
          </cell>
          <cell r="S62">
            <v>22.8</v>
          </cell>
          <cell r="T62">
            <v>0</v>
          </cell>
          <cell r="V62">
            <v>0</v>
          </cell>
          <cell r="W62">
            <v>0</v>
          </cell>
        </row>
        <row r="63">
          <cell r="A63" t="str">
            <v>6590 СЛИВОЧНЫЕ СН сос п/о мгс 0.41кг 10шт.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H63">
            <v>0.41</v>
          </cell>
          <cell r="I63">
            <v>45</v>
          </cell>
          <cell r="J63">
            <v>0</v>
          </cell>
          <cell r="K63">
            <v>0</v>
          </cell>
          <cell r="N63">
            <v>0</v>
          </cell>
          <cell r="O63" t="e">
            <v>#DIV/0!</v>
          </cell>
          <cell r="P63" t="e">
            <v>#DIV/0!</v>
          </cell>
          <cell r="R63">
            <v>22.8</v>
          </cell>
          <cell r="S63">
            <v>25.4</v>
          </cell>
          <cell r="T63">
            <v>0</v>
          </cell>
          <cell r="V63">
            <v>0</v>
          </cell>
          <cell r="W63">
            <v>0</v>
          </cell>
        </row>
        <row r="64">
          <cell r="A64" t="str">
            <v>6644 СОЧНЫЕ ПМ сос п/о мгс 0,41кг 10шт.  ОСТАНКИНО</v>
          </cell>
          <cell r="B64" t="str">
            <v>шт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H64">
            <v>0.41</v>
          </cell>
          <cell r="I64">
            <v>45</v>
          </cell>
          <cell r="J64">
            <v>0</v>
          </cell>
          <cell r="K64">
            <v>0</v>
          </cell>
          <cell r="N64">
            <v>0</v>
          </cell>
          <cell r="O64" t="e">
            <v>#DIV/0!</v>
          </cell>
          <cell r="P64" t="e">
            <v>#DIV/0!</v>
          </cell>
          <cell r="R64">
            <v>0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</row>
        <row r="65">
          <cell r="A65" t="str">
            <v>6658 АРОМАТНАЯ С ЧЕСНОЧКОМ СН в/к мтс 0.330кг  ОСТАНКИНО</v>
          </cell>
          <cell r="B65" t="str">
            <v>шт</v>
          </cell>
          <cell r="C65">
            <v>116</v>
          </cell>
          <cell r="D65">
            <v>81</v>
          </cell>
          <cell r="E65">
            <v>195</v>
          </cell>
          <cell r="F65">
            <v>0</v>
          </cell>
          <cell r="H65">
            <v>0.33</v>
          </cell>
          <cell r="I65">
            <v>45</v>
          </cell>
          <cell r="J65">
            <v>192</v>
          </cell>
          <cell r="K65">
            <v>3</v>
          </cell>
          <cell r="M65">
            <v>200</v>
          </cell>
          <cell r="N65">
            <v>39</v>
          </cell>
          <cell r="O65">
            <v>5.1282051282051286</v>
          </cell>
          <cell r="P65">
            <v>0</v>
          </cell>
          <cell r="R65">
            <v>12.4</v>
          </cell>
          <cell r="S65">
            <v>19.8</v>
          </cell>
          <cell r="T65">
            <v>29</v>
          </cell>
          <cell r="V65">
            <v>0</v>
          </cell>
          <cell r="W65">
            <v>66</v>
          </cell>
        </row>
        <row r="66">
          <cell r="A66" t="str">
            <v>6666 БОЯNСКАЯ Папа может п/к в/у 0,28кг 8шт  ОСТАНКИНО</v>
          </cell>
          <cell r="B66" t="str">
            <v>шт</v>
          </cell>
          <cell r="C66">
            <v>493</v>
          </cell>
          <cell r="D66">
            <v>377</v>
          </cell>
          <cell r="E66">
            <v>731</v>
          </cell>
          <cell r="F66">
            <v>138</v>
          </cell>
          <cell r="H66">
            <v>0.28000000000000003</v>
          </cell>
          <cell r="I66">
            <v>45</v>
          </cell>
          <cell r="J66">
            <v>802</v>
          </cell>
          <cell r="K66">
            <v>-71</v>
          </cell>
          <cell r="L66">
            <v>1400</v>
          </cell>
          <cell r="M66">
            <v>300</v>
          </cell>
          <cell r="N66">
            <v>146.19999999999999</v>
          </cell>
          <cell r="O66">
            <v>12.571819425444598</v>
          </cell>
          <cell r="P66">
            <v>0.94391244870041047</v>
          </cell>
          <cell r="R66">
            <v>189.2</v>
          </cell>
          <cell r="S66">
            <v>127.8</v>
          </cell>
          <cell r="T66">
            <v>168.75</v>
          </cell>
          <cell r="V66">
            <v>392.00000000000006</v>
          </cell>
          <cell r="W66">
            <v>84.000000000000014</v>
          </cell>
        </row>
        <row r="67">
          <cell r="A67" t="str">
            <v>6669 ВЕНСКАЯ САЛЯМИ п/к в/у 0,28кг 8шт  ОСТАНКИНО</v>
          </cell>
          <cell r="B67" t="str">
            <v>шт</v>
          </cell>
          <cell r="C67">
            <v>1319</v>
          </cell>
          <cell r="D67">
            <v>207</v>
          </cell>
          <cell r="E67">
            <v>531</v>
          </cell>
          <cell r="F67">
            <v>995</v>
          </cell>
          <cell r="H67">
            <v>0.28000000000000003</v>
          </cell>
          <cell r="I67">
            <v>45</v>
          </cell>
          <cell r="J67">
            <v>525</v>
          </cell>
          <cell r="K67">
            <v>6</v>
          </cell>
          <cell r="M67">
            <v>400</v>
          </cell>
          <cell r="N67">
            <v>106.2</v>
          </cell>
          <cell r="O67">
            <v>13.135593220338983</v>
          </cell>
          <cell r="P67">
            <v>9.3691148775894533</v>
          </cell>
          <cell r="R67">
            <v>223.2</v>
          </cell>
          <cell r="S67">
            <v>44.2</v>
          </cell>
          <cell r="T67">
            <v>91.75</v>
          </cell>
          <cell r="V67">
            <v>0</v>
          </cell>
          <cell r="W67">
            <v>112.00000000000001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1021</v>
          </cell>
          <cell r="D68">
            <v>1200</v>
          </cell>
          <cell r="E68">
            <v>618</v>
          </cell>
          <cell r="F68">
            <v>1602</v>
          </cell>
          <cell r="H68">
            <v>0.35</v>
          </cell>
          <cell r="I68">
            <v>45</v>
          </cell>
          <cell r="J68">
            <v>607</v>
          </cell>
          <cell r="K68">
            <v>11</v>
          </cell>
          <cell r="N68">
            <v>123.6</v>
          </cell>
          <cell r="O68">
            <v>12.961165048543689</v>
          </cell>
          <cell r="P68">
            <v>12.961165048543689</v>
          </cell>
          <cell r="R68">
            <v>123</v>
          </cell>
          <cell r="S68">
            <v>119.8</v>
          </cell>
          <cell r="T68">
            <v>166.5</v>
          </cell>
          <cell r="V68">
            <v>0</v>
          </cell>
          <cell r="W68">
            <v>0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0</v>
          </cell>
          <cell r="D69">
            <v>1401</v>
          </cell>
          <cell r="E69">
            <v>286</v>
          </cell>
          <cell r="F69">
            <v>1115</v>
          </cell>
          <cell r="H69">
            <v>0.28000000000000003</v>
          </cell>
          <cell r="I69">
            <v>45</v>
          </cell>
          <cell r="J69">
            <v>270</v>
          </cell>
          <cell r="K69">
            <v>16</v>
          </cell>
          <cell r="N69">
            <v>57.2</v>
          </cell>
          <cell r="O69">
            <v>19.493006993006993</v>
          </cell>
          <cell r="P69">
            <v>19.493006993006993</v>
          </cell>
          <cell r="R69">
            <v>151.4</v>
          </cell>
          <cell r="S69">
            <v>134.19999999999999</v>
          </cell>
          <cell r="T69">
            <v>0</v>
          </cell>
          <cell r="U69" t="str">
            <v>увеличить продажи</v>
          </cell>
          <cell r="V69">
            <v>0</v>
          </cell>
          <cell r="W69">
            <v>0</v>
          </cell>
        </row>
        <row r="70">
          <cell r="A70" t="str">
            <v>6689 СЕРВЕЛАТ ОХОТНИЧИЙ ПМ в/к в/у 0,35кг 8шт  ОСТАНКИНО</v>
          </cell>
          <cell r="B70" t="str">
            <v>шт</v>
          </cell>
          <cell r="C70">
            <v>470</v>
          </cell>
          <cell r="D70">
            <v>1720</v>
          </cell>
          <cell r="E70">
            <v>581</v>
          </cell>
          <cell r="F70">
            <v>1609</v>
          </cell>
          <cell r="H70">
            <v>0.35</v>
          </cell>
          <cell r="I70">
            <v>45</v>
          </cell>
          <cell r="J70">
            <v>694</v>
          </cell>
          <cell r="K70">
            <v>-113</v>
          </cell>
          <cell r="L70">
            <v>600</v>
          </cell>
          <cell r="N70">
            <v>116.2</v>
          </cell>
          <cell r="O70">
            <v>19.010327022375215</v>
          </cell>
          <cell r="P70">
            <v>13.846815834767641</v>
          </cell>
          <cell r="R70">
            <v>115.4</v>
          </cell>
          <cell r="S70">
            <v>159.19999999999999</v>
          </cell>
          <cell r="T70">
            <v>220</v>
          </cell>
          <cell r="U70" t="str">
            <v>увеличить продажи</v>
          </cell>
          <cell r="V70">
            <v>210</v>
          </cell>
          <cell r="W70">
            <v>0</v>
          </cell>
        </row>
        <row r="71">
          <cell r="A71" t="str">
            <v>6692 СЕРВЕЛАТ ПРИМА в/к в/у 0.28кг 8шт.  ОСТАНКИНО</v>
          </cell>
          <cell r="B71" t="str">
            <v>шт</v>
          </cell>
          <cell r="C71">
            <v>77</v>
          </cell>
          <cell r="D71">
            <v>10</v>
          </cell>
          <cell r="E71">
            <v>87</v>
          </cell>
          <cell r="F71">
            <v>0</v>
          </cell>
          <cell r="H71">
            <v>0.28000000000000003</v>
          </cell>
          <cell r="I71">
            <v>45</v>
          </cell>
          <cell r="J71">
            <v>126</v>
          </cell>
          <cell r="K71">
            <v>-39</v>
          </cell>
          <cell r="L71">
            <v>400</v>
          </cell>
          <cell r="N71">
            <v>17.399999999999999</v>
          </cell>
          <cell r="O71">
            <v>22.988505747126439</v>
          </cell>
          <cell r="P71">
            <v>0</v>
          </cell>
          <cell r="R71">
            <v>143.19999999999999</v>
          </cell>
          <cell r="S71">
            <v>72</v>
          </cell>
          <cell r="T71">
            <v>79.75</v>
          </cell>
          <cell r="V71">
            <v>112.00000000000001</v>
          </cell>
          <cell r="W71">
            <v>0</v>
          </cell>
        </row>
        <row r="72">
          <cell r="A72" t="str">
            <v>6697 СЕРВЕЛАТ ФИНСКИЙ ПМ в/к в/у 0,35кг 8шт  ОСТАНКИНО</v>
          </cell>
          <cell r="B72" t="str">
            <v>шт</v>
          </cell>
          <cell r="C72">
            <v>878</v>
          </cell>
          <cell r="D72">
            <v>1016</v>
          </cell>
          <cell r="E72">
            <v>737</v>
          </cell>
          <cell r="F72">
            <v>1147</v>
          </cell>
          <cell r="H72">
            <v>0.35</v>
          </cell>
          <cell r="I72">
            <v>45</v>
          </cell>
          <cell r="J72">
            <v>841</v>
          </cell>
          <cell r="K72">
            <v>-104</v>
          </cell>
          <cell r="L72">
            <v>400</v>
          </cell>
          <cell r="M72">
            <v>300</v>
          </cell>
          <cell r="N72">
            <v>147.4</v>
          </cell>
          <cell r="O72">
            <v>12.530529172320216</v>
          </cell>
          <cell r="P72">
            <v>7.7815468113975577</v>
          </cell>
          <cell r="R72">
            <v>184.6</v>
          </cell>
          <cell r="S72">
            <v>79.599999999999994</v>
          </cell>
          <cell r="T72">
            <v>163.5</v>
          </cell>
          <cell r="V72">
            <v>140</v>
          </cell>
          <cell r="W72">
            <v>105</v>
          </cell>
        </row>
        <row r="73">
          <cell r="A73" t="str">
            <v>6701 СЕРВЕЛАТ ШВАРЦЕР ПМ в/к в/у 0.28кг 8шт.  ОСТАНКИНО</v>
          </cell>
          <cell r="B73" t="str">
            <v>шт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H73">
            <v>0.28000000000000003</v>
          </cell>
          <cell r="I73">
            <v>45</v>
          </cell>
          <cell r="J73">
            <v>0</v>
          </cell>
          <cell r="K73">
            <v>0</v>
          </cell>
          <cell r="N73">
            <v>0</v>
          </cell>
          <cell r="O73" t="e">
            <v>#DIV/0!</v>
          </cell>
          <cell r="P73" t="e">
            <v>#DIV/0!</v>
          </cell>
          <cell r="R73">
            <v>-0.8</v>
          </cell>
          <cell r="S73">
            <v>0</v>
          </cell>
          <cell r="T73">
            <v>0</v>
          </cell>
          <cell r="V73">
            <v>0</v>
          </cell>
          <cell r="W73">
            <v>0</v>
          </cell>
        </row>
        <row r="74">
          <cell r="A74" t="str">
            <v>6720 СОЧНЫЕ ПМ сос п/о мгс 0,45кг 10шт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0.45</v>
          </cell>
          <cell r="I74">
            <v>45</v>
          </cell>
          <cell r="J74">
            <v>0</v>
          </cell>
          <cell r="K74">
            <v>0</v>
          </cell>
          <cell r="N74">
            <v>0</v>
          </cell>
          <cell r="O74" t="e">
            <v>#DIV/0!</v>
          </cell>
          <cell r="P74" t="e">
            <v>#DIV/0!</v>
          </cell>
          <cell r="R74">
            <v>0</v>
          </cell>
          <cell r="S74">
            <v>35.799999999999997</v>
          </cell>
          <cell r="T74">
            <v>0</v>
          </cell>
          <cell r="V74">
            <v>0</v>
          </cell>
          <cell r="W74">
            <v>0</v>
          </cell>
        </row>
        <row r="75">
          <cell r="A75" t="str">
            <v>6722 СОЧНЫЕ ПМ сос п/о мгс 0,41кг 10шт  ОСТАНКИНО</v>
          </cell>
          <cell r="B75" t="str">
            <v>шт</v>
          </cell>
          <cell r="C75">
            <v>39</v>
          </cell>
          <cell r="D75">
            <v>500</v>
          </cell>
          <cell r="E75">
            <v>303</v>
          </cell>
          <cell r="F75">
            <v>236</v>
          </cell>
          <cell r="G75" t="str">
            <v>акция</v>
          </cell>
          <cell r="H75">
            <v>0.41</v>
          </cell>
          <cell r="I75">
            <v>45</v>
          </cell>
          <cell r="J75">
            <v>342</v>
          </cell>
          <cell r="K75">
            <v>-39</v>
          </cell>
          <cell r="L75">
            <v>200</v>
          </cell>
          <cell r="M75">
            <v>300</v>
          </cell>
          <cell r="N75">
            <v>60.6</v>
          </cell>
          <cell r="O75">
            <v>12.145214521452145</v>
          </cell>
          <cell r="P75">
            <v>3.8943894389438944</v>
          </cell>
          <cell r="R75">
            <v>99.4</v>
          </cell>
          <cell r="S75">
            <v>65</v>
          </cell>
          <cell r="T75">
            <v>56.25</v>
          </cell>
          <cell r="V75">
            <v>82</v>
          </cell>
          <cell r="W75">
            <v>122.99999999999999</v>
          </cell>
        </row>
        <row r="76">
          <cell r="A76" t="str">
            <v>БОНУС_6087 СОЧНЫЕ ПМ сос п/о мгс 0,45кг 10шт.  ОСТАНКИНО</v>
          </cell>
          <cell r="B76" t="str">
            <v>шт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H76">
            <v>0.45</v>
          </cell>
          <cell r="I76">
            <v>45</v>
          </cell>
          <cell r="J76">
            <v>0</v>
          </cell>
          <cell r="K76">
            <v>0</v>
          </cell>
          <cell r="N76">
            <v>0</v>
          </cell>
          <cell r="O76" t="e">
            <v>#DIV/0!</v>
          </cell>
          <cell r="P76" t="e">
            <v>#DIV/0!</v>
          </cell>
          <cell r="R76">
            <v>0</v>
          </cell>
          <cell r="S76">
            <v>13.4</v>
          </cell>
          <cell r="T76">
            <v>0</v>
          </cell>
          <cell r="V76">
            <v>0</v>
          </cell>
          <cell r="W76">
            <v>0</v>
          </cell>
        </row>
        <row r="77">
          <cell r="A77" t="str">
            <v>6751 СЛИВОЧНЫЕ СН сос п/о мгс 0,41 кг 10шт.  Останкино</v>
          </cell>
          <cell r="B77" t="str">
            <v>шт</v>
          </cell>
          <cell r="C77">
            <v>4</v>
          </cell>
          <cell r="D77">
            <v>202</v>
          </cell>
          <cell r="E77">
            <v>183</v>
          </cell>
          <cell r="F77">
            <v>20</v>
          </cell>
          <cell r="H77">
            <v>0.41</v>
          </cell>
          <cell r="I77">
            <v>45</v>
          </cell>
          <cell r="J77">
            <v>203</v>
          </cell>
          <cell r="K77">
            <v>-20</v>
          </cell>
          <cell r="L77">
            <v>100</v>
          </cell>
          <cell r="M77">
            <v>250</v>
          </cell>
          <cell r="N77">
            <v>36.6</v>
          </cell>
          <cell r="O77">
            <v>10.109289617486338</v>
          </cell>
          <cell r="P77">
            <v>0.54644808743169393</v>
          </cell>
          <cell r="R77">
            <v>0</v>
          </cell>
          <cell r="S77">
            <v>0</v>
          </cell>
          <cell r="T77">
            <v>19.25</v>
          </cell>
          <cell r="V77">
            <v>41</v>
          </cell>
          <cell r="W77">
            <v>102.5</v>
          </cell>
        </row>
        <row r="78">
          <cell r="A78" t="str">
            <v>3248 ДОКТОРСКАЯ ТРАДИЦ. вар п/о ОСТАНКИНО</v>
          </cell>
          <cell r="B78" t="str">
            <v>кг</v>
          </cell>
          <cell r="C78">
            <v>43.277999999999999</v>
          </cell>
          <cell r="D78">
            <v>97.201999999999998</v>
          </cell>
          <cell r="E78">
            <v>21.68</v>
          </cell>
          <cell r="F78">
            <v>118.8</v>
          </cell>
          <cell r="H78">
            <v>1</v>
          </cell>
          <cell r="I78">
            <v>60</v>
          </cell>
          <cell r="J78">
            <v>22.6</v>
          </cell>
          <cell r="K78">
            <v>-0.92000000000000171</v>
          </cell>
          <cell r="N78">
            <v>4.3360000000000003</v>
          </cell>
          <cell r="O78">
            <v>27.398523985239851</v>
          </cell>
          <cell r="P78">
            <v>27.398523985239851</v>
          </cell>
          <cell r="R78">
            <v>5.9169999999999998</v>
          </cell>
          <cell r="S78">
            <v>1.8948</v>
          </cell>
          <cell r="T78">
            <v>8.4514999999999993</v>
          </cell>
          <cell r="V78">
            <v>0</v>
          </cell>
          <cell r="W78">
            <v>0</v>
          </cell>
        </row>
        <row r="79">
          <cell r="A79" t="str">
            <v>4614 ВЕТЧ.ЛЮБИТЕЛЬСКАЯ п/о _ ОСТАНКИНО</v>
          </cell>
          <cell r="B79" t="str">
            <v>кг</v>
          </cell>
          <cell r="C79">
            <v>400.09500000000003</v>
          </cell>
          <cell r="D79">
            <v>4.8000000000000001E-2</v>
          </cell>
          <cell r="E79">
            <v>341.49099999999999</v>
          </cell>
          <cell r="F79">
            <v>0</v>
          </cell>
          <cell r="H79">
            <v>1</v>
          </cell>
          <cell r="I79">
            <v>60</v>
          </cell>
          <cell r="J79">
            <v>322.5</v>
          </cell>
          <cell r="K79">
            <v>18.990999999999985</v>
          </cell>
          <cell r="L79">
            <v>1200</v>
          </cell>
          <cell r="N79">
            <v>68.298199999999994</v>
          </cell>
          <cell r="O79">
            <v>17.570009165688116</v>
          </cell>
          <cell r="P79">
            <v>0</v>
          </cell>
          <cell r="R79">
            <v>119.12719999999999</v>
          </cell>
          <cell r="S79">
            <v>78.700800000000001</v>
          </cell>
          <cell r="T79">
            <v>89.103250000000003</v>
          </cell>
          <cell r="V79">
            <v>1200</v>
          </cell>
          <cell r="W79">
            <v>0</v>
          </cell>
        </row>
        <row r="80">
          <cell r="A80" t="str">
            <v>6467 БАЛЫКОВАЯ Коровино п/к в/у  ОСТАНКИНО</v>
          </cell>
          <cell r="B80" t="str">
            <v>кг</v>
          </cell>
          <cell r="C80">
            <v>0</v>
          </cell>
          <cell r="D80">
            <v>590.34199999999998</v>
          </cell>
          <cell r="E80">
            <v>123.77200000000001</v>
          </cell>
          <cell r="F80">
            <v>461.5</v>
          </cell>
          <cell r="H80">
            <v>1</v>
          </cell>
          <cell r="I80">
            <v>60</v>
          </cell>
          <cell r="J80">
            <v>109.1</v>
          </cell>
          <cell r="K80">
            <v>14.672000000000011</v>
          </cell>
          <cell r="N80">
            <v>24.7544</v>
          </cell>
          <cell r="O80">
            <v>18.643150308632002</v>
          </cell>
          <cell r="P80">
            <v>18.643150308632002</v>
          </cell>
          <cell r="R80">
            <v>20.740000000000002</v>
          </cell>
          <cell r="S80">
            <v>0.33500000000000002</v>
          </cell>
          <cell r="T80">
            <v>0</v>
          </cell>
          <cell r="V80">
            <v>0</v>
          </cell>
          <cell r="W80">
            <v>0</v>
          </cell>
        </row>
        <row r="81">
          <cell r="A81" t="str">
            <v>4611 ВЕТЧ.ЛЮБИТЕЛЬСКАЯ п/о 0.4кг ОСТАНКИНО</v>
          </cell>
          <cell r="B81" t="str">
            <v>шт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H81">
            <v>0.4</v>
          </cell>
          <cell r="I81">
            <v>60</v>
          </cell>
          <cell r="J81">
            <v>0</v>
          </cell>
          <cell r="K81">
            <v>0</v>
          </cell>
          <cell r="M81">
            <v>200</v>
          </cell>
          <cell r="N81">
            <v>0</v>
          </cell>
          <cell r="O81" t="e">
            <v>#DIV/0!</v>
          </cell>
          <cell r="P81" t="e">
            <v>#DIV/0!</v>
          </cell>
          <cell r="R81">
            <v>16.399999999999999</v>
          </cell>
          <cell r="S81">
            <v>26</v>
          </cell>
          <cell r="T81">
            <v>0</v>
          </cell>
          <cell r="V81">
            <v>0</v>
          </cell>
          <cell r="W81">
            <v>80</v>
          </cell>
        </row>
        <row r="82">
          <cell r="A82" t="str">
            <v>5997 ОСОБАЯ Коровино вар п/о  ОСТАНКИНО</v>
          </cell>
          <cell r="B82" t="str">
            <v>кг</v>
          </cell>
          <cell r="C82">
            <v>123.348</v>
          </cell>
          <cell r="D82">
            <v>101.63</v>
          </cell>
          <cell r="E82">
            <v>29.97</v>
          </cell>
          <cell r="F82">
            <v>193.88</v>
          </cell>
          <cell r="H82">
            <v>1</v>
          </cell>
          <cell r="I82">
            <v>60</v>
          </cell>
          <cell r="J82">
            <v>31.8</v>
          </cell>
          <cell r="K82">
            <v>-1.8300000000000018</v>
          </cell>
          <cell r="N82">
            <v>5.9939999999999998</v>
          </cell>
          <cell r="O82">
            <v>32.345679012345677</v>
          </cell>
          <cell r="P82">
            <v>32.345679012345677</v>
          </cell>
          <cell r="R82">
            <v>0</v>
          </cell>
          <cell r="S82">
            <v>0</v>
          </cell>
          <cell r="T82">
            <v>6.8155000000000001</v>
          </cell>
          <cell r="U82" t="str">
            <v>увеличить продажи</v>
          </cell>
          <cell r="V82">
            <v>0</v>
          </cell>
          <cell r="W82">
            <v>0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90</v>
          </cell>
          <cell r="D83">
            <v>105</v>
          </cell>
          <cell r="E83">
            <v>195</v>
          </cell>
          <cell r="F83">
            <v>0</v>
          </cell>
          <cell r="H83">
            <v>0.5</v>
          </cell>
          <cell r="I83">
            <v>45</v>
          </cell>
          <cell r="J83">
            <v>195</v>
          </cell>
          <cell r="K83">
            <v>0</v>
          </cell>
          <cell r="M83">
            <v>220</v>
          </cell>
          <cell r="N83">
            <v>39</v>
          </cell>
          <cell r="O83">
            <v>5.6410256410256414</v>
          </cell>
          <cell r="P83">
            <v>0</v>
          </cell>
          <cell r="R83">
            <v>12.8</v>
          </cell>
          <cell r="S83">
            <v>0</v>
          </cell>
          <cell r="T83">
            <v>22</v>
          </cell>
          <cell r="V83">
            <v>0</v>
          </cell>
          <cell r="W83">
            <v>110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169</v>
          </cell>
          <cell r="D84">
            <v>0</v>
          </cell>
          <cell r="E84">
            <v>58</v>
          </cell>
          <cell r="F84">
            <v>111</v>
          </cell>
          <cell r="H84">
            <v>0.5</v>
          </cell>
          <cell r="I84">
            <v>45</v>
          </cell>
          <cell r="J84">
            <v>58</v>
          </cell>
          <cell r="K84">
            <v>0</v>
          </cell>
          <cell r="N84">
            <v>11.6</v>
          </cell>
          <cell r="O84">
            <v>9.568965517241379</v>
          </cell>
          <cell r="P84">
            <v>9.568965517241379</v>
          </cell>
          <cell r="R84">
            <v>15</v>
          </cell>
          <cell r="S84">
            <v>9.4</v>
          </cell>
          <cell r="T84">
            <v>18.25</v>
          </cell>
          <cell r="V84">
            <v>0</v>
          </cell>
          <cell r="W8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23 по 30</v>
          </cell>
          <cell r="J2" t="str">
            <v>23 по 30</v>
          </cell>
          <cell r="K2" t="str">
            <v>23 по 30</v>
          </cell>
          <cell r="L2">
            <v>45321</v>
          </cell>
          <cell r="M2">
            <v>45328</v>
          </cell>
          <cell r="N2">
            <v>45331</v>
          </cell>
          <cell r="O2" t="str">
            <v>23 по 30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Основной заказ</v>
          </cell>
          <cell r="O3" t="str">
            <v>Ср-пр в день</v>
          </cell>
          <cell r="P3" t="str">
            <v>Остаток на кол-во дней</v>
          </cell>
          <cell r="Q3" t="str">
            <v>Остаток Факт</v>
          </cell>
          <cell r="R3" t="str">
            <v>Патяка 09.01</v>
          </cell>
          <cell r="S3" t="str">
            <v>Средние прод. по 24.01</v>
          </cell>
          <cell r="T3" t="str">
            <v>Средние прод. по 13.01</v>
          </cell>
          <cell r="U3" t="str">
            <v>Средние прод. по  11.01</v>
          </cell>
          <cell r="V3" t="str">
            <v>Коментарий</v>
          </cell>
          <cell r="W3" t="str">
            <v>Вес</v>
          </cell>
          <cell r="X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1 КОЛБАСНЫЕ ИЗДЕЛИЯ Мелитополь</v>
          </cell>
          <cell r="W6">
            <v>45321</v>
          </cell>
          <cell r="X6">
            <v>45328</v>
          </cell>
        </row>
        <row r="7">
          <cell r="A7" t="str">
            <v>Останкино ООО</v>
          </cell>
          <cell r="E7">
            <v>21601.501999999997</v>
          </cell>
          <cell r="F7">
            <v>13465.795000000002</v>
          </cell>
          <cell r="J7">
            <v>21708.338</v>
          </cell>
          <cell r="K7">
            <v>-106.83600000000007</v>
          </cell>
          <cell r="L7">
            <v>17290</v>
          </cell>
          <cell r="O7">
            <v>3747.1003999999989</v>
          </cell>
          <cell r="R7">
            <v>2866</v>
          </cell>
          <cell r="T7">
            <v>2899.2331999999992</v>
          </cell>
          <cell r="U7">
            <v>3633.0740000000001</v>
          </cell>
          <cell r="W7">
            <v>12174.5</v>
          </cell>
          <cell r="X7">
            <v>5954.2000000000007</v>
          </cell>
        </row>
        <row r="8">
          <cell r="A8" t="str">
            <v xml:space="preserve"> 5544 Сервелат Финский в/к в/у_45с НОВАЯ ОСТАНКИНО</v>
          </cell>
          <cell r="B8" t="str">
            <v>кг</v>
          </cell>
          <cell r="C8">
            <v>470.35300000000001</v>
          </cell>
          <cell r="D8">
            <v>100.828</v>
          </cell>
          <cell r="E8">
            <v>554.04700000000003</v>
          </cell>
          <cell r="F8">
            <v>17.134</v>
          </cell>
          <cell r="H8">
            <v>1</v>
          </cell>
          <cell r="I8">
            <v>45</v>
          </cell>
          <cell r="J8">
            <v>503.512</v>
          </cell>
          <cell r="K8">
            <v>50.535000000000025</v>
          </cell>
          <cell r="L8">
            <v>500</v>
          </cell>
          <cell r="M8">
            <v>350</v>
          </cell>
          <cell r="N8">
            <v>500</v>
          </cell>
          <cell r="O8">
            <v>90.809400000000011</v>
          </cell>
          <cell r="P8">
            <v>15.054983294680946</v>
          </cell>
          <cell r="Q8">
            <v>0.188680907483146</v>
          </cell>
          <cell r="R8">
            <v>100</v>
          </cell>
          <cell r="S8">
            <v>62.953999999999994</v>
          </cell>
          <cell r="T8">
            <v>19.588999999999999</v>
          </cell>
          <cell r="U8">
            <v>45.039000000000001</v>
          </cell>
          <cell r="W8">
            <v>500</v>
          </cell>
          <cell r="X8">
            <v>350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248.3</v>
          </cell>
          <cell r="D9">
            <v>0.48199999999999998</v>
          </cell>
          <cell r="E9">
            <v>71.825999999999993</v>
          </cell>
          <cell r="F9">
            <v>176.95599999999999</v>
          </cell>
          <cell r="H9">
            <v>1</v>
          </cell>
          <cell r="I9">
            <v>120</v>
          </cell>
          <cell r="J9">
            <v>63.8</v>
          </cell>
          <cell r="K9">
            <v>8.0259999999999962</v>
          </cell>
          <cell r="N9">
            <v>40</v>
          </cell>
          <cell r="O9">
            <v>14.365199999999998</v>
          </cell>
          <cell r="P9">
            <v>15.102887533762148</v>
          </cell>
          <cell r="Q9">
            <v>12.318380530727035</v>
          </cell>
          <cell r="S9">
            <v>11.6424</v>
          </cell>
          <cell r="T9">
            <v>11.2402</v>
          </cell>
          <cell r="U9">
            <v>13.626749999999999</v>
          </cell>
          <cell r="W9">
            <v>0</v>
          </cell>
          <cell r="X9">
            <v>0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129.602</v>
          </cell>
          <cell r="D10">
            <v>307.45499999999998</v>
          </cell>
          <cell r="E10">
            <v>354.37099999999998</v>
          </cell>
          <cell r="F10">
            <v>79.944000000000003</v>
          </cell>
          <cell r="H10">
            <v>1</v>
          </cell>
          <cell r="I10">
            <v>45</v>
          </cell>
          <cell r="J10">
            <v>412</v>
          </cell>
          <cell r="K10">
            <v>-57.629000000000019</v>
          </cell>
          <cell r="L10">
            <v>900</v>
          </cell>
          <cell r="N10">
            <v>50</v>
          </cell>
          <cell r="O10">
            <v>70.874200000000002</v>
          </cell>
          <cell r="P10">
            <v>14.532001772154041</v>
          </cell>
          <cell r="Q10">
            <v>1.1279704038987388</v>
          </cell>
          <cell r="S10">
            <v>94.063199999999995</v>
          </cell>
          <cell r="T10">
            <v>57.885599999999997</v>
          </cell>
          <cell r="U10">
            <v>52.409500000000001</v>
          </cell>
          <cell r="W10">
            <v>900</v>
          </cell>
          <cell r="X10">
            <v>0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690.95600000000002</v>
          </cell>
          <cell r="D11">
            <v>250.39400000000001</v>
          </cell>
          <cell r="E11">
            <v>739.24</v>
          </cell>
          <cell r="F11">
            <v>102.40900000000001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702.44899999999996</v>
          </cell>
          <cell r="K11">
            <v>36.791000000000054</v>
          </cell>
          <cell r="L11">
            <v>600</v>
          </cell>
          <cell r="M11">
            <v>500</v>
          </cell>
          <cell r="N11">
            <v>600</v>
          </cell>
          <cell r="O11">
            <v>117.848</v>
          </cell>
          <cell r="P11">
            <v>15.294353743805582</v>
          </cell>
          <cell r="Q11">
            <v>0.86899226121784001</v>
          </cell>
          <cell r="R11">
            <v>150</v>
          </cell>
          <cell r="S11">
            <v>112.68940000000001</v>
          </cell>
          <cell r="T11">
            <v>78.052199999999999</v>
          </cell>
          <cell r="U11">
            <v>132.29050000000001</v>
          </cell>
          <cell r="W11">
            <v>600</v>
          </cell>
          <cell r="X11">
            <v>500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1629.48</v>
          </cell>
          <cell r="D12">
            <v>101.117</v>
          </cell>
          <cell r="E12">
            <v>798.71699999999998</v>
          </cell>
          <cell r="F12">
            <v>924.39400000000001</v>
          </cell>
          <cell r="H12">
            <v>1</v>
          </cell>
          <cell r="I12">
            <v>60</v>
          </cell>
          <cell r="J12">
            <v>823.46199999999999</v>
          </cell>
          <cell r="K12">
            <v>-24.745000000000005</v>
          </cell>
          <cell r="L12">
            <v>600</v>
          </cell>
          <cell r="M12">
            <v>350</v>
          </cell>
          <cell r="N12">
            <v>200</v>
          </cell>
          <cell r="O12">
            <v>139.74340000000001</v>
          </cell>
          <cell r="P12">
            <v>14.844307495023022</v>
          </cell>
          <cell r="Q12">
            <v>6.614938523035792</v>
          </cell>
          <cell r="R12">
            <v>100</v>
          </cell>
          <cell r="S12">
            <v>143.9384</v>
          </cell>
          <cell r="T12">
            <v>111.80460000000001</v>
          </cell>
          <cell r="U12">
            <v>184.03575000000001</v>
          </cell>
          <cell r="W12">
            <v>600</v>
          </cell>
          <cell r="X12">
            <v>350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144.80000000000001</v>
          </cell>
          <cell r="D13">
            <v>0</v>
          </cell>
          <cell r="E13">
            <v>46.936</v>
          </cell>
          <cell r="F13">
            <v>97.313000000000002</v>
          </cell>
          <cell r="H13">
            <v>1</v>
          </cell>
          <cell r="I13">
            <v>120</v>
          </cell>
          <cell r="J13">
            <v>41.9</v>
          </cell>
          <cell r="K13">
            <v>5.0360000000000014</v>
          </cell>
          <cell r="L13">
            <v>50</v>
          </cell>
          <cell r="O13">
            <v>9.3872</v>
          </cell>
          <cell r="P13">
            <v>15.692964888358615</v>
          </cell>
          <cell r="Q13">
            <v>10.366562979376171</v>
          </cell>
          <cell r="S13">
            <v>13.669599999999999</v>
          </cell>
          <cell r="T13">
            <v>10.508199999999999</v>
          </cell>
          <cell r="U13">
            <v>14.87825</v>
          </cell>
          <cell r="W13">
            <v>50</v>
          </cell>
          <cell r="X13">
            <v>0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222.9</v>
          </cell>
          <cell r="D14">
            <v>0</v>
          </cell>
          <cell r="E14">
            <v>95.734999999999999</v>
          </cell>
          <cell r="F14">
            <v>126.816</v>
          </cell>
          <cell r="H14">
            <v>1</v>
          </cell>
          <cell r="I14">
            <v>60</v>
          </cell>
          <cell r="J14">
            <v>104.7</v>
          </cell>
          <cell r="K14">
            <v>-8.9650000000000034</v>
          </cell>
          <cell r="L14">
            <v>160</v>
          </cell>
          <cell r="O14">
            <v>19.146999999999998</v>
          </cell>
          <cell r="P14">
            <v>14.979683501331804</v>
          </cell>
          <cell r="Q14">
            <v>6.6232830208387741</v>
          </cell>
          <cell r="S14">
            <v>26.455200000000001</v>
          </cell>
          <cell r="T14">
            <v>15.266</v>
          </cell>
          <cell r="U14">
            <v>28.6</v>
          </cell>
          <cell r="W14">
            <v>160</v>
          </cell>
          <cell r="X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471.84300000000002</v>
          </cell>
          <cell r="D15">
            <v>104.607</v>
          </cell>
          <cell r="E15">
            <v>560.49800000000005</v>
          </cell>
          <cell r="F15">
            <v>15.952</v>
          </cell>
          <cell r="H15">
            <v>1</v>
          </cell>
          <cell r="I15">
            <v>60</v>
          </cell>
          <cell r="J15">
            <v>594.56799999999998</v>
          </cell>
          <cell r="K15">
            <v>-34.069999999999936</v>
          </cell>
          <cell r="L15">
            <v>1000</v>
          </cell>
          <cell r="N15">
            <v>350</v>
          </cell>
          <cell r="O15">
            <v>92.099600000000009</v>
          </cell>
          <cell r="P15">
            <v>14.831247909871486</v>
          </cell>
          <cell r="Q15">
            <v>0.17320379241603653</v>
          </cell>
          <cell r="R15">
            <v>100</v>
          </cell>
          <cell r="S15">
            <v>100.7838</v>
          </cell>
          <cell r="T15">
            <v>83.135400000000004</v>
          </cell>
          <cell r="U15">
            <v>146.41274999999999</v>
          </cell>
          <cell r="W15">
            <v>1000</v>
          </cell>
          <cell r="X15">
            <v>0</v>
          </cell>
        </row>
        <row r="16">
          <cell r="A16" t="str">
            <v>5206 Ладожская с/к в/у ОСТАНКИНО</v>
          </cell>
          <cell r="B16" t="str">
            <v>кг</v>
          </cell>
          <cell r="C16">
            <v>68.7</v>
          </cell>
          <cell r="D16">
            <v>0</v>
          </cell>
          <cell r="E16">
            <v>24.991</v>
          </cell>
          <cell r="F16">
            <v>43.52</v>
          </cell>
          <cell r="H16">
            <v>1</v>
          </cell>
          <cell r="I16">
            <v>120</v>
          </cell>
          <cell r="J16">
            <v>24.9</v>
          </cell>
          <cell r="K16">
            <v>9.100000000000108E-2</v>
          </cell>
          <cell r="L16">
            <v>30</v>
          </cell>
          <cell r="O16">
            <v>4.9981999999999998</v>
          </cell>
          <cell r="P16">
            <v>14.70929534632468</v>
          </cell>
          <cell r="Q16">
            <v>8.7071345684446406</v>
          </cell>
          <cell r="S16">
            <v>7.5302000000000007</v>
          </cell>
          <cell r="T16">
            <v>2.9257999999999997</v>
          </cell>
          <cell r="U16">
            <v>8.73325</v>
          </cell>
          <cell r="V16" t="str">
            <v>увеличить продажи</v>
          </cell>
          <cell r="W16">
            <v>30</v>
          </cell>
          <cell r="X16">
            <v>0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490.05099999999999</v>
          </cell>
          <cell r="D17">
            <v>127.50700000000001</v>
          </cell>
          <cell r="E17">
            <v>432.589</v>
          </cell>
          <cell r="F17">
            <v>184.898</v>
          </cell>
          <cell r="G17" t="str">
            <v>акция</v>
          </cell>
          <cell r="H17">
            <v>1</v>
          </cell>
          <cell r="I17">
            <v>45</v>
          </cell>
          <cell r="J17">
            <v>391.91899999999998</v>
          </cell>
          <cell r="K17">
            <v>40.670000000000016</v>
          </cell>
          <cell r="L17">
            <v>350</v>
          </cell>
          <cell r="M17">
            <v>300</v>
          </cell>
          <cell r="N17">
            <v>350</v>
          </cell>
          <cell r="O17">
            <v>80.517799999999994</v>
          </cell>
          <cell r="P17">
            <v>14.715975846334603</v>
          </cell>
          <cell r="Q17">
            <v>2.2963617982607576</v>
          </cell>
          <cell r="R17">
            <v>30</v>
          </cell>
          <cell r="S17">
            <v>67.055599999999998</v>
          </cell>
          <cell r="T17">
            <v>56.980600000000003</v>
          </cell>
          <cell r="U17">
            <v>58.207250000000002</v>
          </cell>
          <cell r="W17">
            <v>350</v>
          </cell>
          <cell r="X17">
            <v>300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140.6</v>
          </cell>
          <cell r="D18">
            <v>62.408000000000001</v>
          </cell>
          <cell r="E18">
            <v>203.09899999999999</v>
          </cell>
          <cell r="F18">
            <v>-9.0999999999999998E-2</v>
          </cell>
          <cell r="H18">
            <v>1</v>
          </cell>
          <cell r="I18">
            <v>60</v>
          </cell>
          <cell r="J18">
            <v>221.7</v>
          </cell>
          <cell r="K18">
            <v>-18.600999999999999</v>
          </cell>
          <cell r="L18">
            <v>400</v>
          </cell>
          <cell r="N18">
            <v>200</v>
          </cell>
          <cell r="O18">
            <v>40.619799999999998</v>
          </cell>
          <cell r="P18">
            <v>14.768881186022581</v>
          </cell>
          <cell r="Q18">
            <v>-2.2402867567048582E-3</v>
          </cell>
          <cell r="S18">
            <v>42.125999999999998</v>
          </cell>
          <cell r="T18">
            <v>30.513400000000001</v>
          </cell>
          <cell r="U18">
            <v>29.635750000000002</v>
          </cell>
          <cell r="W18">
            <v>400</v>
          </cell>
          <cell r="X18">
            <v>0</v>
          </cell>
        </row>
        <row r="19">
          <cell r="A19" t="str">
            <v>5708 ПОСОЛЬСКАЯ Папа может с/к в/у ОСТАНКИНО</v>
          </cell>
          <cell r="B19" t="str">
            <v>кг</v>
          </cell>
          <cell r="C19">
            <v>167.4</v>
          </cell>
          <cell r="D19">
            <v>0.48599999999999999</v>
          </cell>
          <cell r="E19">
            <v>63.029000000000003</v>
          </cell>
          <cell r="F19">
            <v>104.857</v>
          </cell>
          <cell r="H19">
            <v>1</v>
          </cell>
          <cell r="I19">
            <v>120</v>
          </cell>
          <cell r="J19">
            <v>58.8</v>
          </cell>
          <cell r="K19">
            <v>4.2290000000000063</v>
          </cell>
          <cell r="M19">
            <v>50</v>
          </cell>
          <cell r="N19">
            <v>30</v>
          </cell>
          <cell r="O19">
            <v>12.6058</v>
          </cell>
          <cell r="P19">
            <v>14.66444017833061</v>
          </cell>
          <cell r="Q19">
            <v>8.3181551349378857</v>
          </cell>
          <cell r="S19">
            <v>3.5207999999999999</v>
          </cell>
          <cell r="T19">
            <v>5.2793999999999999</v>
          </cell>
          <cell r="U19">
            <v>13.117749999999999</v>
          </cell>
          <cell r="W19">
            <v>0</v>
          </cell>
          <cell r="X19">
            <v>50</v>
          </cell>
        </row>
        <row r="20">
          <cell r="A20" t="str">
            <v>5820 СЛИВОЧНЫЕ Папа может сос п/о мгс 2*2_45с   ОСТАНКИНО</v>
          </cell>
          <cell r="B20" t="str">
            <v>кг</v>
          </cell>
          <cell r="C20">
            <v>212.2</v>
          </cell>
          <cell r="D20">
            <v>42.252000000000002</v>
          </cell>
          <cell r="E20">
            <v>254.447</v>
          </cell>
          <cell r="F20">
            <v>5.0000000000000001E-3</v>
          </cell>
          <cell r="H20">
            <v>1</v>
          </cell>
          <cell r="I20">
            <v>45</v>
          </cell>
          <cell r="J20">
            <v>274</v>
          </cell>
          <cell r="K20">
            <v>-19.552999999999997</v>
          </cell>
          <cell r="L20">
            <v>500</v>
          </cell>
          <cell r="N20">
            <v>250</v>
          </cell>
          <cell r="O20">
            <v>50.889400000000002</v>
          </cell>
          <cell r="P20">
            <v>14.737941496657456</v>
          </cell>
          <cell r="Q20">
            <v>9.8252288295794403E-5</v>
          </cell>
          <cell r="S20">
            <v>60.236000000000004</v>
          </cell>
          <cell r="T20">
            <v>42.803600000000003</v>
          </cell>
          <cell r="U20">
            <v>58.816249999999997</v>
          </cell>
          <cell r="W20">
            <v>500</v>
          </cell>
          <cell r="X20">
            <v>0</v>
          </cell>
        </row>
        <row r="21">
          <cell r="A21" t="str">
            <v>5851 ЭКСТРА Папа может вар п/о   ОСТАНКИНО</v>
          </cell>
          <cell r="B21" t="str">
            <v>кг</v>
          </cell>
          <cell r="C21">
            <v>453.38299999999998</v>
          </cell>
          <cell r="D21">
            <v>102.07299999999999</v>
          </cell>
          <cell r="E21">
            <v>457.43799999999999</v>
          </cell>
          <cell r="F21">
            <v>96.02</v>
          </cell>
          <cell r="G21" t="str">
            <v>акция</v>
          </cell>
          <cell r="H21">
            <v>1</v>
          </cell>
          <cell r="I21">
            <v>60</v>
          </cell>
          <cell r="J21">
            <v>483.97300000000001</v>
          </cell>
          <cell r="K21">
            <v>-26.535000000000025</v>
          </cell>
          <cell r="L21">
            <v>800</v>
          </cell>
          <cell r="N21">
            <v>200</v>
          </cell>
          <cell r="O21">
            <v>71.4876</v>
          </cell>
          <cell r="P21">
            <v>15.331609957531096</v>
          </cell>
          <cell r="Q21">
            <v>1.3431700043084394</v>
          </cell>
          <cell r="R21">
            <v>100</v>
          </cell>
          <cell r="S21">
            <v>85.733399999999989</v>
          </cell>
          <cell r="T21">
            <v>62.885400000000004</v>
          </cell>
          <cell r="U21">
            <v>118.04750000000001</v>
          </cell>
          <cell r="W21">
            <v>800</v>
          </cell>
          <cell r="X21">
            <v>0</v>
          </cell>
        </row>
        <row r="22">
          <cell r="A22" t="str">
            <v>5965 С ИНДЕЙКОЙ Папа может сар б/о мгс 1*3 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1</v>
          </cell>
          <cell r="I22">
            <v>45</v>
          </cell>
          <cell r="J22">
            <v>0</v>
          </cell>
          <cell r="K22">
            <v>0</v>
          </cell>
          <cell r="O22">
            <v>0</v>
          </cell>
          <cell r="P22" t="e">
            <v>#DIV/0!</v>
          </cell>
          <cell r="Q22" t="e">
            <v>#DIV/0!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</row>
        <row r="23">
          <cell r="A23" t="str">
            <v>5981 МОЛОЧНЫЕ ТРАДИЦ. сос п/о мгс 1*6_45с   ОСТАНКИНО</v>
          </cell>
          <cell r="B23" t="str">
            <v>кг</v>
          </cell>
          <cell r="C23">
            <v>53.2</v>
          </cell>
          <cell r="D23">
            <v>32.908999999999999</v>
          </cell>
          <cell r="E23">
            <v>86.108999999999995</v>
          </cell>
          <cell r="F23">
            <v>0</v>
          </cell>
          <cell r="H23">
            <v>1</v>
          </cell>
          <cell r="I23">
            <v>45</v>
          </cell>
          <cell r="J23">
            <v>97</v>
          </cell>
          <cell r="K23">
            <v>-10.891000000000005</v>
          </cell>
          <cell r="L23">
            <v>270</v>
          </cell>
          <cell r="O23">
            <v>17.221799999999998</v>
          </cell>
          <cell r="P23">
            <v>15.677803713897504</v>
          </cell>
          <cell r="Q23">
            <v>0</v>
          </cell>
          <cell r="S23">
            <v>27.161200000000001</v>
          </cell>
          <cell r="T23">
            <v>16.763399999999997</v>
          </cell>
          <cell r="U23">
            <v>16.822749999999999</v>
          </cell>
          <cell r="W23">
            <v>270</v>
          </cell>
          <cell r="X23">
            <v>0</v>
          </cell>
        </row>
        <row r="24">
          <cell r="A24" t="str">
            <v>6062 МОЛОЧНЫЕ К ЗАВТРАКУ сос п/о мгс 2*2   ОСТАНКИНО</v>
          </cell>
          <cell r="B24" t="str">
            <v>кг</v>
          </cell>
          <cell r="C24">
            <v>1850.23</v>
          </cell>
          <cell r="D24">
            <v>0</v>
          </cell>
          <cell r="E24">
            <v>999.846</v>
          </cell>
          <cell r="F24">
            <v>847.64700000000005</v>
          </cell>
          <cell r="G24" t="str">
            <v>акция</v>
          </cell>
          <cell r="H24">
            <v>1</v>
          </cell>
          <cell r="I24">
            <v>45</v>
          </cell>
          <cell r="J24">
            <v>934</v>
          </cell>
          <cell r="K24">
            <v>65.846000000000004</v>
          </cell>
          <cell r="L24">
            <v>500</v>
          </cell>
          <cell r="M24">
            <v>600</v>
          </cell>
          <cell r="N24">
            <v>1000</v>
          </cell>
          <cell r="O24">
            <v>199.9692</v>
          </cell>
          <cell r="P24">
            <v>14.740505037775817</v>
          </cell>
          <cell r="Q24">
            <v>4.2388877887194631</v>
          </cell>
          <cell r="S24">
            <v>208.42600000000002</v>
          </cell>
          <cell r="T24">
            <v>152.4778</v>
          </cell>
          <cell r="U24">
            <v>159.61750000000001</v>
          </cell>
          <cell r="W24">
            <v>500</v>
          </cell>
          <cell r="X24">
            <v>600</v>
          </cell>
        </row>
        <row r="25">
          <cell r="A25" t="str">
            <v>6113 СОЧНЫЕ сос п/о мгс 1*6_Ашан  ОСТАНКИНО</v>
          </cell>
          <cell r="B25" t="str">
            <v>кг</v>
          </cell>
          <cell r="C25">
            <v>759.5</v>
          </cell>
          <cell r="D25">
            <v>0</v>
          </cell>
          <cell r="E25">
            <v>248.06200000000001</v>
          </cell>
          <cell r="F25">
            <v>456.375</v>
          </cell>
          <cell r="G25" t="str">
            <v>акция</v>
          </cell>
          <cell r="H25">
            <v>1</v>
          </cell>
          <cell r="I25">
            <v>45</v>
          </cell>
          <cell r="J25">
            <v>217</v>
          </cell>
          <cell r="K25">
            <v>31.062000000000012</v>
          </cell>
          <cell r="M25">
            <v>80</v>
          </cell>
          <cell r="N25">
            <v>200</v>
          </cell>
          <cell r="O25">
            <v>49.612400000000001</v>
          </cell>
          <cell r="P25">
            <v>14.842559521409969</v>
          </cell>
          <cell r="Q25">
            <v>9.1988091686755737</v>
          </cell>
          <cell r="S25">
            <v>61.838800000000006</v>
          </cell>
          <cell r="T25">
            <v>25.183799999999998</v>
          </cell>
          <cell r="U25">
            <v>33.625749999999996</v>
          </cell>
          <cell r="W25">
            <v>0</v>
          </cell>
          <cell r="X25">
            <v>80</v>
          </cell>
        </row>
        <row r="26">
          <cell r="A26" t="str">
            <v>6123 МОЛОЧНЫЕ КЛАССИЧЕСКИЕ ПМ сос п/о мгс 2*4   ОСТАНКИНО</v>
          </cell>
          <cell r="B26" t="str">
            <v>кг</v>
          </cell>
          <cell r="C26">
            <v>433.67399999999998</v>
          </cell>
          <cell r="D26">
            <v>1190.876</v>
          </cell>
          <cell r="E26">
            <v>1115.0899999999999</v>
          </cell>
          <cell r="F26">
            <v>509.06099999999998</v>
          </cell>
          <cell r="H26">
            <v>1</v>
          </cell>
          <cell r="I26">
            <v>45</v>
          </cell>
          <cell r="J26">
            <v>1058.3710000000001</v>
          </cell>
          <cell r="K26">
            <v>56.718999999999824</v>
          </cell>
          <cell r="L26">
            <v>800</v>
          </cell>
          <cell r="M26">
            <v>700</v>
          </cell>
          <cell r="N26">
            <v>700</v>
          </cell>
          <cell r="O26">
            <v>183.01799999999997</v>
          </cell>
          <cell r="P26">
            <v>14.802156072080342</v>
          </cell>
          <cell r="Q26">
            <v>2.7814805101137594</v>
          </cell>
          <cell r="R26">
            <v>200</v>
          </cell>
          <cell r="S26">
            <v>204.70760000000001</v>
          </cell>
          <cell r="T26">
            <v>213.2072</v>
          </cell>
          <cell r="U26">
            <v>172.11750000000001</v>
          </cell>
          <cell r="W26">
            <v>800</v>
          </cell>
          <cell r="X26">
            <v>700</v>
          </cell>
        </row>
        <row r="27">
          <cell r="A27" t="str">
            <v>6159 ВРЕМЯ ОЛИВЬЕ Папа может вар п/о  Останкино</v>
          </cell>
          <cell r="B27" t="str">
            <v>кг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H27">
            <v>1</v>
          </cell>
          <cell r="I27">
            <v>45</v>
          </cell>
          <cell r="J27">
            <v>0</v>
          </cell>
          <cell r="K27">
            <v>0</v>
          </cell>
          <cell r="L27">
            <v>100</v>
          </cell>
          <cell r="O27">
            <v>0</v>
          </cell>
          <cell r="P27" t="e">
            <v>#DIV/0!</v>
          </cell>
          <cell r="Q27" t="e">
            <v>#DIV/0!</v>
          </cell>
          <cell r="S27">
            <v>0</v>
          </cell>
          <cell r="T27">
            <v>0</v>
          </cell>
          <cell r="U27">
            <v>0</v>
          </cell>
          <cell r="W27">
            <v>100</v>
          </cell>
          <cell r="X27">
            <v>0</v>
          </cell>
        </row>
        <row r="28">
          <cell r="A28" t="str">
            <v>6220 ГОВЯЖЬЯ папа может вар п/о  Останкино</v>
          </cell>
          <cell r="B28" t="str">
            <v>кг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H28">
            <v>1</v>
          </cell>
          <cell r="I28">
            <v>45</v>
          </cell>
          <cell r="J28">
            <v>0</v>
          </cell>
          <cell r="K28">
            <v>0</v>
          </cell>
          <cell r="L28">
            <v>100</v>
          </cell>
          <cell r="O28">
            <v>0</v>
          </cell>
          <cell r="P28" t="e">
            <v>#DIV/0!</v>
          </cell>
          <cell r="Q28" t="e">
            <v>#DIV/0!</v>
          </cell>
          <cell r="S28">
            <v>0</v>
          </cell>
          <cell r="T28">
            <v>0</v>
          </cell>
          <cell r="U28">
            <v>0</v>
          </cell>
          <cell r="W28">
            <v>100</v>
          </cell>
          <cell r="X28">
            <v>0</v>
          </cell>
        </row>
        <row r="29">
          <cell r="A29" t="str">
            <v>6287 МОЛОЧНЫЕ ОРИГИН.СН сос ц/о мгс 1*6  Останкино</v>
          </cell>
          <cell r="B29" t="str">
            <v>кг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H29">
            <v>1</v>
          </cell>
          <cell r="I29">
            <v>45</v>
          </cell>
          <cell r="J29">
            <v>0</v>
          </cell>
          <cell r="K29">
            <v>0</v>
          </cell>
          <cell r="O29">
            <v>0</v>
          </cell>
          <cell r="P29" t="e">
            <v>#DIV/0!</v>
          </cell>
          <cell r="Q29" t="e">
            <v>#DIV/0!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</row>
        <row r="30">
          <cell r="A30" t="str">
            <v>6308 С ИНДЕЙКОЙ ПМ сар б/о мгс 1*3_СНГ  Останкино</v>
          </cell>
          <cell r="B30" t="str">
            <v>кг</v>
          </cell>
          <cell r="C30">
            <v>0</v>
          </cell>
          <cell r="D30">
            <v>131.017</v>
          </cell>
          <cell r="E30">
            <v>128.51400000000001</v>
          </cell>
          <cell r="F30">
            <v>-0.48699999999999999</v>
          </cell>
          <cell r="H30">
            <v>1</v>
          </cell>
          <cell r="I30">
            <v>45</v>
          </cell>
          <cell r="J30">
            <v>127</v>
          </cell>
          <cell r="K30">
            <v>1.51400000000001</v>
          </cell>
          <cell r="M30">
            <v>250</v>
          </cell>
          <cell r="N30">
            <v>140</v>
          </cell>
          <cell r="O30">
            <v>25.702800000000003</v>
          </cell>
          <cell r="P30">
            <v>15.154496786342344</v>
          </cell>
          <cell r="Q30">
            <v>-1.8947352039466514E-2</v>
          </cell>
          <cell r="S30">
            <v>0</v>
          </cell>
          <cell r="T30">
            <v>12.2554</v>
          </cell>
          <cell r="U30">
            <v>5.9984999999999999</v>
          </cell>
          <cell r="W30">
            <v>0</v>
          </cell>
          <cell r="X30">
            <v>250</v>
          </cell>
        </row>
        <row r="31">
          <cell r="A31" t="str">
            <v>6498 МОЛОЧНАЯ Папа может вар п/о  ОСТАНКИНО</v>
          </cell>
          <cell r="B31" t="str">
            <v>кг</v>
          </cell>
          <cell r="C31">
            <v>155.9</v>
          </cell>
          <cell r="D31">
            <v>0</v>
          </cell>
          <cell r="E31">
            <v>154.262</v>
          </cell>
          <cell r="F31">
            <v>0</v>
          </cell>
          <cell r="H31">
            <v>1</v>
          </cell>
          <cell r="I31">
            <v>60</v>
          </cell>
          <cell r="J31">
            <v>180</v>
          </cell>
          <cell r="K31">
            <v>-25.738</v>
          </cell>
          <cell r="L31">
            <v>450</v>
          </cell>
          <cell r="O31">
            <v>30.852399999999999</v>
          </cell>
          <cell r="P31">
            <v>14.585575190260725</v>
          </cell>
          <cell r="Q31">
            <v>0</v>
          </cell>
          <cell r="S31">
            <v>52.517800000000001</v>
          </cell>
          <cell r="T31">
            <v>16.8294</v>
          </cell>
          <cell r="U31">
            <v>0</v>
          </cell>
          <cell r="W31">
            <v>450</v>
          </cell>
          <cell r="X31">
            <v>0</v>
          </cell>
        </row>
        <row r="32">
          <cell r="A32" t="str">
            <v>6527 ШПИКАЧКИ СОЧНЫЕ ПМ сар б/о мгс 1*3 45с ОСТАНКИНО</v>
          </cell>
          <cell r="B32" t="str">
            <v>кг</v>
          </cell>
          <cell r="C32">
            <v>392.548</v>
          </cell>
          <cell r="D32">
            <v>0.51100000000000001</v>
          </cell>
          <cell r="E32">
            <v>393.05900000000003</v>
          </cell>
          <cell r="F32">
            <v>0</v>
          </cell>
          <cell r="H32">
            <v>1</v>
          </cell>
          <cell r="I32">
            <v>45</v>
          </cell>
          <cell r="J32">
            <v>403.6</v>
          </cell>
          <cell r="K32">
            <v>-10.540999999999997</v>
          </cell>
          <cell r="L32">
            <v>800</v>
          </cell>
          <cell r="M32">
            <v>120</v>
          </cell>
          <cell r="N32">
            <v>250</v>
          </cell>
          <cell r="O32">
            <v>78.611800000000002</v>
          </cell>
          <cell r="P32">
            <v>14.88326180039129</v>
          </cell>
          <cell r="Q32">
            <v>0</v>
          </cell>
          <cell r="S32">
            <v>101.4188</v>
          </cell>
          <cell r="T32">
            <v>61.115400000000001</v>
          </cell>
          <cell r="U32">
            <v>61.210999999999999</v>
          </cell>
          <cell r="W32">
            <v>800</v>
          </cell>
          <cell r="X32">
            <v>120</v>
          </cell>
        </row>
        <row r="33">
          <cell r="A33" t="str">
            <v>6563 СЛИВОЧНЫЕ СН сос п/о мгс 1*6  ОСТАНКИНО</v>
          </cell>
          <cell r="B33" t="str">
            <v>кг</v>
          </cell>
          <cell r="C33">
            <v>19.5</v>
          </cell>
          <cell r="D33">
            <v>0.44</v>
          </cell>
          <cell r="E33">
            <v>19.940000000000001</v>
          </cell>
          <cell r="F33">
            <v>0</v>
          </cell>
          <cell r="H33">
            <v>1</v>
          </cell>
          <cell r="I33">
            <v>45</v>
          </cell>
          <cell r="J33">
            <v>23</v>
          </cell>
          <cell r="K33">
            <v>-3.0599999999999987</v>
          </cell>
          <cell r="L33">
            <v>50</v>
          </cell>
          <cell r="O33">
            <v>3.9880000000000004</v>
          </cell>
          <cell r="P33">
            <v>12.537612838515546</v>
          </cell>
          <cell r="Q33">
            <v>0</v>
          </cell>
          <cell r="S33">
            <v>8.8707999999999991</v>
          </cell>
          <cell r="T33">
            <v>3.7886000000000002</v>
          </cell>
          <cell r="U33">
            <v>4.7357500000000003</v>
          </cell>
          <cell r="W33">
            <v>50</v>
          </cell>
          <cell r="X33">
            <v>0</v>
          </cell>
        </row>
        <row r="34">
          <cell r="A34" t="str">
            <v>6588 МОЛОЧНЫЕ ГОСТ СН сос п/о мгс 1*6  ОСТАНКИНО</v>
          </cell>
          <cell r="B34" t="str">
            <v>кг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H34">
            <v>1</v>
          </cell>
          <cell r="I34">
            <v>45</v>
          </cell>
          <cell r="J34">
            <v>0</v>
          </cell>
          <cell r="K34">
            <v>0</v>
          </cell>
          <cell r="O34">
            <v>0</v>
          </cell>
          <cell r="P34" t="e">
            <v>#DIV/0!</v>
          </cell>
          <cell r="Q34" t="e">
            <v>#DIV/0!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</row>
        <row r="35">
          <cell r="A35" t="str">
            <v>6592 ДОКТОРСКАЯ СН вар п/о  ОСТАНКИНО</v>
          </cell>
          <cell r="B35" t="str">
            <v>кг</v>
          </cell>
          <cell r="C35">
            <v>0</v>
          </cell>
          <cell r="D35">
            <v>32.9</v>
          </cell>
          <cell r="E35">
            <v>1.3640000000000001</v>
          </cell>
          <cell r="F35">
            <v>31.4</v>
          </cell>
          <cell r="H35">
            <v>1</v>
          </cell>
          <cell r="I35">
            <v>60</v>
          </cell>
          <cell r="J35">
            <v>1.5</v>
          </cell>
          <cell r="K35">
            <v>-0.1359999999999999</v>
          </cell>
          <cell r="O35">
            <v>0.27280000000000004</v>
          </cell>
          <cell r="P35">
            <v>115.10263929618766</v>
          </cell>
          <cell r="Q35">
            <v>115.10263929618766</v>
          </cell>
          <cell r="S35">
            <v>1.6332</v>
          </cell>
          <cell r="T35">
            <v>5.1408000000000005</v>
          </cell>
          <cell r="U35">
            <v>4.0350000000000001</v>
          </cell>
          <cell r="V35" t="str">
            <v>увеличить продажи</v>
          </cell>
          <cell r="W35">
            <v>0</v>
          </cell>
          <cell r="X35">
            <v>0</v>
          </cell>
        </row>
        <row r="36">
          <cell r="A36" t="str">
            <v>6594 МОЛОЧНАЯ СН вар п/о  ОСТАНКИНО</v>
          </cell>
          <cell r="B36" t="str">
            <v>кг</v>
          </cell>
          <cell r="C36">
            <v>34.92</v>
          </cell>
          <cell r="D36">
            <v>8.9999999999999993E-3</v>
          </cell>
          <cell r="E36">
            <v>13.435</v>
          </cell>
          <cell r="F36">
            <v>21.494</v>
          </cell>
          <cell r="H36">
            <v>1</v>
          </cell>
          <cell r="I36">
            <v>60</v>
          </cell>
          <cell r="J36">
            <v>15</v>
          </cell>
          <cell r="K36">
            <v>-1.5649999999999995</v>
          </cell>
          <cell r="N36">
            <v>20</v>
          </cell>
          <cell r="O36">
            <v>2.6870000000000003</v>
          </cell>
          <cell r="P36">
            <v>15.442500930405656</v>
          </cell>
          <cell r="Q36">
            <v>7.9992556754745063</v>
          </cell>
          <cell r="S36">
            <v>2.6886000000000001</v>
          </cell>
          <cell r="T36">
            <v>1.4683999999999999</v>
          </cell>
          <cell r="U36">
            <v>3.7080000000000002</v>
          </cell>
          <cell r="W36">
            <v>0</v>
          </cell>
          <cell r="X36">
            <v>0</v>
          </cell>
        </row>
        <row r="37">
          <cell r="A37" t="str">
            <v>6596 РУССКАЯ СН вар п/о  ОСТАНКИНО</v>
          </cell>
          <cell r="B37" t="str">
            <v>кг</v>
          </cell>
          <cell r="C37">
            <v>0</v>
          </cell>
          <cell r="D37">
            <v>12.13</v>
          </cell>
          <cell r="E37">
            <v>2.7040000000000002</v>
          </cell>
          <cell r="F37">
            <v>9.3520000000000003</v>
          </cell>
          <cell r="H37">
            <v>1</v>
          </cell>
          <cell r="I37">
            <v>60</v>
          </cell>
          <cell r="J37">
            <v>3</v>
          </cell>
          <cell r="K37">
            <v>-0.29599999999999982</v>
          </cell>
          <cell r="O37">
            <v>0.54080000000000006</v>
          </cell>
          <cell r="P37">
            <v>17.292899408284022</v>
          </cell>
          <cell r="Q37">
            <v>17.292899408284022</v>
          </cell>
          <cell r="S37">
            <v>2.6832000000000003</v>
          </cell>
          <cell r="T37">
            <v>2.96</v>
          </cell>
          <cell r="U37">
            <v>0.33650000000000002</v>
          </cell>
          <cell r="V37" t="str">
            <v>увеличить продажи</v>
          </cell>
          <cell r="W37">
            <v>0</v>
          </cell>
          <cell r="X37">
            <v>0</v>
          </cell>
        </row>
        <row r="38">
          <cell r="A38" t="str">
            <v>6661 СОЧНЫЙ ГРИЛЬ ПМ сос п/о мгс 1,5*4_Маяк Останкино</v>
          </cell>
          <cell r="B38" t="str">
            <v>кг</v>
          </cell>
          <cell r="C38">
            <v>99.9</v>
          </cell>
          <cell r="D38">
            <v>1.526</v>
          </cell>
          <cell r="E38">
            <v>101.426</v>
          </cell>
          <cell r="F38">
            <v>0</v>
          </cell>
          <cell r="H38">
            <v>1</v>
          </cell>
          <cell r="I38">
            <v>45</v>
          </cell>
          <cell r="J38">
            <v>127.5</v>
          </cell>
          <cell r="K38">
            <v>-26.073999999999998</v>
          </cell>
          <cell r="L38">
            <v>300</v>
          </cell>
          <cell r="O38">
            <v>20.2852</v>
          </cell>
          <cell r="P38">
            <v>14.789107329481594</v>
          </cell>
          <cell r="Q38">
            <v>0</v>
          </cell>
          <cell r="S38">
            <v>29.8188</v>
          </cell>
          <cell r="T38">
            <v>11.8596</v>
          </cell>
          <cell r="U38">
            <v>13.2555</v>
          </cell>
          <cell r="W38">
            <v>300</v>
          </cell>
          <cell r="X38">
            <v>0</v>
          </cell>
        </row>
        <row r="39">
          <cell r="A39" t="str">
            <v>6756 ВЕТЧ.ЛЮБИТЕЛЬСКАЯ п/о  Останкино</v>
          </cell>
          <cell r="B39" t="str">
            <v>кг</v>
          </cell>
          <cell r="C39">
            <v>2301.1999999999998</v>
          </cell>
          <cell r="D39">
            <v>30.384</v>
          </cell>
          <cell r="E39">
            <v>421.995</v>
          </cell>
          <cell r="F39">
            <v>1502.1880000000001</v>
          </cell>
          <cell r="H39">
            <v>1</v>
          </cell>
          <cell r="I39">
            <v>60</v>
          </cell>
          <cell r="J39">
            <v>403.584</v>
          </cell>
          <cell r="K39">
            <v>18.411000000000001</v>
          </cell>
          <cell r="O39">
            <v>78.399000000000001</v>
          </cell>
          <cell r="P39">
            <v>19.160805622520698</v>
          </cell>
          <cell r="Q39">
            <v>19.160805622520698</v>
          </cell>
          <cell r="R39">
            <v>30</v>
          </cell>
          <cell r="S39">
            <v>39.891800000000003</v>
          </cell>
          <cell r="T39">
            <v>0</v>
          </cell>
          <cell r="U39">
            <v>0</v>
          </cell>
          <cell r="V39" t="str">
            <v>увеличить продажи</v>
          </cell>
          <cell r="W39">
            <v>0</v>
          </cell>
          <cell r="X39">
            <v>0</v>
          </cell>
        </row>
        <row r="40">
          <cell r="A40" t="str">
            <v>БОНУС_6088 СОЧНЫЕ сос п/о мгс 1*6 ОСТАНКИНО</v>
          </cell>
          <cell r="B40" t="str">
            <v>кг</v>
          </cell>
          <cell r="C40">
            <v>0</v>
          </cell>
          <cell r="D40">
            <v>59.69</v>
          </cell>
          <cell r="E40">
            <v>65.963999999999999</v>
          </cell>
          <cell r="F40">
            <v>-6.274</v>
          </cell>
          <cell r="H40">
            <v>1</v>
          </cell>
          <cell r="I40">
            <v>45</v>
          </cell>
          <cell r="J40">
            <v>74</v>
          </cell>
          <cell r="K40">
            <v>-8.0360000000000014</v>
          </cell>
          <cell r="N40">
            <v>200</v>
          </cell>
          <cell r="O40">
            <v>13.1928</v>
          </cell>
          <cell r="P40">
            <v>14.684221696683039</v>
          </cell>
          <cell r="Q40">
            <v>-0.47556242799102538</v>
          </cell>
          <cell r="S40">
            <v>14.972800000000001</v>
          </cell>
          <cell r="T40">
            <v>5.2295999999999996</v>
          </cell>
          <cell r="U40">
            <v>3.9929999999999999</v>
          </cell>
          <cell r="W40">
            <v>0</v>
          </cell>
          <cell r="X40">
            <v>0</v>
          </cell>
        </row>
        <row r="41">
          <cell r="A41" t="str">
            <v>3215 ВЕТЧ.МЯСНАЯ Папа может п/о 0.4кг 8шт.    ОСТАНКИНО</v>
          </cell>
          <cell r="B41" t="str">
            <v>шт</v>
          </cell>
          <cell r="C41">
            <v>70</v>
          </cell>
          <cell r="D41">
            <v>248</v>
          </cell>
          <cell r="E41">
            <v>207</v>
          </cell>
          <cell r="F41">
            <v>111</v>
          </cell>
          <cell r="H41">
            <v>0.4</v>
          </cell>
          <cell r="I41">
            <v>60</v>
          </cell>
          <cell r="J41">
            <v>225</v>
          </cell>
          <cell r="K41">
            <v>-18</v>
          </cell>
          <cell r="L41">
            <v>100</v>
          </cell>
          <cell r="M41">
            <v>300</v>
          </cell>
          <cell r="N41">
            <v>120</v>
          </cell>
          <cell r="O41">
            <v>41.4</v>
          </cell>
          <cell r="P41">
            <v>15.241545893719808</v>
          </cell>
          <cell r="Q41">
            <v>2.681159420289855</v>
          </cell>
          <cell r="S41">
            <v>26.2</v>
          </cell>
          <cell r="T41">
            <v>32.4</v>
          </cell>
          <cell r="U41">
            <v>28</v>
          </cell>
          <cell r="W41">
            <v>40</v>
          </cell>
          <cell r="X41">
            <v>120</v>
          </cell>
        </row>
        <row r="42">
          <cell r="A42" t="str">
            <v>4993 САЛЯМИ ИТАЛЬЯНСКАЯ с/к в/у 1/250*8_120c ОСТАНКИНО</v>
          </cell>
          <cell r="B42" t="str">
            <v>шт</v>
          </cell>
          <cell r="C42">
            <v>1595</v>
          </cell>
          <cell r="D42">
            <v>160</v>
          </cell>
          <cell r="E42">
            <v>608</v>
          </cell>
          <cell r="F42">
            <v>1146</v>
          </cell>
          <cell r="H42">
            <v>0.25</v>
          </cell>
          <cell r="I42">
            <v>120</v>
          </cell>
          <cell r="J42">
            <v>605</v>
          </cell>
          <cell r="K42">
            <v>3</v>
          </cell>
          <cell r="N42">
            <v>200</v>
          </cell>
          <cell r="O42">
            <v>89.6</v>
          </cell>
          <cell r="P42">
            <v>15.022321428571429</v>
          </cell>
          <cell r="Q42">
            <v>12.790178571428573</v>
          </cell>
          <cell r="R42">
            <v>160</v>
          </cell>
          <cell r="S42">
            <v>102.6</v>
          </cell>
          <cell r="T42">
            <v>48.2</v>
          </cell>
          <cell r="U42">
            <v>163</v>
          </cell>
          <cell r="W42">
            <v>0</v>
          </cell>
          <cell r="X42">
            <v>0</v>
          </cell>
        </row>
        <row r="43">
          <cell r="A43" t="str">
            <v>5015 БУРГУНДИЯ с/к в/у 1/250 ОСТАНКИНО</v>
          </cell>
          <cell r="B43" t="str">
            <v>шт</v>
          </cell>
          <cell r="C43">
            <v>0</v>
          </cell>
          <cell r="D43">
            <v>160</v>
          </cell>
          <cell r="E43">
            <v>160</v>
          </cell>
          <cell r="F43">
            <v>0</v>
          </cell>
          <cell r="H43">
            <v>0.25</v>
          </cell>
          <cell r="I43">
            <v>120</v>
          </cell>
          <cell r="J43">
            <v>173</v>
          </cell>
          <cell r="K43">
            <v>-13</v>
          </cell>
          <cell r="O43">
            <v>0</v>
          </cell>
          <cell r="P43" t="e">
            <v>#DIV/0!</v>
          </cell>
          <cell r="Q43" t="e">
            <v>#DIV/0!</v>
          </cell>
          <cell r="R43">
            <v>160</v>
          </cell>
          <cell r="S43">
            <v>0</v>
          </cell>
          <cell r="T43">
            <v>0</v>
          </cell>
          <cell r="U43">
            <v>0</v>
          </cell>
          <cell r="W43">
            <v>0</v>
          </cell>
          <cell r="X43">
            <v>0</v>
          </cell>
        </row>
        <row r="44">
          <cell r="A44" t="str">
            <v>5159 Нежный пашт п/о 1/150 16шт.   ОСТАНКИНО</v>
          </cell>
          <cell r="B44" t="str">
            <v>шт</v>
          </cell>
          <cell r="C44">
            <v>255</v>
          </cell>
          <cell r="D44">
            <v>0</v>
          </cell>
          <cell r="E44">
            <v>251</v>
          </cell>
          <cell r="F44">
            <v>1</v>
          </cell>
          <cell r="H44">
            <v>0.15</v>
          </cell>
          <cell r="I44">
            <v>60</v>
          </cell>
          <cell r="J44">
            <v>241</v>
          </cell>
          <cell r="K44">
            <v>10</v>
          </cell>
          <cell r="L44">
            <v>120</v>
          </cell>
          <cell r="M44">
            <v>300</v>
          </cell>
          <cell r="N44">
            <v>350</v>
          </cell>
          <cell r="O44">
            <v>50.2</v>
          </cell>
          <cell r="P44">
            <v>15.358565737051793</v>
          </cell>
          <cell r="Q44">
            <v>1.9920318725099601E-2</v>
          </cell>
          <cell r="S44">
            <v>23.8</v>
          </cell>
          <cell r="T44">
            <v>25.2</v>
          </cell>
          <cell r="U44">
            <v>22.75</v>
          </cell>
          <cell r="W44">
            <v>18</v>
          </cell>
          <cell r="X44">
            <v>45</v>
          </cell>
        </row>
        <row r="45">
          <cell r="A45" t="str">
            <v>5160 Мясной пашт п/о 0,150 ОСТАНКИНО</v>
          </cell>
          <cell r="B45" t="str">
            <v>шт</v>
          </cell>
          <cell r="C45">
            <v>87</v>
          </cell>
          <cell r="D45">
            <v>288</v>
          </cell>
          <cell r="E45">
            <v>178</v>
          </cell>
          <cell r="F45">
            <v>197</v>
          </cell>
          <cell r="H45">
            <v>0.15</v>
          </cell>
          <cell r="I45">
            <v>60</v>
          </cell>
          <cell r="J45">
            <v>193</v>
          </cell>
          <cell r="K45">
            <v>-15</v>
          </cell>
          <cell r="L45">
            <v>160</v>
          </cell>
          <cell r="N45">
            <v>180</v>
          </cell>
          <cell r="O45">
            <v>35.6</v>
          </cell>
          <cell r="P45">
            <v>15.084269662921347</v>
          </cell>
          <cell r="Q45">
            <v>5.5337078651685392</v>
          </cell>
          <cell r="S45">
            <v>40</v>
          </cell>
          <cell r="T45">
            <v>45.4</v>
          </cell>
          <cell r="U45">
            <v>32.25</v>
          </cell>
          <cell r="W45">
            <v>24</v>
          </cell>
          <cell r="X45">
            <v>0</v>
          </cell>
        </row>
        <row r="46">
          <cell r="A46" t="str">
            <v>5161 Печеночный пашт 0,150 ОСТАНКИНО</v>
          </cell>
          <cell r="B46" t="str">
            <v>шт</v>
          </cell>
          <cell r="C46">
            <v>183</v>
          </cell>
          <cell r="D46">
            <v>144</v>
          </cell>
          <cell r="E46">
            <v>267</v>
          </cell>
          <cell r="F46">
            <v>59</v>
          </cell>
          <cell r="H46">
            <v>0.15</v>
          </cell>
          <cell r="I46">
            <v>60</v>
          </cell>
          <cell r="J46">
            <v>257</v>
          </cell>
          <cell r="K46">
            <v>10</v>
          </cell>
          <cell r="L46">
            <v>200</v>
          </cell>
          <cell r="M46">
            <v>300</v>
          </cell>
          <cell r="N46">
            <v>250</v>
          </cell>
          <cell r="O46">
            <v>53.4</v>
          </cell>
          <cell r="P46">
            <v>15.149812734082397</v>
          </cell>
          <cell r="Q46">
            <v>1.1048689138576779</v>
          </cell>
          <cell r="S46">
            <v>39.4</v>
          </cell>
          <cell r="T46">
            <v>41.8</v>
          </cell>
          <cell r="U46">
            <v>39</v>
          </cell>
          <cell r="W46">
            <v>30</v>
          </cell>
          <cell r="X46">
            <v>45</v>
          </cell>
        </row>
        <row r="47">
          <cell r="A47" t="str">
            <v>5483 ЭКСТРА Папа может с/к в/у 1/250 8шт.   ОСТАНКИНО</v>
          </cell>
          <cell r="B47" t="str">
            <v>шт</v>
          </cell>
          <cell r="C47">
            <v>1286</v>
          </cell>
          <cell r="D47">
            <v>0</v>
          </cell>
          <cell r="E47">
            <v>459</v>
          </cell>
          <cell r="F47">
            <v>823</v>
          </cell>
          <cell r="H47">
            <v>0.25</v>
          </cell>
          <cell r="I47">
            <v>120</v>
          </cell>
          <cell r="J47">
            <v>440</v>
          </cell>
          <cell r="K47">
            <v>19</v>
          </cell>
          <cell r="M47">
            <v>250</v>
          </cell>
          <cell r="N47">
            <v>300</v>
          </cell>
          <cell r="O47">
            <v>91.8</v>
          </cell>
          <cell r="P47">
            <v>14.956427015250545</v>
          </cell>
          <cell r="Q47">
            <v>8.9651416122004353</v>
          </cell>
          <cell r="S47">
            <v>99.2</v>
          </cell>
          <cell r="T47">
            <v>72.2</v>
          </cell>
          <cell r="U47">
            <v>108.75</v>
          </cell>
          <cell r="W47">
            <v>0</v>
          </cell>
          <cell r="X47">
            <v>62.5</v>
          </cell>
        </row>
        <row r="48">
          <cell r="A48" t="str">
            <v>5532 СОЧНЫЕ сос п/о мгс 0.45кг 10шт_45с   ОСТАНКИНО</v>
          </cell>
          <cell r="B48" t="str">
            <v>шт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0.45</v>
          </cell>
          <cell r="I48">
            <v>45</v>
          </cell>
          <cell r="J48">
            <v>0</v>
          </cell>
          <cell r="K48">
            <v>0</v>
          </cell>
          <cell r="O48">
            <v>0</v>
          </cell>
          <cell r="P48" t="e">
            <v>#DIV/0!</v>
          </cell>
          <cell r="Q48" t="e">
            <v>#DIV/0!</v>
          </cell>
          <cell r="S48">
            <v>0</v>
          </cell>
          <cell r="T48">
            <v>0</v>
          </cell>
          <cell r="U48">
            <v>0</v>
          </cell>
          <cell r="W48">
            <v>0</v>
          </cell>
          <cell r="X48">
            <v>0</v>
          </cell>
        </row>
        <row r="49">
          <cell r="A49" t="str">
            <v>5682 САЛЯМИ МЕЛКОЗЕРНЕНАЯ с/к в/у 1/120_60с   ОСТАНКИНО</v>
          </cell>
          <cell r="B49" t="str">
            <v>шт</v>
          </cell>
          <cell r="C49">
            <v>695</v>
          </cell>
          <cell r="D49">
            <v>2</v>
          </cell>
          <cell r="E49">
            <v>396</v>
          </cell>
          <cell r="F49">
            <v>297</v>
          </cell>
          <cell r="H49">
            <v>0.12</v>
          </cell>
          <cell r="I49">
            <v>120</v>
          </cell>
          <cell r="J49">
            <v>382</v>
          </cell>
          <cell r="K49">
            <v>14</v>
          </cell>
          <cell r="L49">
            <v>150</v>
          </cell>
          <cell r="M49">
            <v>500</v>
          </cell>
          <cell r="N49">
            <v>280</v>
          </cell>
          <cell r="O49">
            <v>79.2</v>
          </cell>
          <cell r="P49">
            <v>15.492424242424242</v>
          </cell>
          <cell r="Q49">
            <v>3.75</v>
          </cell>
          <cell r="S49">
            <v>63.4</v>
          </cell>
          <cell r="T49">
            <v>56.2</v>
          </cell>
          <cell r="U49">
            <v>95.25</v>
          </cell>
          <cell r="W49">
            <v>18</v>
          </cell>
          <cell r="X49">
            <v>60</v>
          </cell>
        </row>
        <row r="50">
          <cell r="A50" t="str">
            <v>5706 АРОМАТНАЯ Папа может с/к в/у 1/250 8шт.  ОСТАНКИНО</v>
          </cell>
          <cell r="B50" t="str">
            <v>шт</v>
          </cell>
          <cell r="C50">
            <v>1571</v>
          </cell>
          <cell r="D50">
            <v>240</v>
          </cell>
          <cell r="E50">
            <v>668</v>
          </cell>
          <cell r="F50">
            <v>1143</v>
          </cell>
          <cell r="H50">
            <v>0.25</v>
          </cell>
          <cell r="I50">
            <v>120</v>
          </cell>
          <cell r="J50">
            <v>664</v>
          </cell>
          <cell r="K50">
            <v>4</v>
          </cell>
          <cell r="N50">
            <v>180</v>
          </cell>
          <cell r="O50">
            <v>85.6</v>
          </cell>
          <cell r="P50">
            <v>15.455607476635516</v>
          </cell>
          <cell r="Q50">
            <v>13.352803738317759</v>
          </cell>
          <cell r="R50">
            <v>240</v>
          </cell>
          <cell r="S50">
            <v>95.6</v>
          </cell>
          <cell r="T50">
            <v>54</v>
          </cell>
          <cell r="U50">
            <v>151.5</v>
          </cell>
          <cell r="W50">
            <v>0</v>
          </cell>
          <cell r="X50">
            <v>0</v>
          </cell>
        </row>
        <row r="51">
          <cell r="A51" t="str">
            <v>6042 МОЛОЧНЫЕ К ЗАВТРАКУ сос п/о в/у 0.4кг   ОСТАНКИНО</v>
          </cell>
          <cell r="B51" t="str">
            <v>шт</v>
          </cell>
          <cell r="C51">
            <v>660</v>
          </cell>
          <cell r="D51">
            <v>400</v>
          </cell>
          <cell r="E51">
            <v>656</v>
          </cell>
          <cell r="F51">
            <v>404</v>
          </cell>
          <cell r="G51" t="str">
            <v>акция</v>
          </cell>
          <cell r="H51">
            <v>0.4</v>
          </cell>
          <cell r="I51">
            <v>45</v>
          </cell>
          <cell r="J51">
            <v>616</v>
          </cell>
          <cell r="K51">
            <v>40</v>
          </cell>
          <cell r="L51">
            <v>750</v>
          </cell>
          <cell r="M51">
            <v>360</v>
          </cell>
          <cell r="N51">
            <v>400</v>
          </cell>
          <cell r="O51">
            <v>131.19999999999999</v>
          </cell>
          <cell r="P51">
            <v>14.588414634146343</v>
          </cell>
          <cell r="Q51">
            <v>3.0792682926829271</v>
          </cell>
          <cell r="S51">
            <v>145.19999999999999</v>
          </cell>
          <cell r="T51">
            <v>140.19999999999999</v>
          </cell>
          <cell r="U51">
            <v>153.25</v>
          </cell>
          <cell r="W51">
            <v>300</v>
          </cell>
          <cell r="X51">
            <v>144</v>
          </cell>
        </row>
        <row r="52">
          <cell r="A52" t="str">
            <v>6225 ИМПЕРСКАЯ И БАЛЫКОВАЯ в/к с/н мгс 1/90  Останкино</v>
          </cell>
          <cell r="B52" t="str">
            <v>шт</v>
          </cell>
          <cell r="C52">
            <v>0</v>
          </cell>
          <cell r="D52">
            <v>103</v>
          </cell>
          <cell r="E52">
            <v>102</v>
          </cell>
          <cell r="F52">
            <v>0</v>
          </cell>
          <cell r="H52">
            <v>0.09</v>
          </cell>
          <cell r="I52">
            <v>60</v>
          </cell>
          <cell r="J52">
            <v>127</v>
          </cell>
          <cell r="K52">
            <v>-25</v>
          </cell>
          <cell r="M52">
            <v>160</v>
          </cell>
          <cell r="N52">
            <v>150</v>
          </cell>
          <cell r="O52">
            <v>20.399999999999999</v>
          </cell>
          <cell r="P52">
            <v>15.19607843137255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14.399999999999999</v>
          </cell>
        </row>
        <row r="53">
          <cell r="A53" t="str">
            <v>6228 МЯСНОЕ АССОРТИ к/з с/н мгс 1/90 10шт  Останкино</v>
          </cell>
          <cell r="B53" t="str">
            <v>шт</v>
          </cell>
          <cell r="C53">
            <v>0</v>
          </cell>
          <cell r="D53">
            <v>100</v>
          </cell>
          <cell r="E53">
            <v>98</v>
          </cell>
          <cell r="F53">
            <v>0</v>
          </cell>
          <cell r="H53">
            <v>0.09</v>
          </cell>
          <cell r="I53">
            <v>45</v>
          </cell>
          <cell r="J53">
            <v>98</v>
          </cell>
          <cell r="K53">
            <v>0</v>
          </cell>
          <cell r="M53">
            <v>150</v>
          </cell>
          <cell r="N53">
            <v>150</v>
          </cell>
          <cell r="O53">
            <v>19.600000000000001</v>
          </cell>
          <cell r="P53">
            <v>15.306122448979592</v>
          </cell>
          <cell r="Q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13.5</v>
          </cell>
        </row>
        <row r="54">
          <cell r="A54" t="str">
            <v>6281 СВИНИНА ДЕЛИКАТ. к/в мл/к в/у 0.3кг 45с  ОСТАНКИНО</v>
          </cell>
          <cell r="B54" t="str">
            <v>шт</v>
          </cell>
          <cell r="C54">
            <v>226</v>
          </cell>
          <cell r="D54">
            <v>421.11</v>
          </cell>
          <cell r="E54">
            <v>630.11</v>
          </cell>
          <cell r="F54">
            <v>15</v>
          </cell>
          <cell r="H54">
            <v>0.3</v>
          </cell>
          <cell r="I54">
            <v>45</v>
          </cell>
          <cell r="J54">
            <v>704</v>
          </cell>
          <cell r="K54">
            <v>-73.889999999999986</v>
          </cell>
          <cell r="L54">
            <v>700</v>
          </cell>
          <cell r="M54">
            <v>500</v>
          </cell>
          <cell r="N54">
            <v>300</v>
          </cell>
          <cell r="O54">
            <v>102.02200000000001</v>
          </cell>
          <cell r="P54">
            <v>14.849738291740996</v>
          </cell>
          <cell r="Q54">
            <v>0.1470271117994158</v>
          </cell>
          <cell r="R54">
            <v>120</v>
          </cell>
          <cell r="S54">
            <v>99.421999999999997</v>
          </cell>
          <cell r="T54">
            <v>0</v>
          </cell>
          <cell r="U54">
            <v>20</v>
          </cell>
          <cell r="W54">
            <v>210</v>
          </cell>
          <cell r="X54">
            <v>150</v>
          </cell>
        </row>
        <row r="55">
          <cell r="A55" t="str">
            <v>6297 ФИЛЕЙНЫЕ сос ц/о в/у 1/270 12шт_45с  ОСТАНКИНО</v>
          </cell>
          <cell r="B55" t="str">
            <v>шт</v>
          </cell>
          <cell r="C55">
            <v>184</v>
          </cell>
          <cell r="D55">
            <v>192</v>
          </cell>
          <cell r="E55">
            <v>375</v>
          </cell>
          <cell r="F55">
            <v>0</v>
          </cell>
          <cell r="H55">
            <v>0.27</v>
          </cell>
          <cell r="I55">
            <v>45</v>
          </cell>
          <cell r="J55">
            <v>502</v>
          </cell>
          <cell r="K55">
            <v>-127</v>
          </cell>
          <cell r="L55">
            <v>700</v>
          </cell>
          <cell r="M55">
            <v>60</v>
          </cell>
          <cell r="N55">
            <v>350</v>
          </cell>
          <cell r="O55">
            <v>75</v>
          </cell>
          <cell r="P55">
            <v>14.8</v>
          </cell>
          <cell r="Q55">
            <v>0</v>
          </cell>
          <cell r="S55">
            <v>118.2</v>
          </cell>
          <cell r="T55">
            <v>92.8</v>
          </cell>
          <cell r="U55">
            <v>87.5</v>
          </cell>
          <cell r="W55">
            <v>189</v>
          </cell>
          <cell r="X55">
            <v>16.200000000000003</v>
          </cell>
        </row>
        <row r="56">
          <cell r="A56" t="str">
            <v>6333 МЯСНАЯ Папа может вар п/о 0.4кг 8шт.  ОСТАНКИНО</v>
          </cell>
          <cell r="B56" t="str">
            <v>шт</v>
          </cell>
          <cell r="C56">
            <v>625</v>
          </cell>
          <cell r="D56">
            <v>216</v>
          </cell>
          <cell r="E56">
            <v>698</v>
          </cell>
          <cell r="F56">
            <v>143</v>
          </cell>
          <cell r="G56" t="str">
            <v>акция</v>
          </cell>
          <cell r="H56">
            <v>0.4</v>
          </cell>
          <cell r="I56">
            <v>60</v>
          </cell>
          <cell r="J56">
            <v>537</v>
          </cell>
          <cell r="K56">
            <v>161</v>
          </cell>
          <cell r="L56">
            <v>500</v>
          </cell>
          <cell r="M56">
            <v>800</v>
          </cell>
          <cell r="N56">
            <v>600</v>
          </cell>
          <cell r="O56">
            <v>136.4</v>
          </cell>
          <cell r="P56">
            <v>14.978005865102638</v>
          </cell>
          <cell r="Q56">
            <v>1.0483870967741935</v>
          </cell>
          <cell r="R56">
            <v>16</v>
          </cell>
          <cell r="S56">
            <v>90.4</v>
          </cell>
          <cell r="T56">
            <v>87.2</v>
          </cell>
          <cell r="U56">
            <v>118.75</v>
          </cell>
          <cell r="W56">
            <v>200</v>
          </cell>
          <cell r="X56">
            <v>320</v>
          </cell>
        </row>
        <row r="57">
          <cell r="A57" t="str">
            <v>6353 ЭКСТРА Папа может вар п/о 0.4кг 8шт.  ОСТАНКИНО</v>
          </cell>
          <cell r="B57" t="str">
            <v>шт</v>
          </cell>
          <cell r="C57">
            <v>980</v>
          </cell>
          <cell r="D57">
            <v>0</v>
          </cell>
          <cell r="E57">
            <v>412</v>
          </cell>
          <cell r="F57">
            <v>568</v>
          </cell>
          <cell r="G57" t="str">
            <v>акция</v>
          </cell>
          <cell r="H57">
            <v>0.4</v>
          </cell>
          <cell r="I57">
            <v>60</v>
          </cell>
          <cell r="J57">
            <v>403.1</v>
          </cell>
          <cell r="K57">
            <v>8.8999999999999773</v>
          </cell>
          <cell r="L57">
            <v>400</v>
          </cell>
          <cell r="N57">
            <v>250</v>
          </cell>
          <cell r="O57">
            <v>82.4</v>
          </cell>
          <cell r="P57">
            <v>14.781553398058252</v>
          </cell>
          <cell r="Q57">
            <v>6.8932038834951452</v>
          </cell>
          <cell r="S57">
            <v>91.8</v>
          </cell>
          <cell r="T57">
            <v>68.2</v>
          </cell>
          <cell r="U57">
            <v>71.25</v>
          </cell>
          <cell r="W57">
            <v>160</v>
          </cell>
          <cell r="X57">
            <v>0</v>
          </cell>
        </row>
        <row r="58">
          <cell r="A58" t="str">
            <v>6364 СЕРВЕЛАТ ЗЕРНИСТЫЙ ПМ в/к в/у 0.35кг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H58">
            <v>0.35</v>
          </cell>
          <cell r="I58">
            <v>45</v>
          </cell>
          <cell r="J58">
            <v>0</v>
          </cell>
          <cell r="K58">
            <v>0</v>
          </cell>
          <cell r="O58">
            <v>0</v>
          </cell>
          <cell r="P58" t="e">
            <v>#DIV/0!</v>
          </cell>
          <cell r="Q58" t="e">
            <v>#DIV/0!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</row>
        <row r="59">
          <cell r="A59" t="str">
            <v>6372 СЕРВЕЛАТ ОХОТНИЧИЙ ПМ в/к в/у 0.35кг 8шт  ОСТАНКИНО</v>
          </cell>
          <cell r="B59" t="str">
            <v>шт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0.35</v>
          </cell>
          <cell r="I59">
            <v>45</v>
          </cell>
          <cell r="J59">
            <v>0</v>
          </cell>
          <cell r="K59">
            <v>0</v>
          </cell>
          <cell r="O59">
            <v>0</v>
          </cell>
          <cell r="P59" t="e">
            <v>#DIV/0!</v>
          </cell>
          <cell r="Q59" t="e">
            <v>#DIV/0!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730</v>
          </cell>
          <cell r="D60">
            <v>0</v>
          </cell>
          <cell r="E60">
            <v>463</v>
          </cell>
          <cell r="F60">
            <v>267</v>
          </cell>
          <cell r="H60">
            <v>0.4</v>
          </cell>
          <cell r="I60">
            <v>60</v>
          </cell>
          <cell r="J60">
            <v>447</v>
          </cell>
          <cell r="K60">
            <v>16</v>
          </cell>
          <cell r="L60">
            <v>500</v>
          </cell>
          <cell r="M60">
            <v>200</v>
          </cell>
          <cell r="N60">
            <v>400</v>
          </cell>
          <cell r="O60">
            <v>92.6</v>
          </cell>
          <cell r="P60">
            <v>14.762419006479483</v>
          </cell>
          <cell r="Q60">
            <v>2.8833693304535637</v>
          </cell>
          <cell r="S60">
            <v>86.6</v>
          </cell>
          <cell r="T60">
            <v>82.2</v>
          </cell>
          <cell r="U60">
            <v>108.25</v>
          </cell>
          <cell r="W60">
            <v>200</v>
          </cell>
          <cell r="X60">
            <v>80</v>
          </cell>
        </row>
        <row r="61">
          <cell r="A61" t="str">
            <v>6509 СЕРВЕЛАТ ФИНСКИЙ ПМ в/к в/у 0,35кг 8шт.  ОСТАНКИНО</v>
          </cell>
          <cell r="B61" t="str">
            <v>шт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H61">
            <v>0.35</v>
          </cell>
          <cell r="I61">
            <v>45</v>
          </cell>
          <cell r="J61">
            <v>0</v>
          </cell>
          <cell r="K61">
            <v>0</v>
          </cell>
          <cell r="O61">
            <v>0</v>
          </cell>
          <cell r="P61" t="e">
            <v>#DIV/0!</v>
          </cell>
          <cell r="Q61" t="e">
            <v>#DIV/0!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0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0.28000000000000003</v>
          </cell>
          <cell r="I62">
            <v>45</v>
          </cell>
          <cell r="J62">
            <v>0</v>
          </cell>
          <cell r="K62">
            <v>0</v>
          </cell>
          <cell r="O62">
            <v>0</v>
          </cell>
          <cell r="P62" t="e">
            <v>#DIV/0!</v>
          </cell>
          <cell r="Q62" t="e">
            <v>#DIV/0!</v>
          </cell>
          <cell r="S62">
            <v>0</v>
          </cell>
          <cell r="T62">
            <v>0</v>
          </cell>
          <cell r="U62">
            <v>0</v>
          </cell>
          <cell r="W62">
            <v>0</v>
          </cell>
          <cell r="X62">
            <v>0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H63">
            <v>0.41</v>
          </cell>
          <cell r="I63">
            <v>45</v>
          </cell>
          <cell r="J63">
            <v>0</v>
          </cell>
          <cell r="K63">
            <v>0</v>
          </cell>
          <cell r="O63">
            <v>0</v>
          </cell>
          <cell r="P63" t="e">
            <v>#DIV/0!</v>
          </cell>
          <cell r="Q63" t="e">
            <v>#DIV/0!</v>
          </cell>
          <cell r="S63">
            <v>0</v>
          </cell>
          <cell r="T63">
            <v>0</v>
          </cell>
          <cell r="U63">
            <v>0</v>
          </cell>
          <cell r="W63">
            <v>0</v>
          </cell>
          <cell r="X63">
            <v>0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H64">
            <v>0.41</v>
          </cell>
          <cell r="I64">
            <v>45</v>
          </cell>
          <cell r="J64">
            <v>0</v>
          </cell>
          <cell r="K64">
            <v>0</v>
          </cell>
          <cell r="O64">
            <v>0</v>
          </cell>
          <cell r="P64" t="e">
            <v>#DIV/0!</v>
          </cell>
          <cell r="Q64" t="e">
            <v>#DIV/0!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0</v>
          </cell>
        </row>
        <row r="65">
          <cell r="A65" t="str">
            <v>6658 АРОМАТНАЯ С ЧЕСНОЧКОМ СН в/к мтс 0.330кг  ОСТАНКИНО</v>
          </cell>
          <cell r="B65" t="str">
            <v>шт</v>
          </cell>
          <cell r="C65">
            <v>0</v>
          </cell>
          <cell r="D65">
            <v>198</v>
          </cell>
          <cell r="E65">
            <v>36</v>
          </cell>
          <cell r="F65">
            <v>162</v>
          </cell>
          <cell r="H65">
            <v>0.33</v>
          </cell>
          <cell r="I65">
            <v>45</v>
          </cell>
          <cell r="J65">
            <v>36</v>
          </cell>
          <cell r="K65">
            <v>0</v>
          </cell>
          <cell r="O65">
            <v>7.2</v>
          </cell>
          <cell r="P65">
            <v>22.5</v>
          </cell>
          <cell r="Q65">
            <v>22.5</v>
          </cell>
          <cell r="S65">
            <v>0</v>
          </cell>
          <cell r="T65">
            <v>39</v>
          </cell>
          <cell r="U65">
            <v>29</v>
          </cell>
          <cell r="V65" t="str">
            <v>увеличить продажи</v>
          </cell>
          <cell r="W65">
            <v>0</v>
          </cell>
          <cell r="X65">
            <v>0</v>
          </cell>
        </row>
        <row r="66">
          <cell r="A66" t="str">
            <v>6666 БОЯNСКАЯ Папа может п/к в/у 0,28кг 8шт  ОСТАНКИНО</v>
          </cell>
          <cell r="B66" t="str">
            <v>шт</v>
          </cell>
          <cell r="C66">
            <v>1203</v>
          </cell>
          <cell r="D66">
            <v>496</v>
          </cell>
          <cell r="E66">
            <v>951</v>
          </cell>
          <cell r="F66">
            <v>732</v>
          </cell>
          <cell r="H66">
            <v>0.28000000000000003</v>
          </cell>
          <cell r="I66">
            <v>45</v>
          </cell>
          <cell r="J66">
            <v>950</v>
          </cell>
          <cell r="K66">
            <v>1</v>
          </cell>
          <cell r="M66">
            <v>800</v>
          </cell>
          <cell r="N66">
            <v>700</v>
          </cell>
          <cell r="O66">
            <v>150.19999999999999</v>
          </cell>
          <cell r="P66">
            <v>14.860186418109189</v>
          </cell>
          <cell r="Q66">
            <v>4.8735019973368843</v>
          </cell>
          <cell r="R66">
            <v>200</v>
          </cell>
          <cell r="S66">
            <v>97.2</v>
          </cell>
          <cell r="T66">
            <v>146.19999999999999</v>
          </cell>
          <cell r="U66">
            <v>168.75</v>
          </cell>
          <cell r="W66">
            <v>0</v>
          </cell>
          <cell r="X66">
            <v>224.00000000000003</v>
          </cell>
        </row>
        <row r="67">
          <cell r="A67" t="str">
            <v>6669 ВЕНСКАЯ САЛЯМИ п/к в/у 0,28кг 8шт  ОСТАНКИНО</v>
          </cell>
          <cell r="B67" t="str">
            <v>шт</v>
          </cell>
          <cell r="C67">
            <v>548</v>
          </cell>
          <cell r="D67">
            <v>536</v>
          </cell>
          <cell r="E67">
            <v>736</v>
          </cell>
          <cell r="F67">
            <v>348</v>
          </cell>
          <cell r="H67">
            <v>0.28000000000000003</v>
          </cell>
          <cell r="I67">
            <v>45</v>
          </cell>
          <cell r="J67">
            <v>715</v>
          </cell>
          <cell r="K67">
            <v>21</v>
          </cell>
          <cell r="M67">
            <v>700</v>
          </cell>
          <cell r="N67">
            <v>800</v>
          </cell>
          <cell r="O67">
            <v>123.2</v>
          </cell>
          <cell r="P67">
            <v>15</v>
          </cell>
          <cell r="Q67">
            <v>2.8246753246753245</v>
          </cell>
          <cell r="R67">
            <v>120</v>
          </cell>
          <cell r="S67">
            <v>101.6</v>
          </cell>
          <cell r="T67">
            <v>106.2</v>
          </cell>
          <cell r="U67">
            <v>91.75</v>
          </cell>
          <cell r="W67">
            <v>0</v>
          </cell>
          <cell r="X67">
            <v>196.00000000000003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941</v>
          </cell>
          <cell r="D68">
            <v>160</v>
          </cell>
          <cell r="E68">
            <v>872</v>
          </cell>
          <cell r="F68">
            <v>229</v>
          </cell>
          <cell r="H68">
            <v>0.35</v>
          </cell>
          <cell r="I68">
            <v>45</v>
          </cell>
          <cell r="J68">
            <v>844</v>
          </cell>
          <cell r="K68">
            <v>28</v>
          </cell>
          <cell r="L68">
            <v>700</v>
          </cell>
          <cell r="M68">
            <v>600</v>
          </cell>
          <cell r="N68">
            <v>600</v>
          </cell>
          <cell r="O68">
            <v>142.4</v>
          </cell>
          <cell r="P68">
            <v>14.950842696629213</v>
          </cell>
          <cell r="Q68">
            <v>1.6081460674157302</v>
          </cell>
          <cell r="R68">
            <v>160</v>
          </cell>
          <cell r="S68">
            <v>137.80000000000001</v>
          </cell>
          <cell r="T68">
            <v>123.6</v>
          </cell>
          <cell r="U68">
            <v>166.5</v>
          </cell>
          <cell r="W68">
            <v>244.99999999999997</v>
          </cell>
          <cell r="X68">
            <v>210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456</v>
          </cell>
          <cell r="D69">
            <v>200</v>
          </cell>
          <cell r="E69">
            <v>656</v>
          </cell>
          <cell r="F69">
            <v>0</v>
          </cell>
          <cell r="H69">
            <v>0.28000000000000003</v>
          </cell>
          <cell r="I69">
            <v>45</v>
          </cell>
          <cell r="J69">
            <v>682</v>
          </cell>
          <cell r="K69">
            <v>-26</v>
          </cell>
          <cell r="L69">
            <v>1200</v>
          </cell>
          <cell r="N69">
            <v>150</v>
          </cell>
          <cell r="O69">
            <v>91.2</v>
          </cell>
          <cell r="P69">
            <v>14.802631578947368</v>
          </cell>
          <cell r="Q69">
            <v>0</v>
          </cell>
          <cell r="R69">
            <v>200</v>
          </cell>
          <cell r="S69">
            <v>146.19999999999999</v>
          </cell>
          <cell r="T69">
            <v>57.2</v>
          </cell>
          <cell r="U69">
            <v>0</v>
          </cell>
          <cell r="W69">
            <v>336.00000000000006</v>
          </cell>
          <cell r="X69">
            <v>0</v>
          </cell>
        </row>
        <row r="70">
          <cell r="A70" t="str">
            <v>6689 СЕРВЕЛАТ ОХОТНИЧИЙ ПМ в/к в/у 0,35кг 8шт  ОСТАНКИНО</v>
          </cell>
          <cell r="B70" t="str">
            <v>шт</v>
          </cell>
          <cell r="C70">
            <v>1478</v>
          </cell>
          <cell r="D70">
            <v>240</v>
          </cell>
          <cell r="E70">
            <v>953.154</v>
          </cell>
          <cell r="F70">
            <v>762</v>
          </cell>
          <cell r="H70">
            <v>0.35</v>
          </cell>
          <cell r="I70">
            <v>45</v>
          </cell>
          <cell r="J70">
            <v>954</v>
          </cell>
          <cell r="K70">
            <v>-0.84600000000000364</v>
          </cell>
          <cell r="L70">
            <v>400</v>
          </cell>
          <cell r="M70">
            <v>500</v>
          </cell>
          <cell r="N70">
            <v>500</v>
          </cell>
          <cell r="O70">
            <v>142.63079999999999</v>
          </cell>
          <cell r="P70">
            <v>15.158016361122563</v>
          </cell>
          <cell r="Q70">
            <v>5.3424646009136882</v>
          </cell>
          <cell r="R70">
            <v>240</v>
          </cell>
          <cell r="S70">
            <v>156.0308</v>
          </cell>
          <cell r="T70">
            <v>116.2</v>
          </cell>
          <cell r="U70">
            <v>220</v>
          </cell>
          <cell r="W70">
            <v>140</v>
          </cell>
          <cell r="X70">
            <v>175</v>
          </cell>
        </row>
        <row r="71">
          <cell r="A71" t="str">
            <v>6692 СЕРВЕЛАТ ПРИМА в/к в/у 0.28кг 8шт.  ОСТАНКИНО</v>
          </cell>
          <cell r="B71" t="str">
            <v>шт</v>
          </cell>
          <cell r="C71">
            <v>326</v>
          </cell>
          <cell r="D71">
            <v>240</v>
          </cell>
          <cell r="E71">
            <v>561</v>
          </cell>
          <cell r="F71">
            <v>5</v>
          </cell>
          <cell r="H71">
            <v>0.28000000000000003</v>
          </cell>
          <cell r="I71">
            <v>45</v>
          </cell>
          <cell r="J71">
            <v>579</v>
          </cell>
          <cell r="K71">
            <v>-18</v>
          </cell>
          <cell r="L71">
            <v>150</v>
          </cell>
          <cell r="M71">
            <v>400</v>
          </cell>
          <cell r="N71">
            <v>400</v>
          </cell>
          <cell r="O71">
            <v>64.2</v>
          </cell>
          <cell r="P71">
            <v>14.875389408099688</v>
          </cell>
          <cell r="Q71">
            <v>7.7881619937694699E-2</v>
          </cell>
          <cell r="R71">
            <v>240</v>
          </cell>
          <cell r="S71">
            <v>37.799999999999997</v>
          </cell>
          <cell r="T71">
            <v>17.399999999999999</v>
          </cell>
          <cell r="U71">
            <v>79.75</v>
          </cell>
          <cell r="W71">
            <v>42.000000000000007</v>
          </cell>
          <cell r="X71">
            <v>112.00000000000001</v>
          </cell>
        </row>
        <row r="72">
          <cell r="A72" t="str">
            <v>6697 СЕРВЕЛАТ ФИНСКИЙ ПМ в/к в/у 0,35кг 8шт  ОСТАНКИНО</v>
          </cell>
          <cell r="B72" t="str">
            <v>шт</v>
          </cell>
          <cell r="C72">
            <v>862</v>
          </cell>
          <cell r="D72">
            <v>416.51</v>
          </cell>
          <cell r="E72">
            <v>933.51</v>
          </cell>
          <cell r="F72">
            <v>345</v>
          </cell>
          <cell r="H72">
            <v>0.35</v>
          </cell>
          <cell r="I72">
            <v>45</v>
          </cell>
          <cell r="J72">
            <v>929.5</v>
          </cell>
          <cell r="K72">
            <v>4.0099999999999909</v>
          </cell>
          <cell r="L72">
            <v>600</v>
          </cell>
          <cell r="M72">
            <v>800</v>
          </cell>
          <cell r="N72">
            <v>700</v>
          </cell>
          <cell r="O72">
            <v>162.702</v>
          </cell>
          <cell r="P72">
            <v>15.027473540583397</v>
          </cell>
          <cell r="Q72">
            <v>2.1204410517387617</v>
          </cell>
          <cell r="R72">
            <v>120</v>
          </cell>
          <cell r="S72">
            <v>145.50200000000001</v>
          </cell>
          <cell r="T72">
            <v>147.4</v>
          </cell>
          <cell r="U72">
            <v>163.5</v>
          </cell>
          <cell r="W72">
            <v>210</v>
          </cell>
          <cell r="X72">
            <v>280</v>
          </cell>
        </row>
        <row r="73">
          <cell r="A73" t="str">
            <v>6701 СЕРВЕЛАТ ШВАРЦЕР ПМ в/к в/у 0.28кг 8шт.  ОСТАНКИНО</v>
          </cell>
          <cell r="B73" t="str">
            <v>шт</v>
          </cell>
          <cell r="C73">
            <v>0</v>
          </cell>
          <cell r="D73">
            <v>80</v>
          </cell>
          <cell r="E73">
            <v>80</v>
          </cell>
          <cell r="F73">
            <v>0</v>
          </cell>
          <cell r="H73">
            <v>0.28000000000000003</v>
          </cell>
          <cell r="I73">
            <v>45</v>
          </cell>
          <cell r="J73">
            <v>91</v>
          </cell>
          <cell r="K73">
            <v>-11</v>
          </cell>
          <cell r="M73">
            <v>100</v>
          </cell>
          <cell r="O73">
            <v>0</v>
          </cell>
          <cell r="P73" t="e">
            <v>#DIV/0!</v>
          </cell>
          <cell r="Q73" t="e">
            <v>#DIV/0!</v>
          </cell>
          <cell r="R73">
            <v>80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28.000000000000004</v>
          </cell>
        </row>
        <row r="74">
          <cell r="A74" t="str">
            <v>6720 СОЧНЫЕ ПМ сос п/о мгс 0,45кг 10шт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0.45</v>
          </cell>
          <cell r="I74">
            <v>45</v>
          </cell>
          <cell r="J74">
            <v>0</v>
          </cell>
          <cell r="K74">
            <v>0</v>
          </cell>
          <cell r="O74">
            <v>0</v>
          </cell>
          <cell r="P74" t="e">
            <v>#DIV/0!</v>
          </cell>
          <cell r="Q74" t="e">
            <v>#DIV/0!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</row>
        <row r="75">
          <cell r="A75" t="str">
            <v>6722 СОЧНЫЕ ПМ сос п/о мгс 0,41кг 10шт  ОСТАНКИНО</v>
          </cell>
          <cell r="B75" t="str">
            <v>шт</v>
          </cell>
          <cell r="C75">
            <v>0</v>
          </cell>
          <cell r="D75">
            <v>300</v>
          </cell>
          <cell r="E75">
            <v>300</v>
          </cell>
          <cell r="F75">
            <v>0</v>
          </cell>
          <cell r="G75" t="str">
            <v>акция</v>
          </cell>
          <cell r="H75">
            <v>0.41</v>
          </cell>
          <cell r="I75">
            <v>45</v>
          </cell>
          <cell r="J75">
            <v>345</v>
          </cell>
          <cell r="K75">
            <v>-45</v>
          </cell>
          <cell r="L75">
            <v>250</v>
          </cell>
          <cell r="M75">
            <v>400</v>
          </cell>
          <cell r="N75">
            <v>250</v>
          </cell>
          <cell r="O75">
            <v>60</v>
          </cell>
          <cell r="P75">
            <v>15</v>
          </cell>
          <cell r="Q75">
            <v>0</v>
          </cell>
          <cell r="S75">
            <v>52.8</v>
          </cell>
          <cell r="T75">
            <v>60.6</v>
          </cell>
          <cell r="U75">
            <v>56.25</v>
          </cell>
          <cell r="W75">
            <v>102.5</v>
          </cell>
          <cell r="X75">
            <v>164</v>
          </cell>
        </row>
        <row r="76">
          <cell r="A76" t="str">
            <v>БОНУС_6087 СОЧНЫЕ ПМ сос п/о мгс 0,45кг 10шт.  ОСТАНКИНО</v>
          </cell>
          <cell r="B76" t="str">
            <v>шт</v>
          </cell>
          <cell r="C76" t="e">
            <v>#N/A</v>
          </cell>
          <cell r="D76" t="e">
            <v>#N/A</v>
          </cell>
          <cell r="E76">
            <v>0</v>
          </cell>
          <cell r="F76">
            <v>0</v>
          </cell>
          <cell r="H76">
            <v>0.45</v>
          </cell>
          <cell r="I76">
            <v>45</v>
          </cell>
          <cell r="J76">
            <v>31</v>
          </cell>
          <cell r="K76">
            <v>-31</v>
          </cell>
          <cell r="O76">
            <v>0</v>
          </cell>
          <cell r="P76" t="e">
            <v>#DIV/0!</v>
          </cell>
          <cell r="Q76" t="e">
            <v>#DIV/0!</v>
          </cell>
          <cell r="S76">
            <v>1.2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</row>
        <row r="77">
          <cell r="A77" t="str">
            <v>6751 СЛИВОЧНЫЕ СН сос п/о мгс 0,41 кг 10шт.  Останкино</v>
          </cell>
          <cell r="B77" t="str">
            <v>шт</v>
          </cell>
          <cell r="C77">
            <v>10</v>
          </cell>
          <cell r="D77">
            <v>250</v>
          </cell>
          <cell r="E77">
            <v>105</v>
          </cell>
          <cell r="F77">
            <v>155</v>
          </cell>
          <cell r="H77">
            <v>0.41</v>
          </cell>
          <cell r="I77">
            <v>45</v>
          </cell>
          <cell r="J77">
            <v>175</v>
          </cell>
          <cell r="K77">
            <v>-70</v>
          </cell>
          <cell r="M77">
            <v>60</v>
          </cell>
          <cell r="N77">
            <v>100</v>
          </cell>
          <cell r="O77">
            <v>21</v>
          </cell>
          <cell r="P77">
            <v>15</v>
          </cell>
          <cell r="Q77">
            <v>7.3809523809523814</v>
          </cell>
          <cell r="S77">
            <v>19.8</v>
          </cell>
          <cell r="T77">
            <v>36.6</v>
          </cell>
          <cell r="U77">
            <v>19.25</v>
          </cell>
          <cell r="W77">
            <v>0</v>
          </cell>
          <cell r="X77">
            <v>24.599999999999998</v>
          </cell>
        </row>
        <row r="78">
          <cell r="A78" t="str">
            <v>3248 ДОКТОРСКАЯ ТРАДИЦ. вар п/о ОСТАНКИНО</v>
          </cell>
          <cell r="B78" t="str">
            <v>кг</v>
          </cell>
          <cell r="C78">
            <v>75.8</v>
          </cell>
          <cell r="D78">
            <v>0</v>
          </cell>
          <cell r="E78">
            <v>16.12</v>
          </cell>
          <cell r="F78">
            <v>59.6</v>
          </cell>
          <cell r="H78">
            <v>1</v>
          </cell>
          <cell r="I78">
            <v>60</v>
          </cell>
          <cell r="J78">
            <v>23</v>
          </cell>
          <cell r="K78">
            <v>-6.879999999999999</v>
          </cell>
          <cell r="O78">
            <v>3.2240000000000002</v>
          </cell>
          <cell r="P78">
            <v>18.486352357320097</v>
          </cell>
          <cell r="Q78">
            <v>18.486352357320097</v>
          </cell>
          <cell r="S78">
            <v>5.9352</v>
          </cell>
          <cell r="T78">
            <v>4.3360000000000003</v>
          </cell>
          <cell r="U78">
            <v>8.4514999999999993</v>
          </cell>
          <cell r="V78" t="str">
            <v>увеличить продажи</v>
          </cell>
          <cell r="W78">
            <v>0</v>
          </cell>
          <cell r="X78">
            <v>0</v>
          </cell>
        </row>
        <row r="79">
          <cell r="A79" t="str">
            <v>6467 БАЛЫКОВАЯ Коровино п/к в/у  ОСТАНКИНО</v>
          </cell>
          <cell r="B79" t="str">
            <v>кг</v>
          </cell>
          <cell r="C79">
            <v>228.3</v>
          </cell>
          <cell r="D79">
            <v>2.9430000000000001</v>
          </cell>
          <cell r="E79">
            <v>229.495</v>
          </cell>
          <cell r="F79">
            <v>4.5999999999999999E-2</v>
          </cell>
          <cell r="H79">
            <v>1</v>
          </cell>
          <cell r="I79">
            <v>60</v>
          </cell>
          <cell r="J79">
            <v>222.3</v>
          </cell>
          <cell r="K79">
            <v>7.1949999999999932</v>
          </cell>
          <cell r="L79">
            <v>450</v>
          </cell>
          <cell r="M79">
            <v>100</v>
          </cell>
          <cell r="N79">
            <v>150</v>
          </cell>
          <cell r="O79">
            <v>45.899000000000001</v>
          </cell>
          <cell r="P79">
            <v>15.251879125906884</v>
          </cell>
          <cell r="Q79">
            <v>1.0022004836706682E-3</v>
          </cell>
          <cell r="S79">
            <v>62.466600000000007</v>
          </cell>
          <cell r="T79">
            <v>24.7544</v>
          </cell>
          <cell r="U79">
            <v>0</v>
          </cell>
          <cell r="W79">
            <v>450</v>
          </cell>
          <cell r="X79">
            <v>100</v>
          </cell>
        </row>
        <row r="80">
          <cell r="A80" t="str">
            <v>4611 ВЕТЧ.ЛЮБИТЕЛЬСКАЯ п/о 0.4кг ОСТАНКИНО</v>
          </cell>
          <cell r="B80" t="str">
            <v>шт</v>
          </cell>
          <cell r="C80">
            <v>0</v>
          </cell>
          <cell r="D80">
            <v>0</v>
          </cell>
          <cell r="E80">
            <v>2</v>
          </cell>
          <cell r="F80">
            <v>-2</v>
          </cell>
          <cell r="H80">
            <v>0.4</v>
          </cell>
          <cell r="I80">
            <v>60</v>
          </cell>
          <cell r="J80">
            <v>2</v>
          </cell>
          <cell r="K80">
            <v>0</v>
          </cell>
          <cell r="O80">
            <v>0.4</v>
          </cell>
          <cell r="P80">
            <v>-5</v>
          </cell>
          <cell r="Q80">
            <v>-5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0</v>
          </cell>
        </row>
        <row r="81">
          <cell r="A81" t="str">
            <v>5997 ОСОБАЯ Коровино вар п/о  ОСТАНКИНО</v>
          </cell>
          <cell r="B81" t="str">
            <v>кг</v>
          </cell>
          <cell r="C81">
            <v>147.6</v>
          </cell>
          <cell r="D81">
            <v>4.5999999999999999E-2</v>
          </cell>
          <cell r="E81">
            <v>35.380000000000003</v>
          </cell>
          <cell r="F81">
            <v>112.26600000000001</v>
          </cell>
          <cell r="H81">
            <v>1</v>
          </cell>
          <cell r="I81">
            <v>60</v>
          </cell>
          <cell r="J81">
            <v>39.200000000000003</v>
          </cell>
          <cell r="K81">
            <v>-3.8200000000000003</v>
          </cell>
          <cell r="O81">
            <v>7.0760000000000005</v>
          </cell>
          <cell r="P81">
            <v>15.865743357829281</v>
          </cell>
          <cell r="Q81">
            <v>15.865743357829281</v>
          </cell>
          <cell r="S81">
            <v>9.9345999999999997</v>
          </cell>
          <cell r="T81">
            <v>5.9939999999999998</v>
          </cell>
          <cell r="U81">
            <v>6.8155000000000001</v>
          </cell>
          <cell r="V81" t="str">
            <v>увеличить продажи</v>
          </cell>
          <cell r="W81">
            <v>0</v>
          </cell>
          <cell r="X81">
            <v>0</v>
          </cell>
        </row>
        <row r="82">
          <cell r="A82" t="str">
            <v>6716 ОСОБАЯ Коровино ( в сетке) 0,5кг 8шт  Останкино</v>
          </cell>
          <cell r="B82" t="str">
            <v>шт</v>
          </cell>
          <cell r="C82">
            <v>1</v>
          </cell>
          <cell r="D82">
            <v>96</v>
          </cell>
          <cell r="E82">
            <v>50</v>
          </cell>
          <cell r="F82">
            <v>43</v>
          </cell>
          <cell r="H82">
            <v>0.5</v>
          </cell>
          <cell r="I82">
            <v>45</v>
          </cell>
          <cell r="J82">
            <v>55</v>
          </cell>
          <cell r="K82">
            <v>-5</v>
          </cell>
          <cell r="M82">
            <v>60</v>
          </cell>
          <cell r="N82">
            <v>50</v>
          </cell>
          <cell r="O82">
            <v>10</v>
          </cell>
          <cell r="P82">
            <v>15.3</v>
          </cell>
          <cell r="Q82">
            <v>4.3</v>
          </cell>
          <cell r="S82">
            <v>9.1999999999999993</v>
          </cell>
          <cell r="T82">
            <v>39</v>
          </cell>
          <cell r="U82">
            <v>22</v>
          </cell>
          <cell r="W82">
            <v>0</v>
          </cell>
          <cell r="X82">
            <v>30</v>
          </cell>
        </row>
        <row r="83">
          <cell r="A83" t="str">
            <v>6734 ОСОБАЯ СО ШПИКОМ Коровино(в сетке) 0,5кг  Останкино</v>
          </cell>
          <cell r="B83" t="str">
            <v>шт</v>
          </cell>
          <cell r="C83">
            <v>48</v>
          </cell>
          <cell r="D83">
            <v>0</v>
          </cell>
          <cell r="E83">
            <v>48</v>
          </cell>
          <cell r="F83">
            <v>0</v>
          </cell>
          <cell r="H83">
            <v>0.5</v>
          </cell>
          <cell r="I83">
            <v>45</v>
          </cell>
          <cell r="J83">
            <v>55</v>
          </cell>
          <cell r="K83">
            <v>-7</v>
          </cell>
          <cell r="M83">
            <v>80</v>
          </cell>
          <cell r="N83">
            <v>60</v>
          </cell>
          <cell r="O83">
            <v>9.6</v>
          </cell>
          <cell r="P83">
            <v>14.583333333333334</v>
          </cell>
          <cell r="Q83">
            <v>0</v>
          </cell>
          <cell r="S83">
            <v>14.8</v>
          </cell>
          <cell r="T83">
            <v>11.6</v>
          </cell>
          <cell r="U83">
            <v>18.25</v>
          </cell>
          <cell r="W83">
            <v>0</v>
          </cell>
          <cell r="X83">
            <v>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E1" t="str">
            <v>27 по 02</v>
          </cell>
          <cell r="J1" t="str">
            <v>27 по 02</v>
          </cell>
          <cell r="L1">
            <v>45265</v>
          </cell>
          <cell r="M1">
            <v>45272</v>
          </cell>
          <cell r="N1" t="str">
            <v>27 по 02</v>
          </cell>
          <cell r="U1">
            <v>45265</v>
          </cell>
          <cell r="V1">
            <v>45272</v>
          </cell>
        </row>
        <row r="2">
          <cell r="A2" t="str">
            <v>Склад</v>
          </cell>
          <cell r="C2" t="str">
            <v>Начальный остаток</v>
          </cell>
          <cell r="D2" t="str">
            <v>Приход</v>
          </cell>
          <cell r="E2" t="str">
            <v>Расход</v>
          </cell>
          <cell r="F2" t="str">
            <v>Конечный остаток</v>
          </cell>
          <cell r="G2" t="str">
            <v>Метка</v>
          </cell>
          <cell r="H2" t="str">
            <v>Кратность</v>
          </cell>
          <cell r="I2" t="str">
            <v>Сроки</v>
          </cell>
          <cell r="J2" t="str">
            <v>Заявки</v>
          </cell>
          <cell r="K2" t="str">
            <v>Разница</v>
          </cell>
          <cell r="L2" t="str">
            <v>Заказ  в Пути</v>
          </cell>
          <cell r="M2" t="str">
            <v>Основной заказ</v>
          </cell>
          <cell r="N2" t="str">
            <v>Ср-пр в день</v>
          </cell>
          <cell r="O2" t="str">
            <v>Остаток на кол-во дней</v>
          </cell>
          <cell r="P2" t="str">
            <v>Остаток Факт</v>
          </cell>
          <cell r="Q2" t="str">
            <v>Патяка 25.11</v>
          </cell>
          <cell r="R2" t="str">
            <v>Средние прод. по 18.11</v>
          </cell>
          <cell r="S2" t="str">
            <v>Средние прод. по  25.11</v>
          </cell>
          <cell r="T2" t="str">
            <v>Коментарий</v>
          </cell>
          <cell r="U2" t="str">
            <v>Вес</v>
          </cell>
          <cell r="V2" t="str">
            <v>Вес</v>
          </cell>
        </row>
        <row r="3">
          <cell r="A3" t="str">
            <v>Номенклатура</v>
          </cell>
          <cell r="B3" t="str">
            <v>Количество</v>
          </cell>
        </row>
        <row r="4">
          <cell r="B4" t="str">
            <v>Ед. изм.</v>
          </cell>
        </row>
        <row r="5">
          <cell r="A5" t="str">
            <v>1 КОЛБАСНЫЕ ИЗДЕЛИЯ Мелитополь</v>
          </cell>
          <cell r="E5">
            <v>13571.377999999999</v>
          </cell>
          <cell r="F5">
            <v>9676.0999999999985</v>
          </cell>
          <cell r="J5">
            <v>14536.108</v>
          </cell>
          <cell r="K5">
            <v>-867.97500000000014</v>
          </cell>
          <cell r="L5">
            <v>30020</v>
          </cell>
          <cell r="N5">
            <v>2319.0755999999992</v>
          </cell>
          <cell r="Q5">
            <v>1976</v>
          </cell>
          <cell r="R5">
            <v>2774.1343999999995</v>
          </cell>
          <cell r="S5">
            <v>3959.1581999999989</v>
          </cell>
          <cell r="U5">
            <v>17472.400000000001</v>
          </cell>
          <cell r="V5">
            <v>5015</v>
          </cell>
        </row>
        <row r="6">
          <cell r="A6" t="str">
            <v>3287 САЛЯМИ ИТАЛЬЯНСКАЯ с/к в/у ОСТАНКИНО</v>
          </cell>
          <cell r="B6" t="str">
            <v>кг</v>
          </cell>
          <cell r="C6">
            <v>54.9</v>
          </cell>
          <cell r="D6">
            <v>1.8260000000000001</v>
          </cell>
          <cell r="E6">
            <v>47.143999999999998</v>
          </cell>
          <cell r="F6">
            <v>9.1999999999999993</v>
          </cell>
          <cell r="H6">
            <v>1</v>
          </cell>
          <cell r="I6">
            <v>120</v>
          </cell>
          <cell r="J6">
            <v>42.7</v>
          </cell>
          <cell r="K6">
            <v>4.4439999999999955</v>
          </cell>
          <cell r="L6">
            <v>120</v>
          </cell>
          <cell r="M6">
            <v>80</v>
          </cell>
          <cell r="N6">
            <v>9.428799999999999</v>
          </cell>
          <cell r="O6">
            <v>22.187340912947565</v>
          </cell>
          <cell r="P6">
            <v>1.8399999999999999</v>
          </cell>
          <cell r="R6">
            <v>4.3890000000000002</v>
          </cell>
          <cell r="S6">
            <v>14.292599999999998</v>
          </cell>
          <cell r="U6">
            <v>120</v>
          </cell>
          <cell r="V6">
            <v>80</v>
          </cell>
        </row>
        <row r="7">
          <cell r="A7" t="str">
            <v>3297 СЫТНЫЕ Папа может сар б/о мгс 1*3_СНГ  Останкино</v>
          </cell>
          <cell r="B7" t="str">
            <v>кг</v>
          </cell>
          <cell r="C7">
            <v>152.30000000000001</v>
          </cell>
          <cell r="D7">
            <v>345.81200000000001</v>
          </cell>
          <cell r="E7">
            <v>311.54500000000002</v>
          </cell>
          <cell r="F7">
            <v>182.1</v>
          </cell>
          <cell r="H7">
            <v>1</v>
          </cell>
          <cell r="I7">
            <v>45</v>
          </cell>
          <cell r="J7">
            <v>313.39999999999998</v>
          </cell>
          <cell r="L7">
            <v>100</v>
          </cell>
          <cell r="M7">
            <v>700</v>
          </cell>
          <cell r="N7">
            <v>62.309000000000005</v>
          </cell>
          <cell r="O7">
            <v>15.761767962894606</v>
          </cell>
          <cell r="P7">
            <v>36.42</v>
          </cell>
          <cell r="R7">
            <v>0</v>
          </cell>
          <cell r="S7">
            <v>55.096799999999995</v>
          </cell>
          <cell r="U7">
            <v>100</v>
          </cell>
          <cell r="V7">
            <v>700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0</v>
          </cell>
          <cell r="D8">
            <v>12.364000000000001</v>
          </cell>
          <cell r="E8">
            <v>12.364000000000001</v>
          </cell>
          <cell r="F8">
            <v>0</v>
          </cell>
          <cell r="G8" t="str">
            <v>Старый код</v>
          </cell>
          <cell r="H8">
            <v>1</v>
          </cell>
          <cell r="I8">
            <v>45</v>
          </cell>
          <cell r="J8">
            <v>12</v>
          </cell>
          <cell r="K8">
            <v>0.36400000000000077</v>
          </cell>
          <cell r="N8">
            <v>2.4728000000000003</v>
          </cell>
          <cell r="O8">
            <v>0</v>
          </cell>
          <cell r="P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0</v>
          </cell>
          <cell r="D9">
            <v>959.80700000000002</v>
          </cell>
          <cell r="E9">
            <v>162.75399999999999</v>
          </cell>
          <cell r="F9">
            <v>784.5</v>
          </cell>
          <cell r="G9" t="str">
            <v>Новый код</v>
          </cell>
          <cell r="H9">
            <v>1</v>
          </cell>
          <cell r="I9">
            <v>45</v>
          </cell>
          <cell r="J9">
            <v>159.494</v>
          </cell>
          <cell r="K9">
            <v>3.2599999999999909</v>
          </cell>
          <cell r="N9">
            <v>32.550799999999995</v>
          </cell>
          <cell r="O9">
            <v>24.100790149550861</v>
          </cell>
          <cell r="P9">
            <v>156.9</v>
          </cell>
          <cell r="R9">
            <v>104.1384</v>
          </cell>
          <cell r="S9">
            <v>0.13019999999999926</v>
          </cell>
          <cell r="U9">
            <v>0</v>
          </cell>
          <cell r="V9">
            <v>0</v>
          </cell>
        </row>
        <row r="10">
          <cell r="A10" t="str">
            <v>6113 СОЧНЫЕ сос п/о мгс 1*6_Ашан  ОСТАНКИНО</v>
          </cell>
          <cell r="B10" t="str">
            <v>кг</v>
          </cell>
          <cell r="C10">
            <v>114.9</v>
          </cell>
          <cell r="D10">
            <v>297.15600000000001</v>
          </cell>
          <cell r="E10">
            <v>197.42</v>
          </cell>
          <cell r="F10">
            <v>151.1</v>
          </cell>
          <cell r="H10">
            <v>1</v>
          </cell>
          <cell r="I10">
            <v>45</v>
          </cell>
          <cell r="J10">
            <v>264</v>
          </cell>
          <cell r="K10">
            <v>0</v>
          </cell>
          <cell r="L10">
            <v>800</v>
          </cell>
          <cell r="N10">
            <v>39.483999999999995</v>
          </cell>
          <cell r="O10">
            <v>24.088238273731136</v>
          </cell>
          <cell r="P10">
            <v>30.22</v>
          </cell>
          <cell r="R10">
            <v>66</v>
          </cell>
          <cell r="S10">
            <v>90</v>
          </cell>
          <cell r="U10">
            <v>800</v>
          </cell>
          <cell r="V10">
            <v>0</v>
          </cell>
        </row>
        <row r="11">
          <cell r="A11" t="str">
            <v>3970 ЮБИЛЕЙНАЯ с/к в/у_Ашан  ОСТАНКИНО</v>
          </cell>
          <cell r="B11" t="str">
            <v>кг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Не заказ</v>
          </cell>
          <cell r="H11">
            <v>1</v>
          </cell>
          <cell r="I11">
            <v>120</v>
          </cell>
          <cell r="J11">
            <v>0</v>
          </cell>
          <cell r="N11">
            <v>0</v>
          </cell>
          <cell r="O11" t="e">
            <v>#DIV/0!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577.6</v>
          </cell>
          <cell r="D12">
            <v>385.54300000000001</v>
          </cell>
          <cell r="E12">
            <v>723.54300000000001</v>
          </cell>
          <cell r="F12">
            <v>239.6</v>
          </cell>
          <cell r="H12">
            <v>1</v>
          </cell>
          <cell r="I12">
            <v>60</v>
          </cell>
          <cell r="J12">
            <v>735.89300000000003</v>
          </cell>
          <cell r="K12">
            <v>-12.350000000000023</v>
          </cell>
          <cell r="L12">
            <v>1800</v>
          </cell>
          <cell r="M12">
            <v>700</v>
          </cell>
          <cell r="N12">
            <v>138.70859999999999</v>
          </cell>
          <cell r="O12">
            <v>19.750758064027753</v>
          </cell>
          <cell r="P12">
            <v>47.92</v>
          </cell>
          <cell r="Q12">
            <v>30</v>
          </cell>
          <cell r="R12">
            <v>118.32560000000001</v>
          </cell>
          <cell r="S12">
            <v>191.0806</v>
          </cell>
          <cell r="U12">
            <v>1800</v>
          </cell>
          <cell r="V12">
            <v>700</v>
          </cell>
        </row>
        <row r="13">
          <cell r="A13" t="str">
            <v>4070 ЕВРЕЙСКАЯ полусухая с/к в/у_Ашан  ОСТАНКИНО</v>
          </cell>
          <cell r="B13" t="str">
            <v>кг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Не заказ</v>
          </cell>
          <cell r="H13">
            <v>1</v>
          </cell>
          <cell r="I13">
            <v>120</v>
          </cell>
          <cell r="J13">
            <v>0</v>
          </cell>
          <cell r="K13">
            <v>0</v>
          </cell>
          <cell r="N13">
            <v>0</v>
          </cell>
          <cell r="O13" t="e">
            <v>#DIV/0!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0</v>
          </cell>
          <cell r="D14">
            <v>119.28</v>
          </cell>
          <cell r="E14">
            <v>5.5919999999999996</v>
          </cell>
          <cell r="F14">
            <v>113.2</v>
          </cell>
          <cell r="H14">
            <v>1</v>
          </cell>
          <cell r="I14">
            <v>120</v>
          </cell>
          <cell r="J14">
            <v>10.6</v>
          </cell>
          <cell r="K14">
            <v>-5.008</v>
          </cell>
          <cell r="M14">
            <v>40</v>
          </cell>
          <cell r="N14">
            <v>1.1183999999999998</v>
          </cell>
          <cell r="O14">
            <v>136.98140200286124</v>
          </cell>
          <cell r="P14">
            <v>22.64</v>
          </cell>
          <cell r="R14">
            <v>9.6538000000000004</v>
          </cell>
          <cell r="S14">
            <v>4.9020000000000001</v>
          </cell>
          <cell r="U14">
            <v>0</v>
          </cell>
          <cell r="V14">
            <v>40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56.38</v>
          </cell>
          <cell r="D15">
            <v>0.443</v>
          </cell>
          <cell r="E15">
            <v>56.823</v>
          </cell>
          <cell r="F15">
            <v>0</v>
          </cell>
          <cell r="H15">
            <v>1</v>
          </cell>
          <cell r="I15">
            <v>60</v>
          </cell>
          <cell r="J15">
            <v>69.2</v>
          </cell>
          <cell r="K15">
            <v>-12.377000000000002</v>
          </cell>
          <cell r="L15">
            <v>200</v>
          </cell>
          <cell r="N15">
            <v>11.364599999999999</v>
          </cell>
          <cell r="O15">
            <v>17.598507646551575</v>
          </cell>
          <cell r="P15">
            <v>0</v>
          </cell>
          <cell r="R15">
            <v>6.4834000000000005</v>
          </cell>
          <cell r="S15">
            <v>21.011800000000001</v>
          </cell>
          <cell r="U15">
            <v>200</v>
          </cell>
          <cell r="V15">
            <v>0</v>
          </cell>
        </row>
        <row r="16">
          <cell r="A16" t="str">
            <v>4613 БРАУНШВЕЙГСКАЯ полусухая с/к в/у_Ашан  ОСТАНКИНО</v>
          </cell>
          <cell r="B16" t="str">
            <v>кг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Не заказ</v>
          </cell>
          <cell r="H16">
            <v>1</v>
          </cell>
          <cell r="I16">
            <v>120</v>
          </cell>
          <cell r="J16">
            <v>0</v>
          </cell>
          <cell r="K16">
            <v>0</v>
          </cell>
          <cell r="N16">
            <v>0</v>
          </cell>
          <cell r="O16" t="e">
            <v>#DIV/0!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0</v>
          </cell>
          <cell r="D17">
            <v>954.69100000000003</v>
          </cell>
          <cell r="E17">
            <v>340.49099999999999</v>
          </cell>
          <cell r="F17">
            <v>614.20000000000005</v>
          </cell>
          <cell r="H17">
            <v>1</v>
          </cell>
          <cell r="I17">
            <v>60</v>
          </cell>
          <cell r="J17">
            <v>368.20299999999997</v>
          </cell>
          <cell r="K17">
            <v>-27.711999999999989</v>
          </cell>
          <cell r="L17">
            <v>400</v>
          </cell>
          <cell r="M17">
            <v>300</v>
          </cell>
          <cell r="N17">
            <v>68.098199999999991</v>
          </cell>
          <cell r="O17">
            <v>19.298601137768696</v>
          </cell>
          <cell r="P17">
            <v>122.84</v>
          </cell>
          <cell r="R17">
            <v>112.76220000000001</v>
          </cell>
          <cell r="S17">
            <v>97.710200000000015</v>
          </cell>
          <cell r="U17">
            <v>400</v>
          </cell>
          <cell r="V17">
            <v>300</v>
          </cell>
        </row>
        <row r="18">
          <cell r="A18" t="str">
            <v>5206 Ладожская с/к в/у ОСТАНКИНО</v>
          </cell>
          <cell r="B18" t="str">
            <v>кг</v>
          </cell>
          <cell r="C18">
            <v>0</v>
          </cell>
          <cell r="D18">
            <v>29.193999999999999</v>
          </cell>
          <cell r="E18">
            <v>12.093999999999999</v>
          </cell>
          <cell r="F18">
            <v>17.100000000000001</v>
          </cell>
          <cell r="H18">
            <v>1</v>
          </cell>
          <cell r="I18">
            <v>120</v>
          </cell>
          <cell r="J18">
            <v>11.2</v>
          </cell>
          <cell r="K18">
            <v>0.89400000000000013</v>
          </cell>
          <cell r="L18">
            <v>60</v>
          </cell>
          <cell r="M18">
            <v>30</v>
          </cell>
          <cell r="N18">
            <v>2.4188000000000001</v>
          </cell>
          <cell r="O18">
            <v>44.278154456755409</v>
          </cell>
          <cell r="P18">
            <v>3.4200000000000004</v>
          </cell>
          <cell r="R18">
            <v>5.2433999999999994</v>
          </cell>
          <cell r="S18">
            <v>6.4843999999999991</v>
          </cell>
          <cell r="U18">
            <v>60</v>
          </cell>
          <cell r="V18">
            <v>30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6.9</v>
          </cell>
          <cell r="D19">
            <v>1176.702</v>
          </cell>
          <cell r="E19">
            <v>338.21300000000002</v>
          </cell>
          <cell r="F19">
            <v>845.1</v>
          </cell>
          <cell r="G19" t="str">
            <v>акция</v>
          </cell>
          <cell r="H19">
            <v>1</v>
          </cell>
          <cell r="I19">
            <v>45</v>
          </cell>
          <cell r="J19">
            <v>347.23200000000003</v>
          </cell>
          <cell r="K19">
            <v>-9.0190000000000055</v>
          </cell>
          <cell r="N19">
            <v>37.642600000000002</v>
          </cell>
          <cell r="O19">
            <v>22.450627746223692</v>
          </cell>
          <cell r="P19">
            <v>169.02</v>
          </cell>
          <cell r="Q19">
            <v>150</v>
          </cell>
          <cell r="R19">
            <v>134.02019999999999</v>
          </cell>
          <cell r="S19">
            <v>72.806200000000004</v>
          </cell>
          <cell r="U19">
            <v>0</v>
          </cell>
          <cell r="V19">
            <v>0</v>
          </cell>
        </row>
        <row r="20">
          <cell r="A20" t="str">
            <v>5452 ВЕТЧ.МЯСНАЯ Папа может п/о    ОСТАНКИНО</v>
          </cell>
          <cell r="B20" t="str">
            <v>кг</v>
          </cell>
          <cell r="C20">
            <v>132.30000000000001</v>
          </cell>
          <cell r="D20">
            <v>5.5E-2</v>
          </cell>
          <cell r="E20">
            <v>132.35499999999999</v>
          </cell>
          <cell r="F20">
            <v>0</v>
          </cell>
          <cell r="H20">
            <v>1</v>
          </cell>
          <cell r="I20">
            <v>60</v>
          </cell>
          <cell r="J20">
            <v>148.1</v>
          </cell>
          <cell r="K20">
            <v>-15.745000000000005</v>
          </cell>
          <cell r="L20">
            <v>250</v>
          </cell>
          <cell r="M20">
            <v>150</v>
          </cell>
          <cell r="N20">
            <v>26.470999999999997</v>
          </cell>
          <cell r="O20">
            <v>15.110876053039178</v>
          </cell>
          <cell r="P20">
            <v>0</v>
          </cell>
          <cell r="R20">
            <v>9.3030000000000008</v>
          </cell>
          <cell r="S20">
            <v>32.191199999999995</v>
          </cell>
          <cell r="U20">
            <v>250</v>
          </cell>
          <cell r="V20">
            <v>150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</v>
          </cell>
          <cell r="D21">
            <v>1180</v>
          </cell>
          <cell r="E21">
            <v>320</v>
          </cell>
          <cell r="F21">
            <v>867</v>
          </cell>
          <cell r="G21" t="str">
            <v>акция</v>
          </cell>
          <cell r="H21">
            <v>1</v>
          </cell>
          <cell r="I21">
            <v>45</v>
          </cell>
          <cell r="J21">
            <v>0</v>
          </cell>
          <cell r="K21">
            <v>320</v>
          </cell>
          <cell r="N21">
            <v>48</v>
          </cell>
          <cell r="O21">
            <v>18.0625</v>
          </cell>
          <cell r="P21">
            <v>173.4</v>
          </cell>
          <cell r="Q21">
            <v>80</v>
          </cell>
          <cell r="R21">
            <v>130.02080000000001</v>
          </cell>
          <cell r="S21">
            <v>52.309000000000005</v>
          </cell>
          <cell r="U21">
            <v>0</v>
          </cell>
          <cell r="V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0</v>
          </cell>
          <cell r="D22">
            <v>136.96</v>
          </cell>
          <cell r="E22">
            <v>11.36</v>
          </cell>
          <cell r="F22">
            <v>125.6</v>
          </cell>
          <cell r="H22">
            <v>1</v>
          </cell>
          <cell r="I22">
            <v>120</v>
          </cell>
          <cell r="J22">
            <v>14.9</v>
          </cell>
          <cell r="K22">
            <v>-3.5400000000000009</v>
          </cell>
          <cell r="N22">
            <v>2.2719999999999998</v>
          </cell>
          <cell r="O22">
            <v>55.281690140845072</v>
          </cell>
          <cell r="P22">
            <v>25.119999999999997</v>
          </cell>
          <cell r="R22">
            <v>11.554</v>
          </cell>
          <cell r="S22">
            <v>4.242</v>
          </cell>
          <cell r="U22">
            <v>0</v>
          </cell>
          <cell r="V22">
            <v>0</v>
          </cell>
        </row>
        <row r="23">
          <cell r="A23" t="str">
            <v>5820 СЛИВОЧНЫЕ Папа может сос п/о мгс 2*2_45с   ОСТАНКИНО</v>
          </cell>
          <cell r="B23" t="str">
            <v>кг</v>
          </cell>
          <cell r="C23">
            <v>8.02</v>
          </cell>
          <cell r="D23">
            <v>122.468</v>
          </cell>
          <cell r="E23">
            <v>69.287999999999997</v>
          </cell>
          <cell r="F23">
            <v>61.2</v>
          </cell>
          <cell r="H23">
            <v>1</v>
          </cell>
          <cell r="I23">
            <v>45</v>
          </cell>
          <cell r="J23">
            <v>78.2</v>
          </cell>
          <cell r="K23">
            <v>-8.9120000000000061</v>
          </cell>
          <cell r="L23">
            <v>300</v>
          </cell>
          <cell r="M23">
            <v>50</v>
          </cell>
          <cell r="N23">
            <v>13.8576</v>
          </cell>
          <cell r="O23">
            <v>29.67324789285302</v>
          </cell>
          <cell r="P23">
            <v>12.24</v>
          </cell>
          <cell r="R23">
            <v>30.6784</v>
          </cell>
          <cell r="S23">
            <v>53.186800000000005</v>
          </cell>
          <cell r="U23">
            <v>300</v>
          </cell>
          <cell r="V23">
            <v>50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172.7</v>
          </cell>
          <cell r="D24">
            <v>402.49200000000002</v>
          </cell>
          <cell r="E24">
            <v>436.29399999999998</v>
          </cell>
          <cell r="F24">
            <v>137.6</v>
          </cell>
          <cell r="G24" t="str">
            <v>акция</v>
          </cell>
          <cell r="H24">
            <v>1</v>
          </cell>
          <cell r="I24">
            <v>60</v>
          </cell>
          <cell r="J24">
            <v>485.58300000000003</v>
          </cell>
          <cell r="K24">
            <v>-49.289000000000044</v>
          </cell>
          <cell r="L24">
            <v>500</v>
          </cell>
          <cell r="M24">
            <v>800</v>
          </cell>
          <cell r="N24">
            <v>87.258799999999994</v>
          </cell>
          <cell r="O24">
            <v>16.475129156027815</v>
          </cell>
          <cell r="P24">
            <v>27.52</v>
          </cell>
          <cell r="R24">
            <v>58.693600000000004</v>
          </cell>
          <cell r="S24">
            <v>67.470399999999998</v>
          </cell>
          <cell r="U24">
            <v>500</v>
          </cell>
          <cell r="V24">
            <v>800</v>
          </cell>
        </row>
        <row r="25">
          <cell r="A25" t="str">
            <v>5965 С ИНДЕЙКОЙ Папа может сар б/о мгс 1*3  ОСТАНКИНО</v>
          </cell>
          <cell r="B25" t="str">
            <v>кг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H25">
            <v>1</v>
          </cell>
          <cell r="I25">
            <v>45</v>
          </cell>
          <cell r="J25">
            <v>9</v>
          </cell>
          <cell r="K25">
            <v>-9</v>
          </cell>
          <cell r="L25">
            <v>150</v>
          </cell>
          <cell r="N25">
            <v>0</v>
          </cell>
          <cell r="O25" t="e">
            <v>#DIV/0!</v>
          </cell>
          <cell r="P25">
            <v>0</v>
          </cell>
          <cell r="R25">
            <v>0</v>
          </cell>
          <cell r="S25">
            <v>0</v>
          </cell>
          <cell r="U25">
            <v>150</v>
          </cell>
          <cell r="V25">
            <v>0</v>
          </cell>
        </row>
        <row r="26">
          <cell r="A26" t="str">
            <v>5981 МОЛОЧНЫЕ ТРАДИЦ. сос п/о мгс 1*6_45с   ОСТАНКИНО</v>
          </cell>
          <cell r="B26" t="str">
            <v>кг</v>
          </cell>
          <cell r="C26">
            <v>0</v>
          </cell>
          <cell r="D26">
            <v>56.152999999999999</v>
          </cell>
          <cell r="E26">
            <v>38.704999999999998</v>
          </cell>
          <cell r="F26">
            <v>16.399999999999999</v>
          </cell>
          <cell r="H26">
            <v>1</v>
          </cell>
          <cell r="I26">
            <v>45</v>
          </cell>
          <cell r="J26">
            <v>37</v>
          </cell>
          <cell r="K26">
            <v>1.7049999999999983</v>
          </cell>
          <cell r="L26">
            <v>80</v>
          </cell>
          <cell r="M26">
            <v>80</v>
          </cell>
          <cell r="N26">
            <v>7.7409999999999997</v>
          </cell>
          <cell r="O26">
            <v>22.787753520217027</v>
          </cell>
          <cell r="P26">
            <v>3.28</v>
          </cell>
          <cell r="R26">
            <v>9.9824000000000002</v>
          </cell>
          <cell r="S26">
            <v>14.3316</v>
          </cell>
          <cell r="U26">
            <v>80</v>
          </cell>
          <cell r="V26">
            <v>80</v>
          </cell>
        </row>
        <row r="27">
          <cell r="A27" t="str">
            <v>6062 МОЛОЧНЫЕ К ЗАВТРАКУ сос п/о мгс 2*2   ОСТАНКИНО</v>
          </cell>
          <cell r="B27" t="str">
            <v>кг</v>
          </cell>
          <cell r="C27">
            <v>719.04</v>
          </cell>
          <cell r="D27">
            <v>949.39700000000005</v>
          </cell>
          <cell r="E27">
            <v>1138.306</v>
          </cell>
          <cell r="F27">
            <v>525.5</v>
          </cell>
          <cell r="G27" t="str">
            <v>акция</v>
          </cell>
          <cell r="H27">
            <v>1</v>
          </cell>
          <cell r="I27">
            <v>45</v>
          </cell>
          <cell r="J27">
            <v>1102.8240000000001</v>
          </cell>
          <cell r="K27">
            <v>35.481999999999971</v>
          </cell>
          <cell r="L27">
            <v>1800</v>
          </cell>
          <cell r="M27">
            <v>600</v>
          </cell>
          <cell r="N27">
            <v>197.66120000000001</v>
          </cell>
          <cell r="O27">
            <v>14.800577958648434</v>
          </cell>
          <cell r="P27">
            <v>105.1</v>
          </cell>
          <cell r="Q27">
            <v>150</v>
          </cell>
          <cell r="R27">
            <v>217.6</v>
          </cell>
          <cell r="S27">
            <v>268.07460000000003</v>
          </cell>
          <cell r="U27">
            <v>1800</v>
          </cell>
          <cell r="V27">
            <v>600</v>
          </cell>
        </row>
        <row r="28">
          <cell r="A28" t="str">
            <v>6123 МОЛОЧНЫЕ КЛАССИЧЕСКИЕ ПМ сос п/о мгс 2*4   ОСТАНКИНО</v>
          </cell>
          <cell r="B28" t="str">
            <v>кг</v>
          </cell>
          <cell r="C28">
            <v>129.30000000000001</v>
          </cell>
          <cell r="D28">
            <v>1197.9649999999999</v>
          </cell>
          <cell r="E28">
            <v>1055.9649999999999</v>
          </cell>
          <cell r="F28">
            <v>271.3</v>
          </cell>
          <cell r="H28">
            <v>1</v>
          </cell>
          <cell r="I28">
            <v>45</v>
          </cell>
          <cell r="J28">
            <v>1114.164</v>
          </cell>
          <cell r="K28">
            <v>-58.199000000000069</v>
          </cell>
          <cell r="L28">
            <v>1500</v>
          </cell>
          <cell r="M28">
            <v>100</v>
          </cell>
          <cell r="N28">
            <v>111.19299999999998</v>
          </cell>
          <cell r="O28">
            <v>16.82929680825232</v>
          </cell>
          <cell r="P28">
            <v>54.260000000000005</v>
          </cell>
          <cell r="Q28">
            <v>500</v>
          </cell>
          <cell r="R28">
            <v>127.39700000000001</v>
          </cell>
          <cell r="S28">
            <v>186.83339999999998</v>
          </cell>
          <cell r="U28">
            <v>1500</v>
          </cell>
          <cell r="V28">
            <v>100</v>
          </cell>
        </row>
        <row r="29">
          <cell r="A29" t="str">
            <v>6498 МОЛОЧНАЯ Папа может вар п/о  ОСТАНКИНО</v>
          </cell>
          <cell r="B29" t="str">
            <v>кг</v>
          </cell>
          <cell r="C29">
            <v>51.7</v>
          </cell>
          <cell r="D29">
            <v>0.29799999999999999</v>
          </cell>
          <cell r="E29">
            <v>51.997999999999998</v>
          </cell>
          <cell r="F29">
            <v>0</v>
          </cell>
          <cell r="H29">
            <v>1</v>
          </cell>
          <cell r="I29">
            <v>60</v>
          </cell>
          <cell r="J29">
            <v>78.400000000000006</v>
          </cell>
          <cell r="K29">
            <v>-26.402000000000008</v>
          </cell>
          <cell r="L29">
            <v>450</v>
          </cell>
          <cell r="N29">
            <v>10.3996</v>
          </cell>
          <cell r="O29">
            <v>43.270895034424406</v>
          </cell>
          <cell r="P29">
            <v>0</v>
          </cell>
          <cell r="R29">
            <v>6.1765999999999996</v>
          </cell>
          <cell r="S29">
            <v>43.423999999999999</v>
          </cell>
          <cell r="U29">
            <v>450</v>
          </cell>
          <cell r="V29">
            <v>0</v>
          </cell>
        </row>
        <row r="30">
          <cell r="A30" t="str">
            <v>6527 ШПИКАЧКИ СОЧНЫЕ ПМ сар б/о мгс 1*3 45с ОСТАНКИНО</v>
          </cell>
          <cell r="B30" t="str">
            <v>кг</v>
          </cell>
          <cell r="C30">
            <v>49.2</v>
          </cell>
          <cell r="D30">
            <v>0.501</v>
          </cell>
          <cell r="E30">
            <v>49.701000000000001</v>
          </cell>
          <cell r="F30">
            <v>0</v>
          </cell>
          <cell r="H30">
            <v>1</v>
          </cell>
          <cell r="I30">
            <v>45</v>
          </cell>
          <cell r="J30">
            <v>90.4</v>
          </cell>
          <cell r="K30">
            <v>-40.699000000000005</v>
          </cell>
          <cell r="L30">
            <v>900</v>
          </cell>
          <cell r="N30">
            <v>9.9402000000000008</v>
          </cell>
          <cell r="O30">
            <v>90.54143779803222</v>
          </cell>
          <cell r="P30">
            <v>0</v>
          </cell>
          <cell r="R30">
            <v>15.4162</v>
          </cell>
          <cell r="S30">
            <v>114.01900000000001</v>
          </cell>
          <cell r="U30">
            <v>900</v>
          </cell>
          <cell r="V30">
            <v>0</v>
          </cell>
        </row>
        <row r="31">
          <cell r="A31" t="str">
            <v>6563 СЛИВОЧНЫЕ СН сос п/о мгс 1*6  ОСТАНКИНО</v>
          </cell>
          <cell r="B31" t="str">
            <v>кг</v>
          </cell>
          <cell r="C31">
            <v>206.3</v>
          </cell>
          <cell r="D31">
            <v>0</v>
          </cell>
          <cell r="E31">
            <v>68.53</v>
          </cell>
          <cell r="F31">
            <v>136.4</v>
          </cell>
          <cell r="H31">
            <v>1</v>
          </cell>
          <cell r="I31">
            <v>45</v>
          </cell>
          <cell r="J31">
            <v>67</v>
          </cell>
          <cell r="K31">
            <v>0</v>
          </cell>
          <cell r="N31">
            <v>13.706</v>
          </cell>
          <cell r="O31">
            <v>9.9518459069020881</v>
          </cell>
          <cell r="P31">
            <v>27.28</v>
          </cell>
          <cell r="R31">
            <v>0</v>
          </cell>
          <cell r="S31">
            <v>14.630799999999999</v>
          </cell>
          <cell r="U31">
            <v>0</v>
          </cell>
          <cell r="V31">
            <v>0</v>
          </cell>
        </row>
        <row r="32">
          <cell r="A32" t="str">
            <v>6592 ДОКТОРСКАЯ СН вар п/о  ОСТАНКИНО</v>
          </cell>
          <cell r="B32" t="str">
            <v>кг</v>
          </cell>
          <cell r="C32">
            <v>0</v>
          </cell>
          <cell r="D32">
            <v>60.706000000000003</v>
          </cell>
          <cell r="E32">
            <v>8.1059999999999999</v>
          </cell>
          <cell r="F32">
            <v>52.6</v>
          </cell>
          <cell r="H32">
            <v>1</v>
          </cell>
          <cell r="I32">
            <v>60</v>
          </cell>
          <cell r="J32">
            <v>8.5</v>
          </cell>
          <cell r="K32">
            <v>-0.39400000000000013</v>
          </cell>
          <cell r="N32">
            <v>1.6212</v>
          </cell>
          <cell r="O32">
            <v>32.44510239328892</v>
          </cell>
          <cell r="P32">
            <v>10.52</v>
          </cell>
          <cell r="R32">
            <v>7.5778000000000008</v>
          </cell>
          <cell r="S32">
            <v>2.1588000000000003</v>
          </cell>
          <cell r="U32">
            <v>0</v>
          </cell>
          <cell r="V32">
            <v>0</v>
          </cell>
        </row>
        <row r="33">
          <cell r="A33" t="str">
            <v>6594 МОЛОЧНАЯ СН вар п/о  ОСТАНКИНО</v>
          </cell>
          <cell r="B33" t="str">
            <v>кг</v>
          </cell>
          <cell r="C33">
            <v>0</v>
          </cell>
          <cell r="D33">
            <v>40.767000000000003</v>
          </cell>
          <cell r="E33">
            <v>10.867000000000001</v>
          </cell>
          <cell r="F33">
            <v>29.9</v>
          </cell>
          <cell r="H33">
            <v>1</v>
          </cell>
          <cell r="I33">
            <v>60</v>
          </cell>
          <cell r="J33">
            <v>11.5</v>
          </cell>
          <cell r="K33">
            <v>-0.63299999999999912</v>
          </cell>
          <cell r="N33">
            <v>2.1734</v>
          </cell>
          <cell r="O33">
            <v>13.757246710223612</v>
          </cell>
          <cell r="P33">
            <v>5.9799999999999995</v>
          </cell>
          <cell r="R33">
            <v>6.4751999999999992</v>
          </cell>
          <cell r="S33">
            <v>3.7709999999999999</v>
          </cell>
          <cell r="U33">
            <v>0</v>
          </cell>
          <cell r="V33">
            <v>0</v>
          </cell>
        </row>
        <row r="34">
          <cell r="A34" t="str">
            <v>6596 РУССКАЯ СН вар п/о  ОСТАНКИНО</v>
          </cell>
          <cell r="B34" t="str">
            <v>кг</v>
          </cell>
          <cell r="C34">
            <v>1.53</v>
          </cell>
          <cell r="D34">
            <v>1.3620000000000001</v>
          </cell>
          <cell r="E34">
            <v>2.7160000000000002</v>
          </cell>
          <cell r="F34">
            <v>0</v>
          </cell>
          <cell r="H34">
            <v>1</v>
          </cell>
          <cell r="I34">
            <v>60</v>
          </cell>
          <cell r="J34">
            <v>3</v>
          </cell>
          <cell r="K34">
            <v>-0.28399999999999981</v>
          </cell>
          <cell r="L34">
            <v>30</v>
          </cell>
          <cell r="N34">
            <v>0.54320000000000002</v>
          </cell>
          <cell r="O34">
            <v>55.228276877761409</v>
          </cell>
          <cell r="P34">
            <v>0</v>
          </cell>
          <cell r="R34">
            <v>0</v>
          </cell>
          <cell r="S34">
            <v>3.2764000000000002</v>
          </cell>
          <cell r="U34">
            <v>30</v>
          </cell>
          <cell r="V34">
            <v>0</v>
          </cell>
        </row>
        <row r="35">
          <cell r="A35" t="str">
            <v>6606 СЫТНЫЕ Папа может сар б/о мгс 1*3 45c  ОСТАНКИНО</v>
          </cell>
          <cell r="B35" t="str">
            <v>кг</v>
          </cell>
          <cell r="C35">
            <v>0</v>
          </cell>
          <cell r="D35">
            <v>0.98599999999999999</v>
          </cell>
          <cell r="E35">
            <v>0.98599999999999999</v>
          </cell>
          <cell r="F35">
            <v>0</v>
          </cell>
          <cell r="G35" t="str">
            <v>Старый код</v>
          </cell>
          <cell r="H35">
            <v>1</v>
          </cell>
          <cell r="I35">
            <v>45</v>
          </cell>
          <cell r="J35">
            <v>4</v>
          </cell>
          <cell r="K35">
            <v>-3.0140000000000002</v>
          </cell>
          <cell r="N35">
            <v>0.19719999999999999</v>
          </cell>
          <cell r="O35">
            <v>0</v>
          </cell>
          <cell r="P35">
            <v>0</v>
          </cell>
          <cell r="R35">
            <v>44.0946</v>
          </cell>
          <cell r="S35">
            <v>0</v>
          </cell>
          <cell r="U35">
            <v>0</v>
          </cell>
          <cell r="V35">
            <v>0</v>
          </cell>
        </row>
        <row r="36">
          <cell r="A36" t="str">
            <v>6661 СОЧНЫЙ ГРИЛЬ ПМ сос п/о мгс 1,5*4_Маяк Останкино</v>
          </cell>
          <cell r="B36" t="str">
            <v>кг</v>
          </cell>
          <cell r="C36">
            <v>398.5</v>
          </cell>
          <cell r="D36">
            <v>0.39400000000000002</v>
          </cell>
          <cell r="E36">
            <v>110.39400000000001</v>
          </cell>
          <cell r="F36">
            <v>288.5</v>
          </cell>
          <cell r="H36">
            <v>1</v>
          </cell>
          <cell r="I36">
            <v>45</v>
          </cell>
          <cell r="J36">
            <v>119.7</v>
          </cell>
          <cell r="K36">
            <v>-9.3059999999999974</v>
          </cell>
          <cell r="N36">
            <v>22.078800000000001</v>
          </cell>
          <cell r="O36">
            <v>13.066833342391796</v>
          </cell>
          <cell r="P36">
            <v>57.7</v>
          </cell>
          <cell r="R36">
            <v>23.726199999999999</v>
          </cell>
          <cell r="S36">
            <v>7.5239999999999991</v>
          </cell>
          <cell r="U36">
            <v>0</v>
          </cell>
          <cell r="V36">
            <v>0</v>
          </cell>
        </row>
        <row r="37">
          <cell r="A37" t="str">
            <v>БОНУС_6088 СОЧНЫЕ сос п/о мгс 1*6 ОСТАНКИНО</v>
          </cell>
          <cell r="B37" t="str">
            <v>кг</v>
          </cell>
          <cell r="C37">
            <v>0</v>
          </cell>
          <cell r="D37">
            <v>54.508000000000003</v>
          </cell>
          <cell r="E37">
            <v>54.508000000000003</v>
          </cell>
          <cell r="F37">
            <v>0</v>
          </cell>
          <cell r="H37">
            <v>1</v>
          </cell>
          <cell r="I37">
            <v>45</v>
          </cell>
          <cell r="J37">
            <v>58</v>
          </cell>
          <cell r="K37">
            <v>-3.4919999999999973</v>
          </cell>
          <cell r="N37">
            <v>10.9016</v>
          </cell>
          <cell r="O37">
            <v>0</v>
          </cell>
          <cell r="P37">
            <v>0</v>
          </cell>
          <cell r="R37">
            <v>26.9772</v>
          </cell>
          <cell r="S37">
            <v>28.537200000000002</v>
          </cell>
          <cell r="U37">
            <v>0</v>
          </cell>
          <cell r="V37">
            <v>0</v>
          </cell>
        </row>
        <row r="38">
          <cell r="A38" t="str">
            <v>Сервелат Финский в/к в/у ОСТАНКИНО</v>
          </cell>
          <cell r="B38" t="str">
            <v>кг</v>
          </cell>
          <cell r="C38">
            <v>0</v>
          </cell>
          <cell r="D38">
            <v>0.85</v>
          </cell>
          <cell r="E38">
            <v>0.85</v>
          </cell>
          <cell r="F38">
            <v>0</v>
          </cell>
          <cell r="H38">
            <v>1</v>
          </cell>
          <cell r="I38">
            <v>45</v>
          </cell>
          <cell r="J38">
            <v>0.7</v>
          </cell>
          <cell r="K38">
            <v>0</v>
          </cell>
          <cell r="N38">
            <v>0.16999999999999998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</row>
        <row r="39">
          <cell r="A39" t="str">
            <v>3215 ВЕТЧ.МЯСНАЯ Папа может п/о 0.4кг 8шт.    ОСТАНКИНО</v>
          </cell>
          <cell r="B39" t="str">
            <v>шт</v>
          </cell>
          <cell r="C39">
            <v>78</v>
          </cell>
          <cell r="D39">
            <v>296</v>
          </cell>
          <cell r="E39">
            <v>182</v>
          </cell>
          <cell r="F39">
            <v>192</v>
          </cell>
          <cell r="H39">
            <v>0.4</v>
          </cell>
          <cell r="I39">
            <v>60</v>
          </cell>
          <cell r="J39">
            <v>185.5</v>
          </cell>
          <cell r="K39">
            <v>-3.5</v>
          </cell>
          <cell r="L39">
            <v>200</v>
          </cell>
          <cell r="M39">
            <v>30</v>
          </cell>
          <cell r="N39">
            <v>36.4</v>
          </cell>
          <cell r="O39">
            <v>11.593406593406593</v>
          </cell>
          <cell r="P39">
            <v>38.4</v>
          </cell>
          <cell r="R39">
            <v>47.2</v>
          </cell>
          <cell r="S39">
            <v>49</v>
          </cell>
          <cell r="U39">
            <v>80</v>
          </cell>
          <cell r="V39">
            <v>12</v>
          </cell>
        </row>
        <row r="40">
          <cell r="A40" t="str">
            <v>4993 САЛЯМИ ИТАЛЬЯНСКАЯ с/к в/у 1/250*8_120c ОСТАНКИНО</v>
          </cell>
          <cell r="B40" t="str">
            <v>шт</v>
          </cell>
          <cell r="C40">
            <v>108</v>
          </cell>
          <cell r="D40">
            <v>632</v>
          </cell>
          <cell r="E40">
            <v>514</v>
          </cell>
          <cell r="F40">
            <v>223</v>
          </cell>
          <cell r="H40">
            <v>0.25</v>
          </cell>
          <cell r="I40">
            <v>120</v>
          </cell>
          <cell r="J40">
            <v>542</v>
          </cell>
          <cell r="K40">
            <v>-28</v>
          </cell>
          <cell r="L40">
            <v>900</v>
          </cell>
          <cell r="M40">
            <v>200</v>
          </cell>
          <cell r="N40">
            <v>94.8</v>
          </cell>
          <cell r="O40">
            <v>13.955696202531646</v>
          </cell>
          <cell r="P40">
            <v>44.6</v>
          </cell>
          <cell r="Q40">
            <v>40</v>
          </cell>
          <cell r="R40">
            <v>96.6</v>
          </cell>
          <cell r="S40">
            <v>119.2</v>
          </cell>
          <cell r="U40">
            <v>225</v>
          </cell>
          <cell r="V40">
            <v>50</v>
          </cell>
        </row>
        <row r="41">
          <cell r="A41" t="str">
            <v>5015 БУРГУНДИЯ с/к в/у 1/250 ОСТАНКИНО</v>
          </cell>
          <cell r="B41" t="str">
            <v>шт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H41">
            <v>0.25</v>
          </cell>
          <cell r="I41">
            <v>120</v>
          </cell>
          <cell r="J41">
            <v>0</v>
          </cell>
          <cell r="K41">
            <v>0</v>
          </cell>
          <cell r="N41">
            <v>0</v>
          </cell>
          <cell r="O41" t="e">
            <v>#DIV/0!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</row>
        <row r="42">
          <cell r="A42" t="str">
            <v>5159 Нежный пашт п/о 1/150 16шт.   ОСТАНКИНО</v>
          </cell>
          <cell r="B42" t="str">
            <v>шт</v>
          </cell>
          <cell r="C42">
            <v>0</v>
          </cell>
          <cell r="D42">
            <v>256</v>
          </cell>
          <cell r="E42">
            <v>49</v>
          </cell>
          <cell r="F42">
            <v>207</v>
          </cell>
          <cell r="H42">
            <v>0.15</v>
          </cell>
          <cell r="I42">
            <v>60</v>
          </cell>
          <cell r="J42">
            <v>43</v>
          </cell>
          <cell r="K42">
            <v>6</v>
          </cell>
          <cell r="N42">
            <v>9.8000000000000007</v>
          </cell>
          <cell r="O42">
            <v>21.122448979591834</v>
          </cell>
          <cell r="P42">
            <v>41.4</v>
          </cell>
          <cell r="R42">
            <v>30.6</v>
          </cell>
          <cell r="S42">
            <v>18</v>
          </cell>
          <cell r="U42">
            <v>0</v>
          </cell>
          <cell r="V42">
            <v>0</v>
          </cell>
        </row>
        <row r="43">
          <cell r="A43" t="str">
            <v>5160 Мясной пашт п/о 0,150 ОСТАНКИНО</v>
          </cell>
          <cell r="B43" t="str">
            <v>шт</v>
          </cell>
          <cell r="C43">
            <v>0</v>
          </cell>
          <cell r="D43">
            <v>192</v>
          </cell>
          <cell r="E43">
            <v>52</v>
          </cell>
          <cell r="F43">
            <v>140</v>
          </cell>
          <cell r="H43">
            <v>0.15</v>
          </cell>
          <cell r="I43">
            <v>60</v>
          </cell>
          <cell r="J43">
            <v>46</v>
          </cell>
          <cell r="K43">
            <v>6</v>
          </cell>
          <cell r="L43">
            <v>180</v>
          </cell>
          <cell r="N43">
            <v>10.4</v>
          </cell>
          <cell r="O43">
            <v>30.769230769230766</v>
          </cell>
          <cell r="P43">
            <v>28</v>
          </cell>
          <cell r="R43">
            <v>32.799999999999997</v>
          </cell>
          <cell r="S43">
            <v>32</v>
          </cell>
          <cell r="U43">
            <v>27</v>
          </cell>
          <cell r="V43">
            <v>0</v>
          </cell>
        </row>
        <row r="44">
          <cell r="A44" t="str">
            <v>5161 Печеночный пашт 0,150 ОСТАНКИНО</v>
          </cell>
          <cell r="B44" t="str">
            <v>шт</v>
          </cell>
          <cell r="C44">
            <v>0</v>
          </cell>
          <cell r="D44">
            <v>131</v>
          </cell>
          <cell r="E44">
            <v>56</v>
          </cell>
          <cell r="F44">
            <v>75</v>
          </cell>
          <cell r="H44">
            <v>0.15</v>
          </cell>
          <cell r="I44">
            <v>60</v>
          </cell>
          <cell r="J44">
            <v>57</v>
          </cell>
          <cell r="K44">
            <v>-1</v>
          </cell>
          <cell r="L44">
            <v>220</v>
          </cell>
          <cell r="N44">
            <v>11.2</v>
          </cell>
          <cell r="O44">
            <v>26.339285714285715</v>
          </cell>
          <cell r="P44">
            <v>15</v>
          </cell>
          <cell r="R44">
            <v>27.6</v>
          </cell>
          <cell r="S44">
            <v>30.8</v>
          </cell>
          <cell r="U44">
            <v>33</v>
          </cell>
          <cell r="V44">
            <v>0</v>
          </cell>
        </row>
        <row r="45">
          <cell r="A45" t="str">
            <v>5344 ГРИЛЬ-МАСТЕР сос п/о мгс 0.45кг 7шт.  ОСТАНКИНО</v>
          </cell>
          <cell r="B45" t="str">
            <v>шт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H45">
            <v>0.45</v>
          </cell>
          <cell r="I45">
            <v>45</v>
          </cell>
          <cell r="J45">
            <v>30</v>
          </cell>
          <cell r="K45">
            <v>0</v>
          </cell>
          <cell r="N45">
            <v>0</v>
          </cell>
          <cell r="O45" t="e">
            <v>#DIV/0!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</row>
        <row r="46">
          <cell r="A46" t="str">
            <v>5483 ЭКСТРА Папа может с/к в/у 1/250 8шт.   ОСТАНКИНО</v>
          </cell>
          <cell r="B46" t="str">
            <v>шт</v>
          </cell>
          <cell r="C46">
            <v>128</v>
          </cell>
          <cell r="D46">
            <v>0</v>
          </cell>
          <cell r="E46">
            <v>126</v>
          </cell>
          <cell r="F46">
            <v>0</v>
          </cell>
          <cell r="H46">
            <v>0.25</v>
          </cell>
          <cell r="I46">
            <v>120</v>
          </cell>
          <cell r="J46">
            <v>206</v>
          </cell>
          <cell r="K46">
            <v>-80</v>
          </cell>
          <cell r="L46">
            <v>1500</v>
          </cell>
          <cell r="N46">
            <v>25.2</v>
          </cell>
          <cell r="O46">
            <v>59.523809523809526</v>
          </cell>
          <cell r="P46">
            <v>0</v>
          </cell>
          <cell r="R46">
            <v>53.4</v>
          </cell>
          <cell r="S46">
            <v>133.80000000000001</v>
          </cell>
          <cell r="U46">
            <v>375</v>
          </cell>
          <cell r="V46">
            <v>0</v>
          </cell>
        </row>
        <row r="47">
          <cell r="A47" t="str">
            <v>5532 СОЧНЫЕ сос п/о мгс 0.45кг 10шт_45с   ОСТАНКИНО</v>
          </cell>
          <cell r="B47" t="str">
            <v>шт</v>
          </cell>
          <cell r="C47">
            <v>0</v>
          </cell>
          <cell r="D47">
            <v>71</v>
          </cell>
          <cell r="E47">
            <v>71</v>
          </cell>
          <cell r="F47">
            <v>0</v>
          </cell>
          <cell r="H47">
            <v>0.45</v>
          </cell>
          <cell r="I47">
            <v>45</v>
          </cell>
          <cell r="J47">
            <v>73</v>
          </cell>
          <cell r="K47">
            <v>-2</v>
          </cell>
          <cell r="L47">
            <v>600</v>
          </cell>
          <cell r="N47">
            <v>14.2</v>
          </cell>
          <cell r="O47">
            <v>42.253521126760567</v>
          </cell>
          <cell r="P47">
            <v>0</v>
          </cell>
          <cell r="R47">
            <v>38.200000000000003</v>
          </cell>
          <cell r="S47">
            <v>101.4</v>
          </cell>
          <cell r="U47">
            <v>270</v>
          </cell>
          <cell r="V47">
            <v>0</v>
          </cell>
        </row>
        <row r="48">
          <cell r="A48" t="str">
            <v>5682 САЛЯМИ МЕЛКОЗЕРНЕНАЯ с/к в/у 1/120_60с   ОСТАНКИНО</v>
          </cell>
          <cell r="B48" t="str">
            <v>шт</v>
          </cell>
          <cell r="C48">
            <v>211</v>
          </cell>
          <cell r="D48">
            <v>0</v>
          </cell>
          <cell r="E48">
            <v>186</v>
          </cell>
          <cell r="F48">
            <v>25</v>
          </cell>
          <cell r="H48">
            <v>0.12</v>
          </cell>
          <cell r="I48">
            <v>120</v>
          </cell>
          <cell r="J48">
            <v>174</v>
          </cell>
          <cell r="K48">
            <v>12</v>
          </cell>
          <cell r="L48">
            <v>500</v>
          </cell>
          <cell r="M48">
            <v>200</v>
          </cell>
          <cell r="N48">
            <v>37.200000000000003</v>
          </cell>
          <cell r="O48">
            <v>19.489247311827956</v>
          </cell>
          <cell r="P48">
            <v>5</v>
          </cell>
          <cell r="R48">
            <v>38.4</v>
          </cell>
          <cell r="S48">
            <v>57.2</v>
          </cell>
          <cell r="U48">
            <v>60</v>
          </cell>
          <cell r="V48">
            <v>24</v>
          </cell>
        </row>
        <row r="49">
          <cell r="A49" t="str">
            <v>5706 АРОМАТНАЯ Папа может с/к в/у 1/250 8шт.  ОСТАНКИНО</v>
          </cell>
          <cell r="B49" t="str">
            <v>шт</v>
          </cell>
          <cell r="C49">
            <v>19</v>
          </cell>
          <cell r="D49">
            <v>496</v>
          </cell>
          <cell r="E49">
            <v>430</v>
          </cell>
          <cell r="F49">
            <v>85</v>
          </cell>
          <cell r="H49">
            <v>0.25</v>
          </cell>
          <cell r="I49">
            <v>120</v>
          </cell>
          <cell r="J49">
            <v>465</v>
          </cell>
          <cell r="K49">
            <v>-35</v>
          </cell>
          <cell r="L49">
            <v>1200</v>
          </cell>
          <cell r="M49">
            <v>200</v>
          </cell>
          <cell r="N49">
            <v>78</v>
          </cell>
          <cell r="O49">
            <v>19.03846153846154</v>
          </cell>
          <cell r="P49">
            <v>17</v>
          </cell>
          <cell r="Q49">
            <v>40</v>
          </cell>
          <cell r="R49">
            <v>64.8</v>
          </cell>
          <cell r="S49">
            <v>123</v>
          </cell>
          <cell r="U49">
            <v>300</v>
          </cell>
          <cell r="V49">
            <v>50</v>
          </cell>
        </row>
        <row r="50">
          <cell r="A50" t="str">
            <v>6042 МОЛОЧНЫЕ К ЗАВТРАКУ сос п/о в/у 0.4кг   ОСТАНКИНО</v>
          </cell>
          <cell r="B50" t="str">
            <v>шт</v>
          </cell>
          <cell r="C50">
            <v>18</v>
          </cell>
          <cell r="D50">
            <v>0</v>
          </cell>
          <cell r="E50">
            <v>18</v>
          </cell>
          <cell r="F50">
            <v>0</v>
          </cell>
          <cell r="G50" t="str">
            <v>акция</v>
          </cell>
          <cell r="H50">
            <v>0.4</v>
          </cell>
          <cell r="I50">
            <v>45</v>
          </cell>
          <cell r="J50">
            <v>167</v>
          </cell>
          <cell r="K50">
            <v>-149</v>
          </cell>
          <cell r="L50">
            <v>1400</v>
          </cell>
          <cell r="N50">
            <v>3.6</v>
          </cell>
          <cell r="O50">
            <v>388.88888888888886</v>
          </cell>
          <cell r="P50">
            <v>0</v>
          </cell>
          <cell r="R50">
            <v>42.8</v>
          </cell>
          <cell r="S50">
            <v>112.8</v>
          </cell>
          <cell r="U50">
            <v>560</v>
          </cell>
          <cell r="V50">
            <v>0</v>
          </cell>
        </row>
        <row r="51">
          <cell r="A51" t="str">
            <v>6213 СЕРВЕЛАТ ФИНСКИЙ СН в/к в/у 0,35кг 8шт  Останкино</v>
          </cell>
          <cell r="B51" t="str">
            <v>шт</v>
          </cell>
          <cell r="C51">
            <v>10</v>
          </cell>
          <cell r="D51">
            <v>0</v>
          </cell>
          <cell r="E51">
            <v>10</v>
          </cell>
          <cell r="F51">
            <v>0</v>
          </cell>
          <cell r="G51" t="str">
            <v>Не заказ</v>
          </cell>
          <cell r="H51">
            <v>0.35</v>
          </cell>
          <cell r="I51">
            <v>45</v>
          </cell>
          <cell r="J51">
            <v>35</v>
          </cell>
          <cell r="K51">
            <v>-25</v>
          </cell>
          <cell r="N51">
            <v>2</v>
          </cell>
          <cell r="O51">
            <v>0</v>
          </cell>
          <cell r="P51">
            <v>0</v>
          </cell>
          <cell r="R51">
            <v>2.6</v>
          </cell>
          <cell r="S51">
            <v>9.1999999999999993</v>
          </cell>
          <cell r="U51">
            <v>0</v>
          </cell>
          <cell r="V51">
            <v>0</v>
          </cell>
        </row>
        <row r="52">
          <cell r="A52" t="str">
            <v>6238 ГРИЛЬ-МАСТЕР сос п/о мгс 0,45кг 7шт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0.45</v>
          </cell>
          <cell r="I52">
            <v>45</v>
          </cell>
          <cell r="J52">
            <v>8</v>
          </cell>
          <cell r="K52">
            <v>-8</v>
          </cell>
          <cell r="N52">
            <v>0</v>
          </cell>
          <cell r="O52" t="e">
            <v>#DIV/0!</v>
          </cell>
          <cell r="P52">
            <v>0</v>
          </cell>
          <cell r="R52">
            <v>60</v>
          </cell>
          <cell r="S52">
            <v>2</v>
          </cell>
          <cell r="U52">
            <v>0</v>
          </cell>
          <cell r="V52">
            <v>0</v>
          </cell>
        </row>
        <row r="53">
          <cell r="A53" t="str">
            <v>6281 СВИНИНА ДЕЛИКАТ. к/в мл/к в/у 0.3кг 45с  ОСТАНКИНО</v>
          </cell>
          <cell r="B53" t="str">
            <v>шт</v>
          </cell>
          <cell r="C53">
            <v>239</v>
          </cell>
          <cell r="D53">
            <v>582</v>
          </cell>
          <cell r="E53">
            <v>495</v>
          </cell>
          <cell r="F53">
            <v>325</v>
          </cell>
          <cell r="H53">
            <v>0.3</v>
          </cell>
          <cell r="I53">
            <v>45</v>
          </cell>
          <cell r="J53">
            <v>495</v>
          </cell>
          <cell r="K53">
            <v>0</v>
          </cell>
          <cell r="L53">
            <v>800</v>
          </cell>
          <cell r="M53">
            <v>150</v>
          </cell>
          <cell r="N53">
            <v>87</v>
          </cell>
          <cell r="O53">
            <v>14.655172413793103</v>
          </cell>
          <cell r="P53">
            <v>65</v>
          </cell>
          <cell r="Q53">
            <v>60</v>
          </cell>
          <cell r="R53">
            <v>136.4</v>
          </cell>
          <cell r="S53">
            <v>154.19999999999999</v>
          </cell>
          <cell r="U53">
            <v>240</v>
          </cell>
          <cell r="V53">
            <v>45</v>
          </cell>
        </row>
        <row r="54">
          <cell r="A54" t="str">
            <v>6297 ФИЛЕЙНЫЕ сос ц/о в/у 1/270 12шт_45с  ОСТАНКИНО</v>
          </cell>
          <cell r="B54" t="str">
            <v>шт</v>
          </cell>
          <cell r="C54">
            <v>34</v>
          </cell>
          <cell r="D54">
            <v>0</v>
          </cell>
          <cell r="E54">
            <v>34</v>
          </cell>
          <cell r="F54">
            <v>0</v>
          </cell>
          <cell r="H54">
            <v>0.27</v>
          </cell>
          <cell r="I54">
            <v>45</v>
          </cell>
          <cell r="J54">
            <v>116</v>
          </cell>
          <cell r="K54">
            <v>-82</v>
          </cell>
          <cell r="L54">
            <v>800</v>
          </cell>
          <cell r="N54">
            <v>6.8</v>
          </cell>
          <cell r="O54">
            <v>117.64705882352942</v>
          </cell>
          <cell r="P54">
            <v>0</v>
          </cell>
          <cell r="R54">
            <v>21.8</v>
          </cell>
          <cell r="S54">
            <v>113.2</v>
          </cell>
          <cell r="U54">
            <v>216</v>
          </cell>
          <cell r="V54">
            <v>0</v>
          </cell>
        </row>
        <row r="55">
          <cell r="A55" t="str">
            <v>6333 МЯСНАЯ Папа может вар п/о 0.4кг 8шт.  ОСТАНКИНО</v>
          </cell>
          <cell r="B55" t="str">
            <v>шт</v>
          </cell>
          <cell r="C55">
            <v>329</v>
          </cell>
          <cell r="D55">
            <v>0</v>
          </cell>
          <cell r="E55">
            <v>329</v>
          </cell>
          <cell r="F55">
            <v>0</v>
          </cell>
          <cell r="G55" t="str">
            <v>акция</v>
          </cell>
          <cell r="H55">
            <v>0.4</v>
          </cell>
          <cell r="I55">
            <v>60</v>
          </cell>
          <cell r="J55">
            <v>328</v>
          </cell>
          <cell r="K55">
            <v>1</v>
          </cell>
          <cell r="L55">
            <v>1000</v>
          </cell>
          <cell r="M55">
            <v>200</v>
          </cell>
          <cell r="N55">
            <v>65.8</v>
          </cell>
          <cell r="O55">
            <v>18.237082066869302</v>
          </cell>
          <cell r="P55">
            <v>0</v>
          </cell>
          <cell r="R55">
            <v>24.2</v>
          </cell>
          <cell r="S55">
            <v>98.6</v>
          </cell>
          <cell r="U55">
            <v>400</v>
          </cell>
          <cell r="V55">
            <v>80</v>
          </cell>
        </row>
        <row r="56">
          <cell r="A56" t="str">
            <v>6353 ЭКСТРА Папа может вар п/о 0.4кг 8шт.  ОСТАНКИНО</v>
          </cell>
          <cell r="B56" t="str">
            <v>шт</v>
          </cell>
          <cell r="C56">
            <v>26</v>
          </cell>
          <cell r="D56">
            <v>1</v>
          </cell>
          <cell r="E56">
            <v>27</v>
          </cell>
          <cell r="F56">
            <v>0</v>
          </cell>
          <cell r="G56" t="str">
            <v>акция</v>
          </cell>
          <cell r="H56">
            <v>0.4</v>
          </cell>
          <cell r="I56">
            <v>60</v>
          </cell>
          <cell r="J56">
            <v>74</v>
          </cell>
          <cell r="K56">
            <v>-47</v>
          </cell>
          <cell r="L56">
            <v>1300</v>
          </cell>
          <cell r="N56">
            <v>5.4</v>
          </cell>
          <cell r="O56">
            <v>240.74074074074073</v>
          </cell>
          <cell r="P56">
            <v>0</v>
          </cell>
          <cell r="R56">
            <v>28.2</v>
          </cell>
          <cell r="S56">
            <v>105.6</v>
          </cell>
          <cell r="U56">
            <v>520</v>
          </cell>
          <cell r="V56">
            <v>0</v>
          </cell>
        </row>
        <row r="57">
          <cell r="A57" t="str">
            <v>6392 ФИЛЕЙНАЯ Папа может вар п/о 0,4кг  ОСТАНКИНО</v>
          </cell>
          <cell r="B57" t="str">
            <v>шт</v>
          </cell>
          <cell r="C57">
            <v>233</v>
          </cell>
          <cell r="D57">
            <v>0</v>
          </cell>
          <cell r="E57">
            <v>233</v>
          </cell>
          <cell r="F57">
            <v>0</v>
          </cell>
          <cell r="H57">
            <v>0.4</v>
          </cell>
          <cell r="I57">
            <v>60</v>
          </cell>
          <cell r="J57">
            <v>249</v>
          </cell>
          <cell r="K57">
            <v>-16</v>
          </cell>
          <cell r="L57">
            <v>800</v>
          </cell>
          <cell r="N57">
            <v>46.6</v>
          </cell>
          <cell r="O57">
            <v>17.167381974248926</v>
          </cell>
          <cell r="P57">
            <v>0</v>
          </cell>
          <cell r="R57">
            <v>25.2</v>
          </cell>
          <cell r="S57">
            <v>86.8</v>
          </cell>
          <cell r="U57">
            <v>320</v>
          </cell>
          <cell r="V57">
            <v>0</v>
          </cell>
        </row>
        <row r="58">
          <cell r="A58" t="str">
            <v>6521 СЕРВЕЛАТ ФИНСКИЙ СН в/к п/о 0.6кг 6шт.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str">
            <v>Не заказ</v>
          </cell>
          <cell r="H58">
            <v>0.6</v>
          </cell>
          <cell r="I58">
            <v>45</v>
          </cell>
          <cell r="J58">
            <v>0</v>
          </cell>
          <cell r="K58">
            <v>0</v>
          </cell>
          <cell r="N58">
            <v>0</v>
          </cell>
          <cell r="O58" t="e">
            <v>#DIV/0!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0</v>
          </cell>
          <cell r="D59">
            <v>120</v>
          </cell>
          <cell r="E59">
            <v>25</v>
          </cell>
          <cell r="F59">
            <v>95</v>
          </cell>
          <cell r="H59">
            <v>0.28000000000000003</v>
          </cell>
          <cell r="I59">
            <v>45</v>
          </cell>
          <cell r="J59">
            <v>25</v>
          </cell>
          <cell r="K59">
            <v>0</v>
          </cell>
          <cell r="N59">
            <v>5</v>
          </cell>
          <cell r="O59">
            <v>19</v>
          </cell>
          <cell r="P59">
            <v>19</v>
          </cell>
          <cell r="R59">
            <v>16.2</v>
          </cell>
          <cell r="S59">
            <v>7.4</v>
          </cell>
          <cell r="U59">
            <v>0</v>
          </cell>
          <cell r="V59">
            <v>0</v>
          </cell>
        </row>
        <row r="60">
          <cell r="A60" t="str">
            <v>6589 МОЛОЧНЫЕ ГОСТ СН сос п/о мгс 0.41кг 10шт  ОСТАНКИНО</v>
          </cell>
          <cell r="B60" t="str">
            <v>шт</v>
          </cell>
          <cell r="C60">
            <v>11</v>
          </cell>
          <cell r="D60">
            <v>0</v>
          </cell>
          <cell r="E60">
            <v>11</v>
          </cell>
          <cell r="F60">
            <v>0</v>
          </cell>
          <cell r="H60">
            <v>0.41</v>
          </cell>
          <cell r="I60">
            <v>45</v>
          </cell>
          <cell r="J60">
            <v>22</v>
          </cell>
          <cell r="K60">
            <v>-11</v>
          </cell>
          <cell r="L60">
            <v>300</v>
          </cell>
          <cell r="N60">
            <v>2.2000000000000002</v>
          </cell>
          <cell r="O60">
            <v>136.36363636363635</v>
          </cell>
          <cell r="P60">
            <v>0</v>
          </cell>
          <cell r="R60">
            <v>6.2</v>
          </cell>
          <cell r="S60">
            <v>39.6</v>
          </cell>
          <cell r="U60">
            <v>122.99999999999999</v>
          </cell>
          <cell r="V60">
            <v>0</v>
          </cell>
        </row>
        <row r="61">
          <cell r="A61" t="str">
            <v>6590 СЛИВОЧНЫЕ СН сос п/о мгс 0.41кг 10шт.  ОСТАНКИНО</v>
          </cell>
          <cell r="B61" t="str">
            <v>шт</v>
          </cell>
          <cell r="C61">
            <v>88</v>
          </cell>
          <cell r="D61">
            <v>0</v>
          </cell>
          <cell r="E61">
            <v>88</v>
          </cell>
          <cell r="F61">
            <v>0</v>
          </cell>
          <cell r="H61">
            <v>0.41</v>
          </cell>
          <cell r="I61">
            <v>45</v>
          </cell>
          <cell r="J61">
            <v>94</v>
          </cell>
          <cell r="K61">
            <v>-6</v>
          </cell>
          <cell r="L61">
            <v>350</v>
          </cell>
          <cell r="N61">
            <v>17.600000000000001</v>
          </cell>
          <cell r="O61">
            <v>19.886363636363633</v>
          </cell>
          <cell r="P61">
            <v>0</v>
          </cell>
          <cell r="R61">
            <v>12.8</v>
          </cell>
          <cell r="S61">
            <v>52.4</v>
          </cell>
          <cell r="U61">
            <v>143.5</v>
          </cell>
          <cell r="V61">
            <v>0</v>
          </cell>
        </row>
        <row r="62">
          <cell r="A62" t="str">
            <v>6644 СОЧНЫЕ ПМ сос п/о мгс 0,41кг 10шт.  ОСТАНКИНО</v>
          </cell>
          <cell r="B62" t="str">
            <v>шт</v>
          </cell>
          <cell r="C62">
            <v>0</v>
          </cell>
          <cell r="D62">
            <v>5</v>
          </cell>
          <cell r="E62">
            <v>5</v>
          </cell>
          <cell r="F62">
            <v>0</v>
          </cell>
          <cell r="H62">
            <v>0.41</v>
          </cell>
          <cell r="I62">
            <v>45</v>
          </cell>
          <cell r="J62">
            <v>5</v>
          </cell>
          <cell r="K62">
            <v>0</v>
          </cell>
          <cell r="L62">
            <v>650</v>
          </cell>
          <cell r="M62">
            <v>100</v>
          </cell>
          <cell r="N62">
            <v>1</v>
          </cell>
          <cell r="O62">
            <v>750</v>
          </cell>
          <cell r="P62">
            <v>0</v>
          </cell>
          <cell r="R62">
            <v>0</v>
          </cell>
          <cell r="S62">
            <v>0</v>
          </cell>
          <cell r="U62">
            <v>266.5</v>
          </cell>
          <cell r="V62">
            <v>41</v>
          </cell>
        </row>
        <row r="63">
          <cell r="A63" t="str">
            <v>6658 АРОМАТНАЯ С ЧЕСНОЧКОМ СН в/к мтс 0.330кг  ОСТАНКИНО</v>
          </cell>
          <cell r="B63" t="str">
            <v>шт</v>
          </cell>
          <cell r="C63">
            <v>128</v>
          </cell>
          <cell r="D63">
            <v>0</v>
          </cell>
          <cell r="E63">
            <v>84</v>
          </cell>
          <cell r="F63">
            <v>42</v>
          </cell>
          <cell r="H63">
            <v>0.33</v>
          </cell>
          <cell r="I63">
            <v>45</v>
          </cell>
          <cell r="J63">
            <v>86</v>
          </cell>
          <cell r="K63">
            <v>-2</v>
          </cell>
          <cell r="L63">
            <v>80</v>
          </cell>
          <cell r="M63">
            <v>100</v>
          </cell>
          <cell r="N63">
            <v>16.8</v>
          </cell>
          <cell r="O63">
            <v>13.214285714285714</v>
          </cell>
          <cell r="P63">
            <v>8.4</v>
          </cell>
          <cell r="R63">
            <v>0.6</v>
          </cell>
          <cell r="S63">
            <v>21.2</v>
          </cell>
          <cell r="U63">
            <v>26.400000000000002</v>
          </cell>
          <cell r="V63">
            <v>33</v>
          </cell>
        </row>
        <row r="64">
          <cell r="A64" t="str">
            <v>6666 БОЯNСКАЯ Папа может п/к в/у 0,28кг 8шт  ОСТАНКИНО</v>
          </cell>
          <cell r="B64" t="str">
            <v>шт</v>
          </cell>
          <cell r="C64">
            <v>101</v>
          </cell>
          <cell r="D64">
            <v>1600</v>
          </cell>
          <cell r="E64">
            <v>767</v>
          </cell>
          <cell r="F64">
            <v>934</v>
          </cell>
          <cell r="H64">
            <v>0.28000000000000003</v>
          </cell>
          <cell r="I64">
            <v>45</v>
          </cell>
          <cell r="J64">
            <v>871</v>
          </cell>
          <cell r="K64">
            <v>-104</v>
          </cell>
          <cell r="L64">
            <v>300</v>
          </cell>
          <cell r="M64">
            <v>600</v>
          </cell>
          <cell r="N64">
            <v>121.4</v>
          </cell>
          <cell r="O64">
            <v>15.107084019769356</v>
          </cell>
          <cell r="P64">
            <v>186.8</v>
          </cell>
          <cell r="Q64">
            <v>160</v>
          </cell>
          <cell r="R64">
            <v>154.6</v>
          </cell>
          <cell r="S64">
            <v>135.80000000000001</v>
          </cell>
          <cell r="U64">
            <v>84.000000000000014</v>
          </cell>
          <cell r="V64">
            <v>168.00000000000003</v>
          </cell>
        </row>
        <row r="65">
          <cell r="A65" t="str">
            <v>6669 ВЕНСКАЯ САЛЯМИ п/к в/у 0,28кг 8шт  ОСТАНКИНО</v>
          </cell>
          <cell r="B65" t="str">
            <v>шт</v>
          </cell>
          <cell r="C65">
            <v>5</v>
          </cell>
          <cell r="D65">
            <v>1200</v>
          </cell>
          <cell r="E65">
            <v>598</v>
          </cell>
          <cell r="F65">
            <v>604</v>
          </cell>
          <cell r="H65">
            <v>0.28000000000000003</v>
          </cell>
          <cell r="I65">
            <v>45</v>
          </cell>
          <cell r="J65">
            <v>655</v>
          </cell>
          <cell r="K65">
            <v>-57</v>
          </cell>
          <cell r="L65">
            <v>200</v>
          </cell>
          <cell r="M65">
            <v>700</v>
          </cell>
          <cell r="N65">
            <v>100.4</v>
          </cell>
          <cell r="O65">
            <v>14.9800796812749</v>
          </cell>
          <cell r="P65">
            <v>120.8</v>
          </cell>
          <cell r="Q65">
            <v>96</v>
          </cell>
          <cell r="R65">
            <v>100.6</v>
          </cell>
          <cell r="S65">
            <v>81.599999999999994</v>
          </cell>
          <cell r="U65">
            <v>56.000000000000007</v>
          </cell>
          <cell r="V65">
            <v>196.00000000000003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308</v>
          </cell>
          <cell r="D66">
            <v>402</v>
          </cell>
          <cell r="E66">
            <v>702</v>
          </cell>
          <cell r="F66">
            <v>0</v>
          </cell>
          <cell r="H66">
            <v>0.35</v>
          </cell>
          <cell r="I66">
            <v>45</v>
          </cell>
          <cell r="J66">
            <v>769</v>
          </cell>
          <cell r="K66">
            <v>-67</v>
          </cell>
          <cell r="L66">
            <v>1200</v>
          </cell>
          <cell r="M66">
            <v>500</v>
          </cell>
          <cell r="N66">
            <v>116.4</v>
          </cell>
          <cell r="O66">
            <v>14.604810996563574</v>
          </cell>
          <cell r="P66">
            <v>0</v>
          </cell>
          <cell r="Q66">
            <v>120</v>
          </cell>
          <cell r="R66">
            <v>54.8</v>
          </cell>
          <cell r="S66">
            <v>130.4</v>
          </cell>
          <cell r="U66">
            <v>420</v>
          </cell>
          <cell r="V66">
            <v>175</v>
          </cell>
        </row>
        <row r="67">
          <cell r="A67" t="str">
            <v>6684 СЕРВЕЛАТ КАРЕЛЬСКИЙ ПМ в/к в/у 0,28кг  ОСТАНКИНО</v>
          </cell>
          <cell r="B67" t="str">
            <v>шт</v>
          </cell>
          <cell r="C67">
            <v>5</v>
          </cell>
          <cell r="D67">
            <v>576</v>
          </cell>
          <cell r="E67">
            <v>579</v>
          </cell>
          <cell r="F67">
            <v>2</v>
          </cell>
          <cell r="H67">
            <v>0.28000000000000003</v>
          </cell>
          <cell r="I67">
            <v>45</v>
          </cell>
          <cell r="J67">
            <v>667</v>
          </cell>
          <cell r="K67">
            <v>-88</v>
          </cell>
          <cell r="L67">
            <v>1400</v>
          </cell>
          <cell r="M67">
            <v>200</v>
          </cell>
          <cell r="N67">
            <v>83.8</v>
          </cell>
          <cell r="O67">
            <v>19.116945107398568</v>
          </cell>
          <cell r="P67">
            <v>0.4</v>
          </cell>
          <cell r="Q67">
            <v>160</v>
          </cell>
          <cell r="R67">
            <v>70.8</v>
          </cell>
          <cell r="S67">
            <v>146</v>
          </cell>
          <cell r="U67">
            <v>392.00000000000006</v>
          </cell>
          <cell r="V67">
            <v>56.000000000000007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153</v>
          </cell>
          <cell r="D68">
            <v>240</v>
          </cell>
          <cell r="E68">
            <v>393</v>
          </cell>
          <cell r="F68">
            <v>0</v>
          </cell>
          <cell r="H68">
            <v>0.35</v>
          </cell>
          <cell r="I68">
            <v>45</v>
          </cell>
          <cell r="J68">
            <v>455</v>
          </cell>
          <cell r="K68">
            <v>-62</v>
          </cell>
          <cell r="L68">
            <v>1600</v>
          </cell>
          <cell r="M68">
            <v>200</v>
          </cell>
          <cell r="N68">
            <v>66.599999999999994</v>
          </cell>
          <cell r="O68">
            <v>27.027027027027028</v>
          </cell>
          <cell r="P68">
            <v>0</v>
          </cell>
          <cell r="Q68">
            <v>60</v>
          </cell>
          <cell r="R68">
            <v>32.200000000000003</v>
          </cell>
          <cell r="S68">
            <v>152.19999999999999</v>
          </cell>
          <cell r="U68">
            <v>560</v>
          </cell>
          <cell r="V68">
            <v>70</v>
          </cell>
        </row>
        <row r="69">
          <cell r="A69" t="str">
            <v>6692 СЕРВЕЛАТ ПРИМА в/к в/у 0.28кг 8шт.  ОСТАНКИНО</v>
          </cell>
          <cell r="B69" t="str">
            <v>шт</v>
          </cell>
          <cell r="C69">
            <v>0</v>
          </cell>
          <cell r="D69">
            <v>1400</v>
          </cell>
          <cell r="E69">
            <v>534</v>
          </cell>
          <cell r="F69">
            <v>854</v>
          </cell>
          <cell r="H69">
            <v>0.28000000000000003</v>
          </cell>
          <cell r="I69">
            <v>45</v>
          </cell>
          <cell r="J69">
            <v>536</v>
          </cell>
          <cell r="K69">
            <v>-2</v>
          </cell>
          <cell r="M69">
            <v>250</v>
          </cell>
          <cell r="N69">
            <v>74.8</v>
          </cell>
          <cell r="O69">
            <v>14.759358288770054</v>
          </cell>
          <cell r="P69">
            <v>170.8</v>
          </cell>
          <cell r="Q69">
            <v>160</v>
          </cell>
          <cell r="R69">
            <v>96.6</v>
          </cell>
          <cell r="S69">
            <v>31.4</v>
          </cell>
          <cell r="U69">
            <v>0</v>
          </cell>
          <cell r="V69">
            <v>70</v>
          </cell>
        </row>
        <row r="70">
          <cell r="A70" t="str">
            <v>6697 СЕРВЕЛАТ ФИНСКИЙ ПМ в/к в/у 0,35кг 8шт  ОСТАНКИНО</v>
          </cell>
          <cell r="B70" t="str">
            <v>шт</v>
          </cell>
          <cell r="C70">
            <v>347</v>
          </cell>
          <cell r="D70">
            <v>1002</v>
          </cell>
          <cell r="E70">
            <v>951</v>
          </cell>
          <cell r="F70">
            <v>360</v>
          </cell>
          <cell r="H70">
            <v>0.35</v>
          </cell>
          <cell r="I70">
            <v>45</v>
          </cell>
          <cell r="J70">
            <v>953</v>
          </cell>
          <cell r="K70">
            <v>-2</v>
          </cell>
          <cell r="L70">
            <v>900</v>
          </cell>
          <cell r="M70">
            <v>900</v>
          </cell>
          <cell r="N70">
            <v>166.2</v>
          </cell>
          <cell r="O70">
            <v>12.996389891696753</v>
          </cell>
          <cell r="P70">
            <v>72</v>
          </cell>
          <cell r="Q70">
            <v>120</v>
          </cell>
          <cell r="R70">
            <v>134.4</v>
          </cell>
          <cell r="S70">
            <v>140.19999999999999</v>
          </cell>
          <cell r="U70">
            <v>315</v>
          </cell>
          <cell r="V70">
            <v>315</v>
          </cell>
        </row>
        <row r="71">
          <cell r="A71" t="str">
            <v>БОНУС_6087 СОЧНЫЕ ПМ сос п/о мгс 0,45кг 10шт.  ОСТАНКИНО</v>
          </cell>
          <cell r="B71" t="str">
            <v>шт</v>
          </cell>
          <cell r="C71">
            <v>0</v>
          </cell>
          <cell r="D71">
            <v>26</v>
          </cell>
          <cell r="E71">
            <v>26</v>
          </cell>
          <cell r="F71">
            <v>0</v>
          </cell>
          <cell r="H71">
            <v>0.45</v>
          </cell>
          <cell r="I71">
            <v>45</v>
          </cell>
          <cell r="J71">
            <v>28</v>
          </cell>
          <cell r="K71">
            <v>-2</v>
          </cell>
          <cell r="N71">
            <v>5.2</v>
          </cell>
          <cell r="O71">
            <v>0</v>
          </cell>
          <cell r="P71">
            <v>0</v>
          </cell>
          <cell r="R71">
            <v>0.2</v>
          </cell>
          <cell r="S71">
            <v>23.6</v>
          </cell>
          <cell r="U71">
            <v>0</v>
          </cell>
          <cell r="V71">
            <v>0</v>
          </cell>
        </row>
        <row r="72">
          <cell r="A72" t="str">
            <v>3248 ДОКТОРСКАЯ ТРАДИЦ. вар п/о ОСТАНКИНО</v>
          </cell>
          <cell r="B72" t="str">
            <v>кг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H72">
            <v>1</v>
          </cell>
          <cell r="I72">
            <v>60</v>
          </cell>
          <cell r="J72">
            <v>0</v>
          </cell>
          <cell r="K72">
            <v>0</v>
          </cell>
          <cell r="L72">
            <v>100</v>
          </cell>
          <cell r="N72">
            <v>0</v>
          </cell>
          <cell r="O72" t="e">
            <v>#DIV/0!</v>
          </cell>
          <cell r="P72">
            <v>0</v>
          </cell>
          <cell r="R72">
            <v>0.26680000000000004</v>
          </cell>
          <cell r="S72">
            <v>10.4876</v>
          </cell>
          <cell r="U72">
            <v>100</v>
          </cell>
          <cell r="V72">
            <v>0</v>
          </cell>
        </row>
        <row r="73">
          <cell r="A73" t="str">
            <v>4614 ВЕТЧ.ЛЮБИТЕЛЬСКАЯ п/о _ ОСТАНКИНО</v>
          </cell>
          <cell r="B73" t="str">
            <v>кг</v>
          </cell>
          <cell r="C73">
            <v>21.7</v>
          </cell>
          <cell r="D73">
            <v>79.515000000000001</v>
          </cell>
          <cell r="E73">
            <v>100.72</v>
          </cell>
          <cell r="F73">
            <v>0</v>
          </cell>
          <cell r="H73">
            <v>1</v>
          </cell>
          <cell r="I73">
            <v>60</v>
          </cell>
          <cell r="J73">
            <v>163.51499999999999</v>
          </cell>
          <cell r="K73">
            <v>-62.794999999999987</v>
          </cell>
          <cell r="L73">
            <v>1200</v>
          </cell>
          <cell r="N73">
            <v>10.144</v>
          </cell>
          <cell r="O73">
            <v>118.29652996845425</v>
          </cell>
          <cell r="P73">
            <v>0</v>
          </cell>
          <cell r="Q73">
            <v>50</v>
          </cell>
          <cell r="R73">
            <v>36.378599999999999</v>
          </cell>
          <cell r="S73">
            <v>99.106799999999993</v>
          </cell>
          <cell r="U73">
            <v>1200</v>
          </cell>
          <cell r="V73">
            <v>0</v>
          </cell>
        </row>
        <row r="74">
          <cell r="A74" t="str">
            <v>6467 БАЛЫКОВАЯ Коровино п/к в/у  ОСТАНКИНО</v>
          </cell>
          <cell r="B74" t="str">
            <v>кг</v>
          </cell>
          <cell r="C74">
            <v>10.3</v>
          </cell>
          <cell r="D74">
            <v>1.1459999999999999</v>
          </cell>
          <cell r="E74">
            <v>10.746</v>
          </cell>
          <cell r="F74">
            <v>0</v>
          </cell>
          <cell r="H74">
            <v>1</v>
          </cell>
          <cell r="I74">
            <v>60</v>
          </cell>
          <cell r="J74">
            <v>32.200000000000003</v>
          </cell>
          <cell r="K74">
            <v>-21.454000000000001</v>
          </cell>
          <cell r="L74">
            <v>600</v>
          </cell>
          <cell r="N74">
            <v>2.1492</v>
          </cell>
          <cell r="O74">
            <v>279.17364600781684</v>
          </cell>
          <cell r="P74">
            <v>0</v>
          </cell>
          <cell r="R74">
            <v>0</v>
          </cell>
          <cell r="S74">
            <v>52.068799999999996</v>
          </cell>
          <cell r="U74">
            <v>600</v>
          </cell>
          <cell r="V74">
            <v>0</v>
          </cell>
        </row>
        <row r="75">
          <cell r="A75" t="str">
            <v>4611 ВЕТЧ.ЛЮБИТЕЛЬСКАЯ п/о 0.4кг ОСТАНКИНО</v>
          </cell>
          <cell r="B75" t="str">
            <v>шт</v>
          </cell>
          <cell r="C75">
            <v>161</v>
          </cell>
          <cell r="D75">
            <v>0</v>
          </cell>
          <cell r="E75">
            <v>116</v>
          </cell>
          <cell r="F75">
            <v>45</v>
          </cell>
          <cell r="H75">
            <v>0.4</v>
          </cell>
          <cell r="I75">
            <v>60</v>
          </cell>
          <cell r="J75">
            <v>116</v>
          </cell>
          <cell r="K75">
            <v>0</v>
          </cell>
          <cell r="L75">
            <v>300</v>
          </cell>
          <cell r="N75">
            <v>23.2</v>
          </cell>
          <cell r="O75">
            <v>14.870689655172415</v>
          </cell>
          <cell r="P75">
            <v>9</v>
          </cell>
          <cell r="R75">
            <v>0</v>
          </cell>
          <cell r="S75">
            <v>39.4</v>
          </cell>
          <cell r="U75">
            <v>120</v>
          </cell>
          <cell r="V75">
            <v>0</v>
          </cell>
        </row>
        <row r="76">
          <cell r="A76" t="str">
            <v>6220 ГОВЯЖЬЯ Папа может вар п/о</v>
          </cell>
          <cell r="M76">
            <v>50</v>
          </cell>
        </row>
        <row r="77">
          <cell r="A77" t="str">
            <v>6287 МОЛОЧНЫЕ ОРИГИН. СН сос
ц/о мгс 1*6</v>
          </cell>
          <cell r="M77">
            <v>50</v>
          </cell>
        </row>
        <row r="78">
          <cell r="A78" t="str">
            <v>6716 ОСОБАЯ Коровино (в сетке)
0.5кг 8шт.</v>
          </cell>
          <cell r="M78">
            <v>75</v>
          </cell>
        </row>
        <row r="79">
          <cell r="A79" t="str">
            <v>6734 ОСОБАЯ СО ШПИКОМ Коровино(в сетке) 0.5кг</v>
          </cell>
          <cell r="M79">
            <v>75</v>
          </cell>
        </row>
        <row r="80">
          <cell r="A80" t="str">
            <v>6159 ВРЕМЯ ОЛИВЬЕ Папа может п/о</v>
          </cell>
          <cell r="M80">
            <v>75</v>
          </cell>
        </row>
        <row r="81">
          <cell r="A81" t="str">
            <v>6602 БАВАРСКИЕ ПМ сос ц/о мгс
0.35кг 8шт.</v>
          </cell>
          <cell r="M81">
            <v>100</v>
          </cell>
        </row>
        <row r="82">
          <cell r="A82" t="str">
            <v>6228 МЯСНОЕ АССОРТИ к/з с/н мгс 1/90
10шт.</v>
          </cell>
          <cell r="M82">
            <v>50</v>
          </cell>
        </row>
        <row r="83">
          <cell r="A83" t="str">
            <v>6225 ИМПЕРСКАЯ И БАЛЫКОВАЯ в/к
с/н мгс 1/90</v>
          </cell>
          <cell r="M83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9"/>
  <sheetViews>
    <sheetView tabSelected="1"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12" sqref="AA12"/>
    </sheetView>
  </sheetViews>
  <sheetFormatPr defaultColWidth="10.5" defaultRowHeight="11.45" customHeight="1" outlineLevelRow="3" x14ac:dyDescent="0.2"/>
  <cols>
    <col min="1" max="1" width="67.33203125" style="1" customWidth="1"/>
    <col min="2" max="2" width="3" style="1" customWidth="1"/>
    <col min="3" max="3" width="9.5" style="1" customWidth="1"/>
    <col min="4" max="4" width="8.33203125" style="1" customWidth="1"/>
    <col min="5" max="5" width="8" style="1" customWidth="1"/>
    <col min="6" max="6" width="8.33203125" style="1" customWidth="1"/>
    <col min="8" max="8" width="7.83203125" customWidth="1"/>
    <col min="9" max="9" width="8.1640625" customWidth="1"/>
    <col min="13" max="14" width="9.33203125" customWidth="1"/>
    <col min="15" max="15" width="8.33203125" customWidth="1"/>
    <col min="16" max="16" width="8.83203125" customWidth="1"/>
    <col min="17" max="17" width="10" customWidth="1"/>
    <col min="18" max="18" width="8.83203125" customWidth="1"/>
    <col min="19" max="19" width="10" customWidth="1"/>
    <col min="20" max="21" width="9.83203125" customWidth="1"/>
    <col min="22" max="22" width="21" customWidth="1"/>
    <col min="24" max="24" width="12.5" bestFit="1" customWidth="1"/>
  </cols>
  <sheetData>
    <row r="1" spans="1:25" s="1" customFormat="1" ht="9.9499999999999993" customHeight="1" x14ac:dyDescent="0.2"/>
    <row r="2" spans="1:25" s="1" customFormat="1" ht="9.9499999999999993" customHeight="1" x14ac:dyDescent="0.2">
      <c r="E2" s="23" t="s">
        <v>104</v>
      </c>
      <c r="J2" s="23" t="s">
        <v>104</v>
      </c>
      <c r="K2" s="23" t="s">
        <v>104</v>
      </c>
      <c r="L2" s="26">
        <v>45328</v>
      </c>
      <c r="M2" s="26">
        <v>45331</v>
      </c>
      <c r="N2" s="21">
        <v>45335</v>
      </c>
      <c r="O2" s="23" t="s">
        <v>104</v>
      </c>
    </row>
    <row r="3" spans="1:25" ht="12.95" customHeight="1" x14ac:dyDescent="0.2">
      <c r="A3" s="4" t="s">
        <v>0</v>
      </c>
      <c r="B3" s="4"/>
      <c r="C3" s="37" t="s">
        <v>3</v>
      </c>
      <c r="D3" s="6" t="s">
        <v>4</v>
      </c>
      <c r="E3" s="6" t="s">
        <v>5</v>
      </c>
      <c r="F3" s="37" t="s">
        <v>6</v>
      </c>
      <c r="G3" s="40" t="s">
        <v>78</v>
      </c>
      <c r="H3" s="40" t="s">
        <v>79</v>
      </c>
      <c r="I3" s="43" t="s">
        <v>80</v>
      </c>
      <c r="J3" s="43" t="s">
        <v>81</v>
      </c>
      <c r="K3" s="43" t="s">
        <v>82</v>
      </c>
      <c r="L3" s="40" t="s">
        <v>83</v>
      </c>
      <c r="M3" s="48" t="s">
        <v>84</v>
      </c>
      <c r="N3" s="48" t="s">
        <v>84</v>
      </c>
      <c r="O3" s="43" t="s">
        <v>85</v>
      </c>
      <c r="P3" s="43" t="s">
        <v>86</v>
      </c>
      <c r="Q3" s="43" t="s">
        <v>87</v>
      </c>
      <c r="R3" s="48" t="s">
        <v>98</v>
      </c>
      <c r="S3" s="48" t="s">
        <v>102</v>
      </c>
      <c r="T3" s="48" t="s">
        <v>101</v>
      </c>
      <c r="U3" s="48" t="s">
        <v>103</v>
      </c>
      <c r="V3" s="43" t="s">
        <v>88</v>
      </c>
      <c r="W3" s="43" t="s">
        <v>89</v>
      </c>
      <c r="X3" s="15" t="s">
        <v>89</v>
      </c>
    </row>
    <row r="4" spans="1:25" ht="12.95" customHeight="1" x14ac:dyDescent="0.2">
      <c r="A4" s="7" t="s">
        <v>2</v>
      </c>
      <c r="B4" s="4" t="s">
        <v>1</v>
      </c>
      <c r="C4" s="38"/>
      <c r="D4" s="8"/>
      <c r="E4" s="8"/>
      <c r="F4" s="38"/>
      <c r="G4" s="41"/>
      <c r="H4" s="41"/>
      <c r="I4" s="44"/>
      <c r="J4" s="44"/>
      <c r="K4" s="44"/>
      <c r="L4" s="41"/>
      <c r="M4" s="44"/>
      <c r="N4" s="44"/>
      <c r="O4" s="44"/>
      <c r="P4" s="44"/>
      <c r="Q4" s="44"/>
      <c r="R4" s="44"/>
      <c r="S4" s="49"/>
      <c r="T4" s="44"/>
      <c r="U4" s="44"/>
      <c r="V4" s="44"/>
      <c r="W4" s="44"/>
      <c r="X4" s="15"/>
    </row>
    <row r="5" spans="1:25" ht="12.95" customHeight="1" x14ac:dyDescent="0.2">
      <c r="A5" s="9"/>
      <c r="B5" s="4" t="s">
        <v>7</v>
      </c>
      <c r="C5" s="39"/>
      <c r="D5" s="10"/>
      <c r="E5" s="10"/>
      <c r="F5" s="39"/>
      <c r="G5" s="42"/>
      <c r="H5" s="42"/>
      <c r="I5" s="45"/>
      <c r="J5" s="46"/>
      <c r="K5" s="44"/>
      <c r="L5" s="47"/>
      <c r="M5" s="44"/>
      <c r="N5" s="44"/>
      <c r="O5" s="44"/>
      <c r="P5" s="45"/>
      <c r="Q5" s="45"/>
      <c r="R5" s="44"/>
      <c r="S5" s="49"/>
      <c r="T5" s="46"/>
      <c r="U5" s="44"/>
      <c r="V5" s="45"/>
      <c r="W5" s="44"/>
      <c r="X5" s="16"/>
    </row>
    <row r="6" spans="1:25" ht="11.1" customHeight="1" x14ac:dyDescent="0.2">
      <c r="A6" s="11" t="s">
        <v>8</v>
      </c>
      <c r="B6" s="11"/>
      <c r="C6" s="2"/>
      <c r="D6" s="2"/>
      <c r="E6" s="2"/>
      <c r="F6" s="2"/>
      <c r="W6" s="25">
        <v>45331</v>
      </c>
      <c r="X6" s="31">
        <v>45328</v>
      </c>
    </row>
    <row r="7" spans="1:25" ht="11.1" customHeight="1" outlineLevel="1" x14ac:dyDescent="0.2">
      <c r="A7" s="12" t="s">
        <v>9</v>
      </c>
      <c r="B7" s="13"/>
      <c r="C7" s="3"/>
      <c r="D7" s="3"/>
      <c r="E7" s="17">
        <f>SUM(E8:E84)</f>
        <v>18249.430000000004</v>
      </c>
      <c r="F7" s="17">
        <f>SUM(F8:F84)</f>
        <v>17815.019</v>
      </c>
      <c r="J7" s="17">
        <f>SUM(J8:J84)</f>
        <v>18691.672000000002</v>
      </c>
      <c r="K7" s="17">
        <f>SUM(K8:K84)</f>
        <v>-442.24200000000002</v>
      </c>
      <c r="L7" s="17">
        <f>SUM(L8:L84)</f>
        <v>11780</v>
      </c>
      <c r="M7" s="17">
        <f t="shared" ref="M7:N7" si="0">SUM(M8:M84)</f>
        <v>14200</v>
      </c>
      <c r="N7" s="17">
        <f>SUM(N8:N84)</f>
        <v>7765</v>
      </c>
      <c r="O7" s="17">
        <f>SUM(O8:O84)</f>
        <v>3060.4860000000003</v>
      </c>
      <c r="R7" s="17">
        <f>SUM(R8:R84)</f>
        <v>2764</v>
      </c>
      <c r="S7" s="17"/>
      <c r="T7" s="17">
        <f>SUM(T8:T84)</f>
        <v>2899.2331999999992</v>
      </c>
      <c r="U7" s="17">
        <f>SUM(U8:U84)</f>
        <v>3768.1003999999989</v>
      </c>
      <c r="W7" s="17">
        <f>SUM(W8:W84)</f>
        <v>8072.6</v>
      </c>
      <c r="X7" s="17">
        <f>SUM(X8:X84)</f>
        <v>5954.2000000000007</v>
      </c>
      <c r="Y7" s="32">
        <f>SUM(Y8:Y84)</f>
        <v>5689</v>
      </c>
    </row>
    <row r="8" spans="1:25" ht="11.1" customHeight="1" outlineLevel="3" x14ac:dyDescent="0.2">
      <c r="A8" s="30" t="s">
        <v>111</v>
      </c>
      <c r="B8" s="14" t="s">
        <v>10</v>
      </c>
      <c r="C8" s="5">
        <v>58.594000000000001</v>
      </c>
      <c r="D8" s="5">
        <v>603.29100000000005</v>
      </c>
      <c r="E8" s="5">
        <v>313.76400000000001</v>
      </c>
      <c r="F8" s="5">
        <v>347.346</v>
      </c>
      <c r="G8" s="18"/>
      <c r="H8" s="19">
        <v>1</v>
      </c>
      <c r="I8" s="18">
        <v>45</v>
      </c>
      <c r="J8" s="20">
        <v>332.1</v>
      </c>
      <c r="K8" s="22">
        <v>-18.336000000000013</v>
      </c>
      <c r="L8">
        <v>350</v>
      </c>
      <c r="M8">
        <v>500</v>
      </c>
      <c r="O8" s="20">
        <v>38.752800000000001</v>
      </c>
      <c r="P8" s="20">
        <v>30.897019054107059</v>
      </c>
      <c r="Q8" s="20">
        <v>8.9631200842261727</v>
      </c>
      <c r="R8">
        <v>120</v>
      </c>
      <c r="S8" s="20">
        <v>62.953999999999994</v>
      </c>
      <c r="T8" s="20">
        <v>19.588999999999999</v>
      </c>
      <c r="U8" s="20">
        <v>90.809400000000011</v>
      </c>
      <c r="V8" s="27"/>
      <c r="W8" s="18">
        <v>500</v>
      </c>
      <c r="X8" s="18">
        <v>350</v>
      </c>
      <c r="Y8">
        <f>N8*H8</f>
        <v>0</v>
      </c>
    </row>
    <row r="9" spans="1:25" ht="11.1" customHeight="1" outlineLevel="3" x14ac:dyDescent="0.2">
      <c r="A9" s="14" t="s">
        <v>11</v>
      </c>
      <c r="B9" s="14" t="s">
        <v>10</v>
      </c>
      <c r="C9" s="5">
        <f>VLOOKUP(A:A,[1]TDSheet!$A:$F,3,0)</f>
        <v>189.84</v>
      </c>
      <c r="D9" s="5">
        <f>VLOOKUP(A:A,[1]TDSheet!$A:$F,4,0)</f>
        <v>0</v>
      </c>
      <c r="E9" s="5">
        <f>VLOOKUP(A:A,[2]TDSheet!$A$11:$C$4879,3,0)</f>
        <v>43.795999999999999</v>
      </c>
      <c r="F9" s="5">
        <f>VLOOKUP(A:A,[1]TDSheet!$A:$F,6,0)</f>
        <v>145.208</v>
      </c>
      <c r="G9" s="18"/>
      <c r="H9" s="19">
        <f>VLOOKUP(A:A,[6]TDSheet!$A:$V,8,0)</f>
        <v>1</v>
      </c>
      <c r="I9" s="18">
        <f>VLOOKUP(A:A,[6]TDSheet!$A:$V,9,0)</f>
        <v>120</v>
      </c>
      <c r="J9" s="20">
        <f>VLOOKUP(A:A,[2]TDSheet!$A$11:$C$4879,2,0)</f>
        <v>38.700000000000003</v>
      </c>
      <c r="K9" s="22">
        <f t="shared" ref="K9:K72" si="1">E9-J9</f>
        <v>5.0959999999999965</v>
      </c>
      <c r="M9">
        <v>40</v>
      </c>
      <c r="O9" s="20">
        <f t="shared" ref="O9:O39" si="2">(E9-R9)/5</f>
        <v>8.7591999999999999</v>
      </c>
      <c r="P9" s="20">
        <f t="shared" ref="P9:P72" si="3">(F9+N9+L9+M9)/O9</f>
        <v>21.144396748561512</v>
      </c>
      <c r="Q9" s="20">
        <f t="shared" ref="Q9:Q39" si="4">F9/O9</f>
        <v>16.577769659329618</v>
      </c>
      <c r="S9" s="20">
        <f>VLOOKUP(A:A,[3]TDSheet!$A:$W,14,0)</f>
        <v>11.6424</v>
      </c>
      <c r="T9" s="20">
        <f>VLOOKUP(A:A,[4]TDSheet!$A:$W,14,0)</f>
        <v>11.2402</v>
      </c>
      <c r="U9" s="20">
        <f>VLOOKUP(A:A,[5]TDSheet!$A:$X,15,0)</f>
        <v>14.365199999999998</v>
      </c>
      <c r="V9" s="28"/>
      <c r="W9" s="18">
        <f t="shared" ref="W9:W72" si="5">M9*H9</f>
        <v>40</v>
      </c>
      <c r="X9" s="18">
        <f t="shared" ref="X9:X39" si="6">L9*H9</f>
        <v>0</v>
      </c>
      <c r="Y9">
        <f t="shared" ref="Y9:Y72" si="7">N9*H9</f>
        <v>0</v>
      </c>
    </row>
    <row r="10" spans="1:25" ht="11.1" customHeight="1" outlineLevel="3" x14ac:dyDescent="0.2">
      <c r="A10" s="14" t="s">
        <v>12</v>
      </c>
      <c r="B10" s="14" t="s">
        <v>10</v>
      </c>
      <c r="C10" s="5">
        <f>VLOOKUP(A:A,[1]TDSheet!$A:$F,3,0)</f>
        <v>175.00899999999999</v>
      </c>
      <c r="D10" s="5">
        <f>VLOOKUP(A:A,[1]TDSheet!$A:$F,4,0)</f>
        <v>818.48500000000001</v>
      </c>
      <c r="E10" s="5">
        <f>VLOOKUP(A:A,[2]TDSheet!$A$11:$C$4879,3,0)</f>
        <v>448.71499999999997</v>
      </c>
      <c r="F10" s="5">
        <f>VLOOKUP(A:A,[1]TDSheet!$A:$F,6,0)</f>
        <v>539.1</v>
      </c>
      <c r="G10" s="18"/>
      <c r="H10" s="19">
        <f>VLOOKUP(A:A,[6]TDSheet!$A:$V,8,0)</f>
        <v>1</v>
      </c>
      <c r="I10" s="18">
        <f>VLOOKUP(A:A,[6]TDSheet!$A:$V,9,0)</f>
        <v>45</v>
      </c>
      <c r="J10" s="20">
        <f>VLOOKUP(A:A,[2]TDSheet!$A$11:$C$4879,2,0)</f>
        <v>480</v>
      </c>
      <c r="K10" s="22">
        <f t="shared" si="1"/>
        <v>-31.285000000000025</v>
      </c>
      <c r="M10">
        <v>50</v>
      </c>
      <c r="N10">
        <v>600</v>
      </c>
      <c r="O10" s="20">
        <f t="shared" si="2"/>
        <v>89.742999999999995</v>
      </c>
      <c r="P10" s="20">
        <f t="shared" si="3"/>
        <v>13.25005850038443</v>
      </c>
      <c r="Q10" s="20">
        <f t="shared" si="4"/>
        <v>6.0071537612961459</v>
      </c>
      <c r="S10" s="20">
        <f>VLOOKUP(A:A,[3]TDSheet!$A:$W,14,0)</f>
        <v>94.063199999999995</v>
      </c>
      <c r="T10" s="20">
        <f>VLOOKUP(A:A,[4]TDSheet!$A:$W,14,0)</f>
        <v>57.885599999999997</v>
      </c>
      <c r="U10" s="20">
        <f>VLOOKUP(A:A,[5]TDSheet!$A:$X,15,0)</f>
        <v>70.874200000000002</v>
      </c>
      <c r="V10" s="28"/>
      <c r="W10" s="18">
        <f t="shared" si="5"/>
        <v>50</v>
      </c>
      <c r="X10" s="18">
        <f t="shared" si="6"/>
        <v>0</v>
      </c>
      <c r="Y10">
        <f t="shared" si="7"/>
        <v>600</v>
      </c>
    </row>
    <row r="11" spans="1:25" ht="11.1" customHeight="1" outlineLevel="3" x14ac:dyDescent="0.2">
      <c r="A11" s="14" t="s">
        <v>13</v>
      </c>
      <c r="B11" s="14" t="s">
        <v>10</v>
      </c>
      <c r="C11" s="5">
        <f>VLOOKUP(A:A,[1]TDSheet!$A:$F,3,0)</f>
        <v>204.34399999999999</v>
      </c>
      <c r="D11" s="5">
        <f>VLOOKUP(A:A,[1]TDSheet!$A:$F,4,0)</f>
        <v>689.54600000000005</v>
      </c>
      <c r="E11" s="5">
        <f>VLOOKUP(A:A,[2]TDSheet!$A$11:$C$4879,3,0)</f>
        <v>592.00800000000004</v>
      </c>
      <c r="F11" s="5">
        <f>VLOOKUP(A:A,[1]TDSheet!$A:$F,6,0)</f>
        <v>299.8</v>
      </c>
      <c r="G11" s="18" t="str">
        <f>VLOOKUP(A:A,[6]TDSheet!$A:$V,7,0)</f>
        <v>Новый код</v>
      </c>
      <c r="H11" s="19">
        <f>VLOOKUP(A:A,[6]TDSheet!$A:$V,8,0)</f>
        <v>1</v>
      </c>
      <c r="I11" s="18">
        <f>VLOOKUP(A:A,[6]TDSheet!$A:$V,9,0)</f>
        <v>45</v>
      </c>
      <c r="J11" s="20">
        <f>VLOOKUP(A:A,[2]TDSheet!$A$11:$C$4879,2,0)</f>
        <v>592.04899999999998</v>
      </c>
      <c r="K11" s="22">
        <f t="shared" si="1"/>
        <v>-4.0999999999939973E-2</v>
      </c>
      <c r="L11">
        <v>500</v>
      </c>
      <c r="M11">
        <v>600</v>
      </c>
      <c r="O11" s="20">
        <f t="shared" si="2"/>
        <v>88.401600000000002</v>
      </c>
      <c r="P11" s="20">
        <f t="shared" si="3"/>
        <v>15.834555030678176</v>
      </c>
      <c r="Q11" s="20">
        <f t="shared" si="4"/>
        <v>3.3913413331885396</v>
      </c>
      <c r="R11">
        <v>150</v>
      </c>
      <c r="S11" s="20">
        <f>VLOOKUP(A:A,[3]TDSheet!$A:$W,14,0)</f>
        <v>112.68940000000001</v>
      </c>
      <c r="T11" s="20">
        <f>VLOOKUP(A:A,[4]TDSheet!$A:$W,14,0)</f>
        <v>78.052199999999999</v>
      </c>
      <c r="U11" s="20">
        <f>VLOOKUP(A:A,[5]TDSheet!$A:$X,15,0)</f>
        <v>117.848</v>
      </c>
      <c r="V11" s="29">
        <v>100</v>
      </c>
      <c r="W11" s="18">
        <f t="shared" si="5"/>
        <v>600</v>
      </c>
      <c r="X11" s="18">
        <f t="shared" si="6"/>
        <v>500</v>
      </c>
      <c r="Y11">
        <f t="shared" si="7"/>
        <v>0</v>
      </c>
    </row>
    <row r="12" spans="1:25" ht="11.1" customHeight="1" outlineLevel="3" x14ac:dyDescent="0.2">
      <c r="A12" s="14" t="s">
        <v>14</v>
      </c>
      <c r="B12" s="14" t="s">
        <v>10</v>
      </c>
      <c r="C12" s="5">
        <f>VLOOKUP(A:A,[1]TDSheet!$A:$F,3,0)</f>
        <v>1045.2280000000001</v>
      </c>
      <c r="D12" s="5">
        <f>VLOOKUP(A:A,[1]TDSheet!$A:$F,4,0)</f>
        <v>1088.4110000000001</v>
      </c>
      <c r="E12" s="5">
        <f>VLOOKUP(A:A,[2]TDSheet!$A$11:$C$4879,3,0)</f>
        <v>654.89099999999996</v>
      </c>
      <c r="F12" s="5">
        <f>VLOOKUP(A:A,[1]TDSheet!$A:$F,6,0)</f>
        <v>1477.404</v>
      </c>
      <c r="G12" s="18"/>
      <c r="H12" s="19">
        <f>VLOOKUP(A:A,[6]TDSheet!$A:$V,8,0)</f>
        <v>1</v>
      </c>
      <c r="I12" s="18">
        <f>VLOOKUP(A:A,[6]TDSheet!$A:$V,9,0)</f>
        <v>60</v>
      </c>
      <c r="J12" s="20">
        <f>VLOOKUP(A:A,[2]TDSheet!$A$11:$C$4879,2,0)</f>
        <v>676.99</v>
      </c>
      <c r="K12" s="22">
        <f t="shared" si="1"/>
        <v>-22.099000000000046</v>
      </c>
      <c r="L12">
        <v>350</v>
      </c>
      <c r="M12">
        <v>200</v>
      </c>
      <c r="O12" s="20">
        <f t="shared" si="2"/>
        <v>100.97819999999999</v>
      </c>
      <c r="P12" s="20">
        <f t="shared" si="3"/>
        <v>20.077640520429163</v>
      </c>
      <c r="Q12" s="20">
        <f t="shared" si="4"/>
        <v>14.630920337260916</v>
      </c>
      <c r="R12">
        <v>150</v>
      </c>
      <c r="S12" s="20">
        <f>VLOOKUP(A:A,[3]TDSheet!$A:$W,14,0)</f>
        <v>143.9384</v>
      </c>
      <c r="T12" s="20">
        <f>VLOOKUP(A:A,[4]TDSheet!$A:$W,14,0)</f>
        <v>111.80460000000001</v>
      </c>
      <c r="U12" s="20">
        <f>VLOOKUP(A:A,[5]TDSheet!$A:$X,15,0)</f>
        <v>139.74340000000001</v>
      </c>
      <c r="V12" s="27"/>
      <c r="W12" s="18">
        <f t="shared" si="5"/>
        <v>200</v>
      </c>
      <c r="X12" s="18">
        <f t="shared" si="6"/>
        <v>350</v>
      </c>
      <c r="Y12">
        <f t="shared" si="7"/>
        <v>0</v>
      </c>
    </row>
    <row r="13" spans="1:25" ht="11.1" customHeight="1" outlineLevel="3" x14ac:dyDescent="0.2">
      <c r="A13" s="14" t="s">
        <v>15</v>
      </c>
      <c r="B13" s="14" t="s">
        <v>10</v>
      </c>
      <c r="C13" s="5">
        <f>VLOOKUP(A:A,[1]TDSheet!$A:$F,3,0)</f>
        <v>105.75</v>
      </c>
      <c r="D13" s="5">
        <f>VLOOKUP(A:A,[1]TDSheet!$A:$F,4,0)</f>
        <v>53.070999999999998</v>
      </c>
      <c r="E13" s="5">
        <f>VLOOKUP(A:A,[2]TDSheet!$A$11:$C$4879,3,0)</f>
        <v>31.771000000000001</v>
      </c>
      <c r="F13" s="5">
        <f>VLOOKUP(A:A,[1]TDSheet!$A:$F,6,0)</f>
        <v>127.05</v>
      </c>
      <c r="G13" s="18"/>
      <c r="H13" s="19">
        <f>VLOOKUP(A:A,[6]TDSheet!$A:$V,8,0)</f>
        <v>1</v>
      </c>
      <c r="I13" s="18">
        <f>VLOOKUP(A:A,[6]TDSheet!$A:$V,9,0)</f>
        <v>120</v>
      </c>
      <c r="J13" s="20">
        <f>VLOOKUP(A:A,[2]TDSheet!$A$11:$C$4879,2,0)</f>
        <v>33</v>
      </c>
      <c r="K13" s="22">
        <f t="shared" si="1"/>
        <v>-1.2289999999999992</v>
      </c>
      <c r="O13" s="20">
        <f t="shared" si="2"/>
        <v>6.3542000000000005</v>
      </c>
      <c r="P13" s="20">
        <f t="shared" si="3"/>
        <v>19.994649208397593</v>
      </c>
      <c r="Q13" s="20">
        <f t="shared" si="4"/>
        <v>19.994649208397593</v>
      </c>
      <c r="S13" s="20">
        <f>VLOOKUP(A:A,[3]TDSheet!$A:$W,14,0)</f>
        <v>13.669599999999999</v>
      </c>
      <c r="T13" s="20">
        <f>VLOOKUP(A:A,[4]TDSheet!$A:$W,14,0)</f>
        <v>10.508199999999999</v>
      </c>
      <c r="U13" s="20">
        <f>VLOOKUP(A:A,[5]TDSheet!$A:$X,15,0)</f>
        <v>9.3872</v>
      </c>
      <c r="V13" s="28"/>
      <c r="W13" s="18">
        <f t="shared" si="5"/>
        <v>0</v>
      </c>
      <c r="X13" s="18">
        <f t="shared" si="6"/>
        <v>0</v>
      </c>
      <c r="Y13">
        <f t="shared" si="7"/>
        <v>0</v>
      </c>
    </row>
    <row r="14" spans="1:25" ht="11.1" customHeight="1" outlineLevel="3" x14ac:dyDescent="0.2">
      <c r="A14" s="14" t="s">
        <v>16</v>
      </c>
      <c r="B14" s="14" t="s">
        <v>10</v>
      </c>
      <c r="C14" s="5">
        <f>VLOOKUP(A:A,[1]TDSheet!$A:$F,3,0)</f>
        <v>153.4</v>
      </c>
      <c r="D14" s="5">
        <f>VLOOKUP(A:A,[1]TDSheet!$A:$F,4,0)</f>
        <v>0</v>
      </c>
      <c r="E14" s="5">
        <f>VLOOKUP(A:A,[2]TDSheet!$A$11:$C$4879,3,0)</f>
        <v>115.169</v>
      </c>
      <c r="F14" s="5">
        <f>VLOOKUP(A:A,[1]TDSheet!$A:$F,6,0)</f>
        <v>38.229999999999997</v>
      </c>
      <c r="G14" s="18"/>
      <c r="H14" s="19">
        <f>VLOOKUP(A:A,[6]TDSheet!$A:$V,8,0)</f>
        <v>1</v>
      </c>
      <c r="I14" s="18">
        <f>VLOOKUP(A:A,[6]TDSheet!$A:$V,9,0)</f>
        <v>60</v>
      </c>
      <c r="J14" s="20">
        <f>VLOOKUP(A:A,[2]TDSheet!$A$11:$C$4879,2,0)</f>
        <v>116.4</v>
      </c>
      <c r="K14" s="22">
        <f t="shared" si="1"/>
        <v>-1.2310000000000088</v>
      </c>
      <c r="N14">
        <v>300</v>
      </c>
      <c r="O14" s="20">
        <f t="shared" si="2"/>
        <v>23.033799999999999</v>
      </c>
      <c r="P14" s="20">
        <f t="shared" si="3"/>
        <v>14.68407297102519</v>
      </c>
      <c r="Q14" s="20">
        <f t="shared" si="4"/>
        <v>1.659734824475336</v>
      </c>
      <c r="S14" s="20">
        <f>VLOOKUP(A:A,[3]TDSheet!$A:$W,14,0)</f>
        <v>26.455200000000001</v>
      </c>
      <c r="T14" s="20">
        <f>VLOOKUP(A:A,[4]TDSheet!$A:$W,14,0)</f>
        <v>15.266</v>
      </c>
      <c r="U14" s="20">
        <f>VLOOKUP(A:A,[5]TDSheet!$A:$X,15,0)</f>
        <v>19.146999999999998</v>
      </c>
      <c r="V14" s="28"/>
      <c r="W14" s="18">
        <f t="shared" si="5"/>
        <v>0</v>
      </c>
      <c r="X14" s="18">
        <f t="shared" si="6"/>
        <v>0</v>
      </c>
      <c r="Y14">
        <f t="shared" si="7"/>
        <v>300</v>
      </c>
    </row>
    <row r="15" spans="1:25" ht="11.1" customHeight="1" outlineLevel="3" x14ac:dyDescent="0.2">
      <c r="A15" s="14" t="s">
        <v>17</v>
      </c>
      <c r="B15" s="14" t="s">
        <v>10</v>
      </c>
      <c r="C15" s="5">
        <f>VLOOKUP(A:A,[1]TDSheet!$A:$F,3,0)</f>
        <v>68.444999999999993</v>
      </c>
      <c r="D15" s="5">
        <f>VLOOKUP(A:A,[1]TDSheet!$A:$F,4,0)</f>
        <v>1045.4559999999999</v>
      </c>
      <c r="E15" s="5">
        <f>VLOOKUP(A:A,[2]TDSheet!$A$11:$C$4879,3,0)</f>
        <v>335.86</v>
      </c>
      <c r="F15" s="5">
        <f>VLOOKUP(A:A,[1]TDSheet!$A:$F,6,0)</f>
        <v>778.04100000000005</v>
      </c>
      <c r="G15" s="18"/>
      <c r="H15" s="19">
        <f>VLOOKUP(A:A,[6]TDSheet!$A:$V,8,0)</f>
        <v>1</v>
      </c>
      <c r="I15" s="18">
        <f>VLOOKUP(A:A,[6]TDSheet!$A:$V,9,0)</f>
        <v>60</v>
      </c>
      <c r="J15" s="20">
        <f>VLOOKUP(A:A,[2]TDSheet!$A$11:$C$4879,2,0)</f>
        <v>425.03</v>
      </c>
      <c r="K15" s="22">
        <f t="shared" si="1"/>
        <v>-89.169999999999959</v>
      </c>
      <c r="M15">
        <v>350</v>
      </c>
      <c r="O15" s="20">
        <f t="shared" si="2"/>
        <v>41.172000000000004</v>
      </c>
      <c r="P15" s="20">
        <f t="shared" si="3"/>
        <v>27.39825609637618</v>
      </c>
      <c r="Q15" s="20">
        <f t="shared" si="4"/>
        <v>18.897333139026522</v>
      </c>
      <c r="R15">
        <v>130</v>
      </c>
      <c r="S15" s="20">
        <f>VLOOKUP(A:A,[3]TDSheet!$A:$W,14,0)</f>
        <v>100.7838</v>
      </c>
      <c r="T15" s="20">
        <f>VLOOKUP(A:A,[4]TDSheet!$A:$W,14,0)</f>
        <v>83.135400000000004</v>
      </c>
      <c r="U15" s="20">
        <f>VLOOKUP(A:A,[5]TDSheet!$A:$X,15,0)</f>
        <v>92.099600000000009</v>
      </c>
      <c r="V15" s="28"/>
      <c r="W15" s="18">
        <f t="shared" si="5"/>
        <v>350</v>
      </c>
      <c r="X15" s="18">
        <f t="shared" si="6"/>
        <v>0</v>
      </c>
      <c r="Y15">
        <f t="shared" si="7"/>
        <v>0</v>
      </c>
    </row>
    <row r="16" spans="1:25" ht="11.1" customHeight="1" outlineLevel="3" x14ac:dyDescent="0.2">
      <c r="A16" s="14" t="s">
        <v>18</v>
      </c>
      <c r="B16" s="14" t="s">
        <v>10</v>
      </c>
      <c r="C16" s="5">
        <f>VLOOKUP(A:A,[1]TDSheet!$A:$F,3,0)</f>
        <v>47.15</v>
      </c>
      <c r="D16" s="5">
        <f>VLOOKUP(A:A,[1]TDSheet!$A:$F,4,0)</f>
        <v>24.289000000000001</v>
      </c>
      <c r="E16" s="5">
        <f>VLOOKUP(A:A,[2]TDSheet!$A$11:$C$4879,3,0)</f>
        <v>21.975000000000001</v>
      </c>
      <c r="F16" s="5">
        <f>VLOOKUP(A:A,[1]TDSheet!$A:$F,6,0)</f>
        <v>49.457000000000001</v>
      </c>
      <c r="G16" s="18"/>
      <c r="H16" s="19">
        <f>VLOOKUP(A:A,[6]TDSheet!$A:$V,8,0)</f>
        <v>1</v>
      </c>
      <c r="I16" s="18">
        <f>VLOOKUP(A:A,[6]TDSheet!$A:$V,9,0)</f>
        <v>120</v>
      </c>
      <c r="J16" s="20">
        <f>VLOOKUP(A:A,[2]TDSheet!$A$11:$C$4879,2,0)</f>
        <v>19.899999999999999</v>
      </c>
      <c r="K16" s="22">
        <f t="shared" si="1"/>
        <v>2.0750000000000028</v>
      </c>
      <c r="O16" s="20">
        <f t="shared" si="2"/>
        <v>4.3950000000000005</v>
      </c>
      <c r="P16" s="20">
        <f t="shared" si="3"/>
        <v>11.253014789533561</v>
      </c>
      <c r="Q16" s="20">
        <f t="shared" si="4"/>
        <v>11.253014789533561</v>
      </c>
      <c r="S16" s="20">
        <f>VLOOKUP(A:A,[3]TDSheet!$A:$W,14,0)</f>
        <v>7.5302000000000007</v>
      </c>
      <c r="T16" s="20">
        <f>VLOOKUP(A:A,[4]TDSheet!$A:$W,14,0)</f>
        <v>2.9257999999999997</v>
      </c>
      <c r="U16" s="20">
        <f>VLOOKUP(A:A,[5]TDSheet!$A:$X,15,0)</f>
        <v>4.9981999999999998</v>
      </c>
      <c r="V16" s="28" t="s">
        <v>99</v>
      </c>
      <c r="W16" s="18">
        <f t="shared" si="5"/>
        <v>0</v>
      </c>
      <c r="X16" s="18">
        <f t="shared" si="6"/>
        <v>0</v>
      </c>
      <c r="Y16">
        <f t="shared" si="7"/>
        <v>0</v>
      </c>
    </row>
    <row r="17" spans="1:25" ht="11.1" customHeight="1" outlineLevel="3" x14ac:dyDescent="0.2">
      <c r="A17" s="14" t="s">
        <v>19</v>
      </c>
      <c r="B17" s="14" t="s">
        <v>10</v>
      </c>
      <c r="C17" s="5">
        <f>VLOOKUP(A:A,[1]TDSheet!$A:$F,3,0)</f>
        <v>229.18600000000001</v>
      </c>
      <c r="D17" s="5">
        <f>VLOOKUP(A:A,[1]TDSheet!$A:$F,4,0)</f>
        <v>409.70400000000001</v>
      </c>
      <c r="E17" s="5">
        <f>VLOOKUP(A:A,[2]TDSheet!$A$11:$C$4879,3,0)</f>
        <v>375.786</v>
      </c>
      <c r="F17" s="5">
        <f>VLOOKUP(A:A,[1]TDSheet!$A:$F,6,0)</f>
        <v>259.17700000000002</v>
      </c>
      <c r="G17" s="18" t="str">
        <f>VLOOKUP(A:A,[6]TDSheet!$A:$V,7,0)</f>
        <v>акция</v>
      </c>
      <c r="H17" s="19">
        <f>VLOOKUP(A:A,[6]TDSheet!$A:$V,8,0)</f>
        <v>1</v>
      </c>
      <c r="I17" s="18">
        <f>VLOOKUP(A:A,[6]TDSheet!$A:$V,9,0)</f>
        <v>45</v>
      </c>
      <c r="J17" s="20">
        <f>VLOOKUP(A:A,[2]TDSheet!$A$11:$C$4879,2,0)</f>
        <v>346.447</v>
      </c>
      <c r="K17" s="22">
        <f t="shared" si="1"/>
        <v>29.338999999999999</v>
      </c>
      <c r="L17">
        <v>300</v>
      </c>
      <c r="M17">
        <v>350</v>
      </c>
      <c r="O17" s="20">
        <f t="shared" si="2"/>
        <v>45.157200000000003</v>
      </c>
      <c r="P17" s="20">
        <f t="shared" si="3"/>
        <v>20.133599957481863</v>
      </c>
      <c r="Q17" s="20">
        <f t="shared" si="4"/>
        <v>5.7394391149141226</v>
      </c>
      <c r="R17">
        <v>150</v>
      </c>
      <c r="S17" s="20">
        <f>VLOOKUP(A:A,[3]TDSheet!$A:$W,14,0)</f>
        <v>67.055599999999998</v>
      </c>
      <c r="T17" s="20">
        <f>VLOOKUP(A:A,[4]TDSheet!$A:$W,14,0)</f>
        <v>56.980600000000003</v>
      </c>
      <c r="U17" s="20">
        <f>VLOOKUP(A:A,[5]TDSheet!$A:$X,15,0)</f>
        <v>80.517799999999994</v>
      </c>
      <c r="V17" s="27"/>
      <c r="W17" s="18">
        <f t="shared" si="5"/>
        <v>350</v>
      </c>
      <c r="X17" s="18">
        <f t="shared" si="6"/>
        <v>300</v>
      </c>
      <c r="Y17">
        <f t="shared" si="7"/>
        <v>0</v>
      </c>
    </row>
    <row r="18" spans="1:25" ht="11.1" customHeight="1" outlineLevel="3" x14ac:dyDescent="0.2">
      <c r="A18" s="14" t="s">
        <v>20</v>
      </c>
      <c r="B18" s="14" t="s">
        <v>10</v>
      </c>
      <c r="C18" s="5">
        <f>VLOOKUP(A:A,[1]TDSheet!$A:$F,3,0)</f>
        <v>25.9</v>
      </c>
      <c r="D18" s="5">
        <f>VLOOKUP(A:A,[1]TDSheet!$A:$F,4,0)</f>
        <v>404.78699999999998</v>
      </c>
      <c r="E18" s="5">
        <f>VLOOKUP(A:A,[2]TDSheet!$A$11:$C$4879,3,0)</f>
        <v>88.61</v>
      </c>
      <c r="F18" s="5">
        <f>VLOOKUP(A:A,[1]TDSheet!$A:$F,6,0)</f>
        <v>340.78399999999999</v>
      </c>
      <c r="G18" s="18"/>
      <c r="H18" s="19">
        <f>VLOOKUP(A:A,[6]TDSheet!$A:$V,8,0)</f>
        <v>1</v>
      </c>
      <c r="I18" s="18">
        <f>VLOOKUP(A:A,[6]TDSheet!$A:$V,9,0)</f>
        <v>60</v>
      </c>
      <c r="J18" s="20">
        <f>VLOOKUP(A:A,[2]TDSheet!$A$11:$C$4879,2,0)</f>
        <v>111.5</v>
      </c>
      <c r="K18" s="22">
        <f t="shared" si="1"/>
        <v>-22.89</v>
      </c>
      <c r="M18">
        <v>200</v>
      </c>
      <c r="O18" s="20">
        <f t="shared" si="2"/>
        <v>17.722000000000001</v>
      </c>
      <c r="P18" s="20">
        <f t="shared" si="3"/>
        <v>30.514840311477258</v>
      </c>
      <c r="Q18" s="20">
        <f t="shared" si="4"/>
        <v>19.229432343979234</v>
      </c>
      <c r="S18" s="20">
        <f>VLOOKUP(A:A,[3]TDSheet!$A:$W,14,0)</f>
        <v>42.125999999999998</v>
      </c>
      <c r="T18" s="20">
        <f>VLOOKUP(A:A,[4]TDSheet!$A:$W,14,0)</f>
        <v>30.513400000000001</v>
      </c>
      <c r="U18" s="20">
        <f>VLOOKUP(A:A,[5]TDSheet!$A:$X,15,0)</f>
        <v>40.619799999999998</v>
      </c>
      <c r="V18" s="28"/>
      <c r="W18" s="18">
        <f t="shared" si="5"/>
        <v>200</v>
      </c>
      <c r="X18" s="18">
        <f t="shared" si="6"/>
        <v>0</v>
      </c>
      <c r="Y18">
        <f t="shared" si="7"/>
        <v>0</v>
      </c>
    </row>
    <row r="19" spans="1:25" ht="11.1" customHeight="1" outlineLevel="3" x14ac:dyDescent="0.2">
      <c r="A19" s="14" t="s">
        <v>21</v>
      </c>
      <c r="B19" s="14" t="s">
        <v>10</v>
      </c>
      <c r="C19" s="5">
        <f>VLOOKUP(A:A,[1]TDSheet!$A:$F,3,0)</f>
        <v>113.2</v>
      </c>
      <c r="D19" s="5">
        <f>VLOOKUP(A:A,[1]TDSheet!$A:$F,4,0)</f>
        <v>0</v>
      </c>
      <c r="E19" s="5">
        <f>VLOOKUP(A:A,[2]TDSheet!$A$11:$C$4879,3,0)</f>
        <v>31.364000000000001</v>
      </c>
      <c r="F19" s="5">
        <f>VLOOKUP(A:A,[1]TDSheet!$A:$F,6,0)</f>
        <v>79.566999999999993</v>
      </c>
      <c r="G19" s="18"/>
      <c r="H19" s="19">
        <f>VLOOKUP(A:A,[6]TDSheet!$A:$V,8,0)</f>
        <v>1</v>
      </c>
      <c r="I19" s="18">
        <f>VLOOKUP(A:A,[6]TDSheet!$A:$V,9,0)</f>
        <v>120</v>
      </c>
      <c r="J19" s="20">
        <f>VLOOKUP(A:A,[2]TDSheet!$A$11:$C$4879,2,0)</f>
        <v>27.9</v>
      </c>
      <c r="K19" s="22">
        <f t="shared" si="1"/>
        <v>3.4640000000000022</v>
      </c>
      <c r="L19">
        <v>50</v>
      </c>
      <c r="M19">
        <v>30</v>
      </c>
      <c r="O19" s="20">
        <f t="shared" si="2"/>
        <v>6.2728000000000002</v>
      </c>
      <c r="P19" s="20">
        <f t="shared" si="3"/>
        <v>25.437922458870041</v>
      </c>
      <c r="Q19" s="20">
        <f t="shared" si="4"/>
        <v>12.684447136844788</v>
      </c>
      <c r="S19" s="20">
        <f>VLOOKUP(A:A,[3]TDSheet!$A:$W,14,0)</f>
        <v>3.5207999999999999</v>
      </c>
      <c r="T19" s="20">
        <f>VLOOKUP(A:A,[4]TDSheet!$A:$W,14,0)</f>
        <v>5.2793999999999999</v>
      </c>
      <c r="U19" s="20">
        <f>VLOOKUP(A:A,[5]TDSheet!$A:$X,15,0)</f>
        <v>12.6058</v>
      </c>
      <c r="V19" s="28"/>
      <c r="W19" s="18">
        <f t="shared" si="5"/>
        <v>30</v>
      </c>
      <c r="X19" s="18">
        <f t="shared" si="6"/>
        <v>50</v>
      </c>
      <c r="Y19">
        <f t="shared" si="7"/>
        <v>0</v>
      </c>
    </row>
    <row r="20" spans="1:25" ht="11.1" customHeight="1" outlineLevel="3" x14ac:dyDescent="0.2">
      <c r="A20" s="14" t="s">
        <v>22</v>
      </c>
      <c r="B20" s="14" t="s">
        <v>10</v>
      </c>
      <c r="C20" s="5">
        <f>VLOOKUP(A:A,[1]TDSheet!$A:$F,3,0)</f>
        <v>8.1</v>
      </c>
      <c r="D20" s="5">
        <f>VLOOKUP(A:A,[1]TDSheet!$A:$F,4,0)</f>
        <v>503.53300000000002</v>
      </c>
      <c r="E20" s="5">
        <f>VLOOKUP(A:A,[2]TDSheet!$A$11:$C$4879,3,0)</f>
        <v>146.72300000000001</v>
      </c>
      <c r="F20" s="5">
        <f>VLOOKUP(A:A,[1]TDSheet!$A:$F,6,0)</f>
        <v>364.90499999999997</v>
      </c>
      <c r="G20" s="18"/>
      <c r="H20" s="19">
        <f>VLOOKUP(A:A,[6]TDSheet!$A:$V,8,0)</f>
        <v>1</v>
      </c>
      <c r="I20" s="18">
        <f>VLOOKUP(A:A,[6]TDSheet!$A:$V,9,0)</f>
        <v>45</v>
      </c>
      <c r="J20" s="20">
        <f>VLOOKUP(A:A,[2]TDSheet!$A$11:$C$4879,2,0)</f>
        <v>190.2</v>
      </c>
      <c r="K20" s="22">
        <f t="shared" si="1"/>
        <v>-43.476999999999975</v>
      </c>
      <c r="M20">
        <v>250</v>
      </c>
      <c r="O20" s="20">
        <f t="shared" si="2"/>
        <v>29.344600000000003</v>
      </c>
      <c r="P20" s="20">
        <f t="shared" si="3"/>
        <v>20.954621974741517</v>
      </c>
      <c r="Q20" s="20">
        <f t="shared" si="4"/>
        <v>12.435166947240717</v>
      </c>
      <c r="S20" s="20">
        <f>VLOOKUP(A:A,[3]TDSheet!$A:$W,14,0)</f>
        <v>60.236000000000004</v>
      </c>
      <c r="T20" s="20">
        <f>VLOOKUP(A:A,[4]TDSheet!$A:$W,14,0)</f>
        <v>42.803600000000003</v>
      </c>
      <c r="U20" s="20">
        <f>VLOOKUP(A:A,[5]TDSheet!$A:$X,15,0)</f>
        <v>50.889400000000002</v>
      </c>
      <c r="V20" s="29"/>
      <c r="W20" s="18">
        <f t="shared" si="5"/>
        <v>250</v>
      </c>
      <c r="X20" s="18">
        <f t="shared" si="6"/>
        <v>0</v>
      </c>
      <c r="Y20">
        <f t="shared" si="7"/>
        <v>0</v>
      </c>
    </row>
    <row r="21" spans="1:25" ht="11.1" customHeight="1" outlineLevel="3" x14ac:dyDescent="0.2">
      <c r="A21" s="14" t="s">
        <v>23</v>
      </c>
      <c r="B21" s="14" t="s">
        <v>10</v>
      </c>
      <c r="C21" s="5">
        <f>VLOOKUP(A:A,[1]TDSheet!$A:$F,3,0)</f>
        <v>140.69999999999999</v>
      </c>
      <c r="D21" s="5">
        <f>VLOOKUP(A:A,[1]TDSheet!$A:$F,4,0)</f>
        <v>835.947</v>
      </c>
      <c r="E21" s="5">
        <f>VLOOKUP(A:A,[2]TDSheet!$A$11:$C$4879,3,0)</f>
        <v>341.23500000000001</v>
      </c>
      <c r="F21" s="5">
        <f>VLOOKUP(A:A,[1]TDSheet!$A:$F,6,0)</f>
        <v>634.32100000000003</v>
      </c>
      <c r="G21" s="18" t="str">
        <f>VLOOKUP(A:A,[6]TDSheet!$A:$V,7,0)</f>
        <v>акция</v>
      </c>
      <c r="H21" s="19">
        <f>VLOOKUP(A:A,[6]TDSheet!$A:$V,8,0)</f>
        <v>1</v>
      </c>
      <c r="I21" s="18">
        <f>VLOOKUP(A:A,[6]TDSheet!$A:$V,9,0)</f>
        <v>60</v>
      </c>
      <c r="J21" s="20">
        <f>VLOOKUP(A:A,[2]TDSheet!$A$11:$C$4879,2,0)</f>
        <v>372.31400000000002</v>
      </c>
      <c r="K21" s="22">
        <f t="shared" si="1"/>
        <v>-31.079000000000008</v>
      </c>
      <c r="M21">
        <v>200</v>
      </c>
      <c r="O21" s="20">
        <f t="shared" si="2"/>
        <v>48.247</v>
      </c>
      <c r="P21" s="20">
        <f t="shared" si="3"/>
        <v>17.292702136920433</v>
      </c>
      <c r="Q21" s="20">
        <f t="shared" si="4"/>
        <v>13.147366675648227</v>
      </c>
      <c r="R21">
        <v>100</v>
      </c>
      <c r="S21" s="20">
        <f>VLOOKUP(A:A,[3]TDSheet!$A:$W,14,0)</f>
        <v>85.733399999999989</v>
      </c>
      <c r="T21" s="20">
        <f>VLOOKUP(A:A,[4]TDSheet!$A:$W,14,0)</f>
        <v>62.885400000000004</v>
      </c>
      <c r="U21" s="20">
        <f>VLOOKUP(A:A,[5]TDSheet!$A:$X,15,0)</f>
        <v>71.4876</v>
      </c>
      <c r="V21" s="28">
        <v>100</v>
      </c>
      <c r="W21" s="18">
        <f t="shared" si="5"/>
        <v>200</v>
      </c>
      <c r="X21" s="18">
        <f t="shared" si="6"/>
        <v>0</v>
      </c>
      <c r="Y21">
        <f t="shared" si="7"/>
        <v>0</v>
      </c>
    </row>
    <row r="22" spans="1:25" ht="11.1" customHeight="1" outlineLevel="3" x14ac:dyDescent="0.2">
      <c r="A22" s="14" t="s">
        <v>24</v>
      </c>
      <c r="B22" s="14" t="s">
        <v>10</v>
      </c>
      <c r="C22" s="5">
        <v>0</v>
      </c>
      <c r="D22" s="5">
        <v>0</v>
      </c>
      <c r="E22" s="5">
        <v>0</v>
      </c>
      <c r="F22" s="5">
        <v>0</v>
      </c>
      <c r="G22" s="18"/>
      <c r="H22" s="19">
        <f>VLOOKUP(A:A,[6]TDSheet!$A:$V,8,0)</f>
        <v>1</v>
      </c>
      <c r="I22" s="18">
        <f>VLOOKUP(A:A,[6]TDSheet!$A:$V,9,0)</f>
        <v>45</v>
      </c>
      <c r="J22" s="20">
        <v>0</v>
      </c>
      <c r="K22" s="22">
        <f t="shared" si="1"/>
        <v>0</v>
      </c>
      <c r="O22" s="20">
        <f t="shared" si="2"/>
        <v>0</v>
      </c>
      <c r="P22" s="20" t="e">
        <f t="shared" si="3"/>
        <v>#DIV/0!</v>
      </c>
      <c r="Q22" s="20" t="e">
        <f t="shared" si="4"/>
        <v>#DIV/0!</v>
      </c>
      <c r="S22" s="20">
        <f>VLOOKUP(A:A,[3]TDSheet!$A:$W,14,0)</f>
        <v>0</v>
      </c>
      <c r="T22" s="20">
        <f>VLOOKUP(A:A,[4]TDSheet!$A:$W,14,0)</f>
        <v>0</v>
      </c>
      <c r="U22" s="20">
        <f>VLOOKUP(A:A,[5]TDSheet!$A:$X,15,0)</f>
        <v>0</v>
      </c>
      <c r="V22" s="28"/>
      <c r="W22" s="18">
        <f t="shared" si="5"/>
        <v>0</v>
      </c>
      <c r="X22" s="18">
        <f t="shared" si="6"/>
        <v>0</v>
      </c>
      <c r="Y22">
        <f t="shared" si="7"/>
        <v>0</v>
      </c>
    </row>
    <row r="23" spans="1:25" ht="11.1" customHeight="1" outlineLevel="3" x14ac:dyDescent="0.2">
      <c r="A23" s="14" t="s">
        <v>25</v>
      </c>
      <c r="B23" s="14" t="s">
        <v>10</v>
      </c>
      <c r="C23" s="5">
        <f>VLOOKUP(A:A,[1]TDSheet!$A:$F,3,0)</f>
        <v>0</v>
      </c>
      <c r="D23" s="5">
        <f>VLOOKUP(A:A,[1]TDSheet!$A:$F,4,0)</f>
        <v>271.20299999999997</v>
      </c>
      <c r="E23" s="5">
        <f>VLOOKUP(A:A,[2]TDSheet!$A$11:$C$4879,3,0)</f>
        <v>62.838999999999999</v>
      </c>
      <c r="F23" s="5">
        <f>VLOOKUP(A:A,[1]TDSheet!$A:$F,6,0)</f>
        <v>208.2</v>
      </c>
      <c r="G23" s="18"/>
      <c r="H23" s="19">
        <f>VLOOKUP(A:A,[6]TDSheet!$A:$V,8,0)</f>
        <v>1</v>
      </c>
      <c r="I23" s="18">
        <f>VLOOKUP(A:A,[6]TDSheet!$A:$V,9,0)</f>
        <v>45</v>
      </c>
      <c r="J23" s="20">
        <f>VLOOKUP(A:A,[2]TDSheet!$A$11:$C$4879,2,0)</f>
        <v>58</v>
      </c>
      <c r="K23" s="22">
        <f t="shared" si="1"/>
        <v>4.8389999999999986</v>
      </c>
      <c r="O23" s="20">
        <f t="shared" si="2"/>
        <v>12.5678</v>
      </c>
      <c r="P23" s="20">
        <f t="shared" si="3"/>
        <v>16.566145228281798</v>
      </c>
      <c r="Q23" s="20">
        <f t="shared" si="4"/>
        <v>16.566145228281798</v>
      </c>
      <c r="S23" s="20">
        <f>VLOOKUP(A:A,[3]TDSheet!$A:$W,14,0)</f>
        <v>27.161200000000001</v>
      </c>
      <c r="T23" s="20">
        <f>VLOOKUP(A:A,[4]TDSheet!$A:$W,14,0)</f>
        <v>16.763399999999997</v>
      </c>
      <c r="U23" s="20">
        <f>VLOOKUP(A:A,[5]TDSheet!$A:$X,15,0)</f>
        <v>17.221799999999998</v>
      </c>
      <c r="V23" s="28"/>
      <c r="W23" s="18">
        <f t="shared" si="5"/>
        <v>0</v>
      </c>
      <c r="X23" s="18">
        <f t="shared" si="6"/>
        <v>0</v>
      </c>
      <c r="Y23">
        <f t="shared" si="7"/>
        <v>0</v>
      </c>
    </row>
    <row r="24" spans="1:25" ht="11.1" customHeight="1" outlineLevel="3" x14ac:dyDescent="0.2">
      <c r="A24" s="14" t="s">
        <v>26</v>
      </c>
      <c r="B24" s="14" t="s">
        <v>10</v>
      </c>
      <c r="C24" s="5">
        <f>VLOOKUP(A:A,[1]TDSheet!$A:$F,3,0)</f>
        <v>1043.652</v>
      </c>
      <c r="D24" s="5">
        <f>VLOOKUP(A:A,[1]TDSheet!$A:$F,4,0)</f>
        <v>1021.731</v>
      </c>
      <c r="E24" s="5">
        <f>VLOOKUP(A:A,[2]TDSheet!$A$11:$C$4879,3,0)</f>
        <v>1474.7829999999999</v>
      </c>
      <c r="F24" s="5">
        <f>VLOOKUP(A:A,[1]TDSheet!$A:$F,6,0)</f>
        <v>590.6</v>
      </c>
      <c r="G24" s="18" t="str">
        <f>VLOOKUP(A:A,[6]TDSheet!$A:$V,7,0)</f>
        <v>акция</v>
      </c>
      <c r="H24" s="19">
        <f>VLOOKUP(A:A,[6]TDSheet!$A:$V,8,0)</f>
        <v>1</v>
      </c>
      <c r="I24" s="18">
        <f>VLOOKUP(A:A,[6]TDSheet!$A:$V,9,0)</f>
        <v>45</v>
      </c>
      <c r="J24" s="20">
        <f>VLOOKUP(A:A,[2]TDSheet!$A$11:$C$4879,2,0)</f>
        <v>1383.62</v>
      </c>
      <c r="K24" s="22">
        <f t="shared" si="1"/>
        <v>91.163000000000011</v>
      </c>
      <c r="L24">
        <v>600</v>
      </c>
      <c r="M24">
        <v>1000</v>
      </c>
      <c r="N24">
        <v>1200</v>
      </c>
      <c r="O24" s="20">
        <f t="shared" si="2"/>
        <v>262.95659999999998</v>
      </c>
      <c r="P24" s="20">
        <f t="shared" si="3"/>
        <v>12.89414298785427</v>
      </c>
      <c r="Q24" s="20">
        <f t="shared" si="4"/>
        <v>2.2459980087968892</v>
      </c>
      <c r="R24">
        <v>160</v>
      </c>
      <c r="S24" s="20">
        <f>VLOOKUP(A:A,[3]TDSheet!$A:$W,14,0)</f>
        <v>208.42600000000002</v>
      </c>
      <c r="T24" s="20">
        <f>VLOOKUP(A:A,[4]TDSheet!$A:$W,14,0)</f>
        <v>152.4778</v>
      </c>
      <c r="U24" s="20">
        <f>VLOOKUP(A:A,[5]TDSheet!$A:$X,15,0)</f>
        <v>199.9692</v>
      </c>
      <c r="V24" s="28"/>
      <c r="W24" s="18">
        <f t="shared" si="5"/>
        <v>1000</v>
      </c>
      <c r="X24" s="18">
        <f t="shared" si="6"/>
        <v>600</v>
      </c>
      <c r="Y24">
        <f t="shared" si="7"/>
        <v>1200</v>
      </c>
    </row>
    <row r="25" spans="1:25" ht="11.1" customHeight="1" outlineLevel="3" x14ac:dyDescent="0.2">
      <c r="A25" s="14" t="s">
        <v>27</v>
      </c>
      <c r="B25" s="14" t="s">
        <v>10</v>
      </c>
      <c r="C25" s="5">
        <f>VLOOKUP(A:A,[1]TDSheet!$A:$F,3,0)</f>
        <v>481.9</v>
      </c>
      <c r="D25" s="5">
        <f>VLOOKUP(A:A,[1]TDSheet!$A:$F,4,0)</f>
        <v>0</v>
      </c>
      <c r="E25" s="5">
        <f>VLOOKUP(A:A,[2]TDSheet!$A$11:$C$4879,3,0)</f>
        <v>289.09399999999999</v>
      </c>
      <c r="F25" s="5">
        <f>VLOOKUP(A:A,[1]TDSheet!$A:$F,6,0)</f>
        <v>158.80000000000001</v>
      </c>
      <c r="G25" s="24" t="s">
        <v>90</v>
      </c>
      <c r="H25" s="19">
        <f>VLOOKUP(A:A,[6]TDSheet!$A:$V,8,0)</f>
        <v>1</v>
      </c>
      <c r="I25" s="18">
        <f>VLOOKUP(A:A,[6]TDSheet!$A:$V,9,0)</f>
        <v>45</v>
      </c>
      <c r="J25" s="20">
        <f>VLOOKUP(A:A,[2]TDSheet!$A$11:$C$4879,2,0)</f>
        <v>268</v>
      </c>
      <c r="K25" s="22">
        <f t="shared" si="1"/>
        <v>21.093999999999994</v>
      </c>
      <c r="L25">
        <v>80</v>
      </c>
      <c r="M25">
        <v>200</v>
      </c>
      <c r="N25">
        <v>350</v>
      </c>
      <c r="O25" s="20">
        <f t="shared" si="2"/>
        <v>57.818799999999996</v>
      </c>
      <c r="P25" s="20">
        <f t="shared" si="3"/>
        <v>13.642621431091618</v>
      </c>
      <c r="Q25" s="20">
        <f t="shared" si="4"/>
        <v>2.746511515285686</v>
      </c>
      <c r="S25" s="20">
        <f>VLOOKUP(A:A,[3]TDSheet!$A:$W,14,0)</f>
        <v>61.838800000000006</v>
      </c>
      <c r="T25" s="20">
        <f>VLOOKUP(A:A,[4]TDSheet!$A:$W,14,0)</f>
        <v>25.183799999999998</v>
      </c>
      <c r="U25" s="20">
        <f>VLOOKUP(A:A,[5]TDSheet!$A:$X,15,0)</f>
        <v>49.612400000000001</v>
      </c>
      <c r="V25" s="28"/>
      <c r="W25" s="18">
        <f t="shared" si="5"/>
        <v>200</v>
      </c>
      <c r="X25" s="18">
        <f t="shared" si="6"/>
        <v>80</v>
      </c>
      <c r="Y25">
        <f t="shared" si="7"/>
        <v>350</v>
      </c>
    </row>
    <row r="26" spans="1:25" ht="11.1" customHeight="1" outlineLevel="3" x14ac:dyDescent="0.2">
      <c r="A26" s="14" t="s">
        <v>28</v>
      </c>
      <c r="B26" s="14" t="s">
        <v>10</v>
      </c>
      <c r="C26" s="5">
        <f>VLOOKUP(A:A,[1]TDSheet!$A:$F,3,0)</f>
        <v>712.95500000000004</v>
      </c>
      <c r="D26" s="5">
        <f>VLOOKUP(A:A,[1]TDSheet!$A:$F,4,0)</f>
        <v>1498.556</v>
      </c>
      <c r="E26" s="5">
        <f>VLOOKUP(A:A,[2]TDSheet!$A$11:$C$4879,3,0)</f>
        <v>1652.338</v>
      </c>
      <c r="F26" s="5">
        <f>VLOOKUP(A:A,[1]TDSheet!$A:$F,6,0)</f>
        <v>558.97799999999995</v>
      </c>
      <c r="G26" s="18"/>
      <c r="H26" s="19">
        <f>VLOOKUP(A:A,[6]TDSheet!$A:$V,8,0)</f>
        <v>1</v>
      </c>
      <c r="I26" s="18">
        <f>VLOOKUP(A:A,[6]TDSheet!$A:$V,9,0)</f>
        <v>45</v>
      </c>
      <c r="J26" s="20">
        <f>VLOOKUP(A:A,[2]TDSheet!$A$11:$C$4879,2,0)</f>
        <v>1596.8240000000001</v>
      </c>
      <c r="K26" s="22">
        <f t="shared" si="1"/>
        <v>55.513999999999896</v>
      </c>
      <c r="L26">
        <v>700</v>
      </c>
      <c r="M26">
        <v>700</v>
      </c>
      <c r="N26">
        <v>1600</v>
      </c>
      <c r="O26" s="20">
        <f t="shared" si="2"/>
        <v>270.4676</v>
      </c>
      <c r="P26" s="20">
        <f t="shared" si="3"/>
        <v>13.158611234765273</v>
      </c>
      <c r="Q26" s="20">
        <f t="shared" si="4"/>
        <v>2.0667096539474596</v>
      </c>
      <c r="R26">
        <v>300</v>
      </c>
      <c r="S26" s="20">
        <f>VLOOKUP(A:A,[3]TDSheet!$A:$W,14,0)</f>
        <v>204.70760000000001</v>
      </c>
      <c r="T26" s="20">
        <f>VLOOKUP(A:A,[4]TDSheet!$A:$W,14,0)</f>
        <v>213.2072</v>
      </c>
      <c r="U26" s="20">
        <f>VLOOKUP(A:A,[5]TDSheet!$A:$X,15,0)</f>
        <v>183.01799999999997</v>
      </c>
      <c r="V26" s="27"/>
      <c r="W26" s="18">
        <f t="shared" si="5"/>
        <v>700</v>
      </c>
      <c r="X26" s="18">
        <f t="shared" si="6"/>
        <v>700</v>
      </c>
      <c r="Y26">
        <f t="shared" si="7"/>
        <v>1600</v>
      </c>
    </row>
    <row r="27" spans="1:25" ht="11.1" customHeight="1" outlineLevel="3" x14ac:dyDescent="0.2">
      <c r="A27" s="30" t="s">
        <v>95</v>
      </c>
      <c r="B27" s="30" t="s">
        <v>10</v>
      </c>
      <c r="C27" s="5">
        <f>VLOOKUP(A:A,[1]TDSheet!$A:$F,3,0)</f>
        <v>0</v>
      </c>
      <c r="D27" s="5">
        <f>VLOOKUP(A:A,[1]TDSheet!$A:$F,4,0)</f>
        <v>102.04600000000001</v>
      </c>
      <c r="E27" s="5">
        <f>VLOOKUP(A:A,[2]TDSheet!$A$11:$C$4879,3,0)</f>
        <v>42.947000000000003</v>
      </c>
      <c r="F27" s="5">
        <f>VLOOKUP(A:A,[1]TDSheet!$A:$F,6,0)</f>
        <v>59.088000000000001</v>
      </c>
      <c r="G27" s="18"/>
      <c r="H27" s="19">
        <v>1</v>
      </c>
      <c r="I27" s="18">
        <v>45</v>
      </c>
      <c r="J27" s="20">
        <f>VLOOKUP(A:A,[2]TDSheet!$A$11:$C$4879,2,0)</f>
        <v>46.3</v>
      </c>
      <c r="K27" s="22">
        <f t="shared" si="1"/>
        <v>-3.3529999999999944</v>
      </c>
      <c r="N27">
        <v>60</v>
      </c>
      <c r="O27" s="20">
        <f t="shared" si="2"/>
        <v>8.5894000000000013</v>
      </c>
      <c r="P27" s="20">
        <f t="shared" si="3"/>
        <v>13.864530700631008</v>
      </c>
      <c r="Q27" s="20">
        <f t="shared" si="4"/>
        <v>6.8791766596036963</v>
      </c>
      <c r="S27" s="20">
        <f>VLOOKUP(A:A,[3]TDSheet!$A:$W,14,0)</f>
        <v>0</v>
      </c>
      <c r="T27" s="20">
        <f>VLOOKUP(A:A,[4]TDSheet!$A:$W,14,0)</f>
        <v>0</v>
      </c>
      <c r="U27" s="20">
        <f>VLOOKUP(A:A,[5]TDSheet!$A:$X,15,0)</f>
        <v>0</v>
      </c>
      <c r="V27" s="27"/>
      <c r="W27" s="18">
        <f t="shared" si="5"/>
        <v>0</v>
      </c>
      <c r="X27" s="18">
        <f t="shared" si="6"/>
        <v>0</v>
      </c>
      <c r="Y27">
        <f t="shared" si="7"/>
        <v>60</v>
      </c>
    </row>
    <row r="28" spans="1:25" ht="11.1" customHeight="1" outlineLevel="3" x14ac:dyDescent="0.2">
      <c r="A28" s="30" t="s">
        <v>94</v>
      </c>
      <c r="B28" s="30" t="s">
        <v>10</v>
      </c>
      <c r="C28" s="5">
        <f>VLOOKUP(A:A,[1]TDSheet!$A:$F,3,0)</f>
        <v>0</v>
      </c>
      <c r="D28" s="5">
        <f>VLOOKUP(A:A,[1]TDSheet!$A:$F,4,0)</f>
        <v>99.774000000000001</v>
      </c>
      <c r="E28" s="5">
        <f>VLOOKUP(A:A,[2]TDSheet!$A$11:$C$4879,3,0)</f>
        <v>45.347999999999999</v>
      </c>
      <c r="F28" s="5">
        <f>VLOOKUP(A:A,[1]TDSheet!$A:$F,6,0)</f>
        <v>54.387999999999998</v>
      </c>
      <c r="G28" s="18"/>
      <c r="H28" s="19">
        <v>1</v>
      </c>
      <c r="I28" s="18">
        <v>45</v>
      </c>
      <c r="J28" s="20">
        <f>VLOOKUP(A:A,[2]TDSheet!$A$11:$C$4879,2,0)</f>
        <v>51</v>
      </c>
      <c r="K28" s="22">
        <f t="shared" si="1"/>
        <v>-5.652000000000001</v>
      </c>
      <c r="N28">
        <v>70</v>
      </c>
      <c r="O28" s="20">
        <f t="shared" si="2"/>
        <v>9.0695999999999994</v>
      </c>
      <c r="P28" s="20">
        <f t="shared" si="3"/>
        <v>13.714827555790775</v>
      </c>
      <c r="Q28" s="20">
        <f t="shared" si="4"/>
        <v>5.9967363500044106</v>
      </c>
      <c r="S28" s="20">
        <f>VLOOKUP(A:A,[3]TDSheet!$A:$W,14,0)</f>
        <v>0</v>
      </c>
      <c r="T28" s="20">
        <f>VLOOKUP(A:A,[4]TDSheet!$A:$W,14,0)</f>
        <v>0</v>
      </c>
      <c r="U28" s="20">
        <f>VLOOKUP(A:A,[5]TDSheet!$A:$X,15,0)</f>
        <v>0</v>
      </c>
      <c r="V28" s="27"/>
      <c r="W28" s="18">
        <f t="shared" si="5"/>
        <v>0</v>
      </c>
      <c r="X28" s="18">
        <f t="shared" si="6"/>
        <v>0</v>
      </c>
      <c r="Y28">
        <f t="shared" si="7"/>
        <v>70</v>
      </c>
    </row>
    <row r="29" spans="1:25" ht="11.1" customHeight="1" outlineLevel="3" x14ac:dyDescent="0.2">
      <c r="A29" s="30" t="s">
        <v>93</v>
      </c>
      <c r="B29" s="30" t="s">
        <v>10</v>
      </c>
      <c r="C29" s="5">
        <v>0</v>
      </c>
      <c r="D29" s="5">
        <v>0</v>
      </c>
      <c r="E29" s="5">
        <v>0</v>
      </c>
      <c r="F29" s="5">
        <v>0</v>
      </c>
      <c r="G29" s="18"/>
      <c r="H29" s="19">
        <v>1</v>
      </c>
      <c r="I29" s="18">
        <v>45</v>
      </c>
      <c r="J29" s="20">
        <v>0</v>
      </c>
      <c r="K29" s="22">
        <f t="shared" si="1"/>
        <v>0</v>
      </c>
      <c r="O29" s="20">
        <f t="shared" si="2"/>
        <v>0</v>
      </c>
      <c r="P29" s="20" t="e">
        <f t="shared" si="3"/>
        <v>#DIV/0!</v>
      </c>
      <c r="Q29" s="20" t="e">
        <f t="shared" si="4"/>
        <v>#DIV/0!</v>
      </c>
      <c r="S29" s="20">
        <f>VLOOKUP(A:A,[3]TDSheet!$A:$W,14,0)</f>
        <v>0</v>
      </c>
      <c r="T29" s="20">
        <f>VLOOKUP(A:A,[4]TDSheet!$A:$W,14,0)</f>
        <v>0</v>
      </c>
      <c r="U29" s="20">
        <f>VLOOKUP(A:A,[5]TDSheet!$A:$X,15,0)</f>
        <v>0</v>
      </c>
      <c r="V29" s="27"/>
      <c r="W29" s="18">
        <f t="shared" si="5"/>
        <v>0</v>
      </c>
      <c r="X29" s="18">
        <f t="shared" si="6"/>
        <v>0</v>
      </c>
      <c r="Y29">
        <f t="shared" si="7"/>
        <v>0</v>
      </c>
    </row>
    <row r="30" spans="1:25" ht="11.1" customHeight="1" outlineLevel="3" x14ac:dyDescent="0.2">
      <c r="A30" s="14" t="s">
        <v>29</v>
      </c>
      <c r="B30" s="14" t="s">
        <v>10</v>
      </c>
      <c r="C30" s="5">
        <f>VLOOKUP(A:A,[1]TDSheet!$A:$F,3,0)</f>
        <v>35.389000000000003</v>
      </c>
      <c r="D30" s="5">
        <f>VLOOKUP(A:A,[1]TDSheet!$A:$F,4,0)</f>
        <v>0.48699999999999999</v>
      </c>
      <c r="E30" s="5">
        <f>VLOOKUP(A:A,[2]TDSheet!$A$11:$C$4879,3,0)</f>
        <v>35.875999999999998</v>
      </c>
      <c r="F30" s="5">
        <f>VLOOKUP(A:A,[1]TDSheet!$A:$F,6,0)</f>
        <v>0</v>
      </c>
      <c r="G30" s="18"/>
      <c r="H30" s="19">
        <v>1</v>
      </c>
      <c r="I30" s="18">
        <v>45</v>
      </c>
      <c r="J30" s="20">
        <f>VLOOKUP(A:A,[2]TDSheet!$A$11:$C$4879,2,0)</f>
        <v>61</v>
      </c>
      <c r="K30" s="22">
        <f t="shared" si="1"/>
        <v>-25.124000000000002</v>
      </c>
      <c r="L30">
        <v>250</v>
      </c>
      <c r="M30">
        <v>140</v>
      </c>
      <c r="O30" s="20">
        <f t="shared" si="2"/>
        <v>7.1751999999999994</v>
      </c>
      <c r="P30" s="20">
        <f t="shared" si="3"/>
        <v>54.353885605976146</v>
      </c>
      <c r="Q30" s="20">
        <f t="shared" si="4"/>
        <v>0</v>
      </c>
      <c r="S30" s="20">
        <f>VLOOKUP(A:A,[3]TDSheet!$A:$W,14,0)</f>
        <v>0</v>
      </c>
      <c r="T30" s="20">
        <f>VLOOKUP(A:A,[4]TDSheet!$A:$W,14,0)</f>
        <v>12.2554</v>
      </c>
      <c r="U30" s="20">
        <f>VLOOKUP(A:A,[5]TDSheet!$A:$X,15,0)</f>
        <v>25.702800000000003</v>
      </c>
      <c r="V30" s="28"/>
      <c r="W30" s="18">
        <f t="shared" si="5"/>
        <v>140</v>
      </c>
      <c r="X30" s="18">
        <f t="shared" si="6"/>
        <v>250</v>
      </c>
      <c r="Y30">
        <f t="shared" si="7"/>
        <v>0</v>
      </c>
    </row>
    <row r="31" spans="1:25" ht="11.1" customHeight="1" outlineLevel="3" x14ac:dyDescent="0.2">
      <c r="A31" s="14" t="s">
        <v>30</v>
      </c>
      <c r="B31" s="14" t="s">
        <v>10</v>
      </c>
      <c r="C31" s="5">
        <f>VLOOKUP(A:A,[1]TDSheet!$A:$F,3,0)</f>
        <v>0</v>
      </c>
      <c r="D31" s="5">
        <f>VLOOKUP(A:A,[1]TDSheet!$A:$F,4,0)</f>
        <v>454.16699999999997</v>
      </c>
      <c r="E31" s="5">
        <f>VLOOKUP(A:A,[2]TDSheet!$A$11:$C$4879,3,0)</f>
        <v>121.46599999999999</v>
      </c>
      <c r="F31" s="5">
        <f>VLOOKUP(A:A,[1]TDSheet!$A:$F,6,0)</f>
        <v>332.70100000000002</v>
      </c>
      <c r="G31" s="18"/>
      <c r="H31" s="19">
        <f>VLOOKUP(A:A,[6]TDSheet!$A:$V,8,0)</f>
        <v>1</v>
      </c>
      <c r="I31" s="18">
        <f>VLOOKUP(A:A,[6]TDSheet!$A:$V,9,0)</f>
        <v>60</v>
      </c>
      <c r="J31" s="20">
        <f>VLOOKUP(A:A,[2]TDSheet!$A$11:$C$4879,2,0)</f>
        <v>108.7</v>
      </c>
      <c r="K31" s="22">
        <f t="shared" si="1"/>
        <v>12.765999999999991</v>
      </c>
      <c r="O31" s="20">
        <f t="shared" si="2"/>
        <v>24.293199999999999</v>
      </c>
      <c r="P31" s="20">
        <f t="shared" si="3"/>
        <v>13.695231587440109</v>
      </c>
      <c r="Q31" s="20">
        <f t="shared" si="4"/>
        <v>13.695231587440109</v>
      </c>
      <c r="S31" s="20">
        <f>VLOOKUP(A:A,[3]TDSheet!$A:$W,14,0)</f>
        <v>52.517800000000001</v>
      </c>
      <c r="T31" s="20">
        <f>VLOOKUP(A:A,[4]TDSheet!$A:$W,14,0)</f>
        <v>16.8294</v>
      </c>
      <c r="U31" s="20">
        <f>VLOOKUP(A:A,[5]TDSheet!$A:$X,15,0)</f>
        <v>30.852399999999999</v>
      </c>
      <c r="V31" s="28"/>
      <c r="W31" s="18">
        <f t="shared" si="5"/>
        <v>0</v>
      </c>
      <c r="X31" s="18">
        <f t="shared" si="6"/>
        <v>0</v>
      </c>
      <c r="Y31">
        <f t="shared" si="7"/>
        <v>0</v>
      </c>
    </row>
    <row r="32" spans="1:25" ht="11.1" customHeight="1" outlineLevel="3" x14ac:dyDescent="0.2">
      <c r="A32" s="14" t="s">
        <v>31</v>
      </c>
      <c r="B32" s="14" t="s">
        <v>10</v>
      </c>
      <c r="C32" s="5">
        <f>VLOOKUP(A:A,[1]TDSheet!$A:$F,3,0)</f>
        <v>0</v>
      </c>
      <c r="D32" s="5">
        <f>VLOOKUP(A:A,[1]TDSheet!$A:$F,4,0)</f>
        <v>792.72500000000002</v>
      </c>
      <c r="E32" s="5">
        <f>VLOOKUP(A:A,[2]TDSheet!$A$11:$C$4879,3,0)</f>
        <v>201.65</v>
      </c>
      <c r="F32" s="5">
        <f>VLOOKUP(A:A,[1]TDSheet!$A:$F,6,0)</f>
        <v>591.07500000000005</v>
      </c>
      <c r="G32" s="18"/>
      <c r="H32" s="19">
        <f>VLOOKUP(A:A,[6]TDSheet!$A:$V,8,0)</f>
        <v>1</v>
      </c>
      <c r="I32" s="18">
        <f>VLOOKUP(A:A,[6]TDSheet!$A:$V,9,0)</f>
        <v>45</v>
      </c>
      <c r="J32" s="20">
        <f>VLOOKUP(A:A,[2]TDSheet!$A$11:$C$4879,2,0)</f>
        <v>197</v>
      </c>
      <c r="K32" s="22">
        <f t="shared" si="1"/>
        <v>4.6500000000000057</v>
      </c>
      <c r="L32">
        <v>120</v>
      </c>
      <c r="M32">
        <v>250</v>
      </c>
      <c r="O32" s="20">
        <f t="shared" si="2"/>
        <v>40.33</v>
      </c>
      <c r="P32" s="20">
        <f t="shared" si="3"/>
        <v>23.830275229357799</v>
      </c>
      <c r="Q32" s="20">
        <f t="shared" si="4"/>
        <v>14.655963302752296</v>
      </c>
      <c r="S32" s="20">
        <f>VLOOKUP(A:A,[3]TDSheet!$A:$W,14,0)</f>
        <v>101.4188</v>
      </c>
      <c r="T32" s="20">
        <f>VLOOKUP(A:A,[4]TDSheet!$A:$W,14,0)</f>
        <v>61.115400000000001</v>
      </c>
      <c r="U32" s="20">
        <f>VLOOKUP(A:A,[5]TDSheet!$A:$X,15,0)</f>
        <v>78.611800000000002</v>
      </c>
      <c r="V32" s="27"/>
      <c r="W32" s="18">
        <f t="shared" si="5"/>
        <v>250</v>
      </c>
      <c r="X32" s="18">
        <f t="shared" si="6"/>
        <v>120</v>
      </c>
      <c r="Y32">
        <f t="shared" si="7"/>
        <v>0</v>
      </c>
    </row>
    <row r="33" spans="1:25" ht="11.1" customHeight="1" outlineLevel="3" x14ac:dyDescent="0.2">
      <c r="A33" s="14" t="s">
        <v>32</v>
      </c>
      <c r="B33" s="14" t="s">
        <v>10</v>
      </c>
      <c r="C33" s="5">
        <f>VLOOKUP(A:A,[1]TDSheet!$A:$F,3,0)</f>
        <v>0</v>
      </c>
      <c r="D33" s="5">
        <f>VLOOKUP(A:A,[1]TDSheet!$A:$F,4,0)</f>
        <v>51.307000000000002</v>
      </c>
      <c r="E33" s="5">
        <f>VLOOKUP(A:A,[2]TDSheet!$A$11:$C$4879,3,0)</f>
        <v>21.788</v>
      </c>
      <c r="F33" s="5">
        <f>VLOOKUP(A:A,[1]TDSheet!$A:$F,6,0)</f>
        <v>29.207999999999998</v>
      </c>
      <c r="G33" s="18"/>
      <c r="H33" s="19">
        <f>VLOOKUP(A:A,[6]TDSheet!$A:$V,8,0)</f>
        <v>1</v>
      </c>
      <c r="I33" s="18">
        <f>VLOOKUP(A:A,[6]TDSheet!$A:$V,9,0)</f>
        <v>45</v>
      </c>
      <c r="J33" s="20">
        <f>VLOOKUP(A:A,[2]TDSheet!$A$11:$C$4879,2,0)</f>
        <v>20</v>
      </c>
      <c r="K33" s="22">
        <f t="shared" si="1"/>
        <v>1.7880000000000003</v>
      </c>
      <c r="N33">
        <v>30</v>
      </c>
      <c r="O33" s="20">
        <f t="shared" si="2"/>
        <v>4.3575999999999997</v>
      </c>
      <c r="P33" s="20">
        <f t="shared" si="3"/>
        <v>13.587295759133468</v>
      </c>
      <c r="Q33" s="20">
        <f t="shared" si="4"/>
        <v>6.7027721681659633</v>
      </c>
      <c r="S33" s="20">
        <f>VLOOKUP(A:A,[3]TDSheet!$A:$W,14,0)</f>
        <v>8.8707999999999991</v>
      </c>
      <c r="T33" s="20">
        <f>VLOOKUP(A:A,[4]TDSheet!$A:$W,14,0)</f>
        <v>3.7886000000000002</v>
      </c>
      <c r="U33" s="20">
        <f>VLOOKUP(A:A,[5]TDSheet!$A:$X,15,0)</f>
        <v>3.9880000000000004</v>
      </c>
      <c r="V33" s="27"/>
      <c r="W33" s="18">
        <f t="shared" si="5"/>
        <v>0</v>
      </c>
      <c r="X33" s="18">
        <f t="shared" si="6"/>
        <v>0</v>
      </c>
      <c r="Y33">
        <f t="shared" si="7"/>
        <v>30</v>
      </c>
    </row>
    <row r="34" spans="1:25" ht="11.1" customHeight="1" outlineLevel="3" x14ac:dyDescent="0.2">
      <c r="A34" s="14" t="s">
        <v>33</v>
      </c>
      <c r="B34" s="14" t="s">
        <v>10</v>
      </c>
      <c r="C34" s="5">
        <v>0</v>
      </c>
      <c r="D34" s="5">
        <v>0</v>
      </c>
      <c r="E34" s="5">
        <v>0</v>
      </c>
      <c r="F34" s="5">
        <v>0</v>
      </c>
      <c r="G34" s="18"/>
      <c r="H34" s="19">
        <v>1</v>
      </c>
      <c r="I34" s="18">
        <v>45</v>
      </c>
      <c r="J34" s="20">
        <v>0</v>
      </c>
      <c r="K34" s="22">
        <f t="shared" si="1"/>
        <v>0</v>
      </c>
      <c r="O34" s="20">
        <f t="shared" si="2"/>
        <v>0</v>
      </c>
      <c r="P34" s="20" t="e">
        <f t="shared" si="3"/>
        <v>#DIV/0!</v>
      </c>
      <c r="Q34" s="20" t="e">
        <f t="shared" si="4"/>
        <v>#DIV/0!</v>
      </c>
      <c r="S34" s="20">
        <f>VLOOKUP(A:A,[3]TDSheet!$A:$W,14,0)</f>
        <v>0</v>
      </c>
      <c r="T34" s="20">
        <f>VLOOKUP(A:A,[4]TDSheet!$A:$W,14,0)</f>
        <v>0</v>
      </c>
      <c r="U34" s="20">
        <f>VLOOKUP(A:A,[5]TDSheet!$A:$X,15,0)</f>
        <v>0</v>
      </c>
      <c r="V34" s="28"/>
      <c r="W34" s="18">
        <f t="shared" si="5"/>
        <v>0</v>
      </c>
      <c r="X34" s="18">
        <f t="shared" si="6"/>
        <v>0</v>
      </c>
      <c r="Y34">
        <f t="shared" si="7"/>
        <v>0</v>
      </c>
    </row>
    <row r="35" spans="1:25" ht="11.1" customHeight="1" outlineLevel="3" x14ac:dyDescent="0.2">
      <c r="A35" s="14" t="s">
        <v>34</v>
      </c>
      <c r="B35" s="14" t="s">
        <v>10</v>
      </c>
      <c r="C35" s="5">
        <f>VLOOKUP(A:A,[1]TDSheet!$A:$F,3,0)</f>
        <v>31.4</v>
      </c>
      <c r="D35" s="5">
        <f>VLOOKUP(A:A,[1]TDSheet!$A:$F,4,0)</f>
        <v>0</v>
      </c>
      <c r="E35" s="5">
        <f>VLOOKUP(A:A,[2]TDSheet!$A$11:$C$4879,3,0)</f>
        <v>16.527000000000001</v>
      </c>
      <c r="F35" s="5">
        <f>VLOOKUP(A:A,[1]TDSheet!$A:$F,6,0)</f>
        <v>14.87</v>
      </c>
      <c r="G35" s="18"/>
      <c r="H35" s="19">
        <f>VLOOKUP(A:A,[6]TDSheet!$A:$V,8,0)</f>
        <v>1</v>
      </c>
      <c r="I35" s="18">
        <f>VLOOKUP(A:A,[6]TDSheet!$A:$V,9,0)</f>
        <v>60</v>
      </c>
      <c r="J35" s="20">
        <f>VLOOKUP(A:A,[2]TDSheet!$A$11:$C$4879,2,0)</f>
        <v>17.8</v>
      </c>
      <c r="K35" s="22">
        <f t="shared" si="1"/>
        <v>-1.2729999999999997</v>
      </c>
      <c r="N35">
        <v>30</v>
      </c>
      <c r="O35" s="20">
        <f t="shared" si="2"/>
        <v>3.3054000000000001</v>
      </c>
      <c r="P35" s="20">
        <f t="shared" si="3"/>
        <v>13.574756459127487</v>
      </c>
      <c r="Q35" s="20">
        <f t="shared" si="4"/>
        <v>4.4986990984449688</v>
      </c>
      <c r="S35" s="20">
        <f>VLOOKUP(A:A,[3]TDSheet!$A:$W,14,0)</f>
        <v>1.6332</v>
      </c>
      <c r="T35" s="20">
        <f>VLOOKUP(A:A,[4]TDSheet!$A:$W,14,0)</f>
        <v>5.1408000000000005</v>
      </c>
      <c r="U35" s="20">
        <f>VLOOKUP(A:A,[5]TDSheet!$A:$X,15,0)</f>
        <v>0.27280000000000004</v>
      </c>
      <c r="V35" s="29" t="s">
        <v>99</v>
      </c>
      <c r="W35" s="18">
        <f t="shared" si="5"/>
        <v>0</v>
      </c>
      <c r="X35" s="18">
        <f t="shared" si="6"/>
        <v>0</v>
      </c>
      <c r="Y35">
        <f t="shared" si="7"/>
        <v>30</v>
      </c>
    </row>
    <row r="36" spans="1:25" ht="11.1" customHeight="1" outlineLevel="3" x14ac:dyDescent="0.2">
      <c r="A36" s="14" t="s">
        <v>35</v>
      </c>
      <c r="B36" s="14" t="s">
        <v>10</v>
      </c>
      <c r="C36" s="5">
        <f>VLOOKUP(A:A,[1]TDSheet!$A:$F,3,0)</f>
        <v>22.84</v>
      </c>
      <c r="D36" s="5">
        <f>VLOOKUP(A:A,[1]TDSheet!$A:$F,4,0)</f>
        <v>0</v>
      </c>
      <c r="E36" s="5">
        <f>VLOOKUP(A:A,[2]TDSheet!$A$11:$C$4879,3,0)</f>
        <v>18.791</v>
      </c>
      <c r="F36" s="5">
        <f>VLOOKUP(A:A,[1]TDSheet!$A:$F,6,0)</f>
        <v>3.9580000000000002</v>
      </c>
      <c r="G36" s="18"/>
      <c r="H36" s="19">
        <f>VLOOKUP(A:A,[6]TDSheet!$A:$V,8,0)</f>
        <v>1</v>
      </c>
      <c r="I36" s="18">
        <f>VLOOKUP(A:A,[6]TDSheet!$A:$V,9,0)</f>
        <v>60</v>
      </c>
      <c r="J36" s="20">
        <f>VLOOKUP(A:A,[2]TDSheet!$A$11:$C$4879,2,0)</f>
        <v>20.8</v>
      </c>
      <c r="K36" s="22">
        <f t="shared" si="1"/>
        <v>-2.0090000000000003</v>
      </c>
      <c r="M36">
        <v>20</v>
      </c>
      <c r="N36">
        <v>30</v>
      </c>
      <c r="O36" s="20">
        <f t="shared" si="2"/>
        <v>3.7582</v>
      </c>
      <c r="P36" s="20">
        <f t="shared" si="3"/>
        <v>14.357405140758873</v>
      </c>
      <c r="Q36" s="20">
        <f t="shared" si="4"/>
        <v>1.0531637486030547</v>
      </c>
      <c r="S36" s="20">
        <f>VLOOKUP(A:A,[3]TDSheet!$A:$W,14,0)</f>
        <v>2.6886000000000001</v>
      </c>
      <c r="T36" s="20">
        <f>VLOOKUP(A:A,[4]TDSheet!$A:$W,14,0)</f>
        <v>1.4683999999999999</v>
      </c>
      <c r="U36" s="20">
        <f>VLOOKUP(A:A,[5]TDSheet!$A:$X,15,0)</f>
        <v>2.6870000000000003</v>
      </c>
      <c r="V36" s="28"/>
      <c r="W36" s="18">
        <f t="shared" si="5"/>
        <v>20</v>
      </c>
      <c r="X36" s="18">
        <f t="shared" si="6"/>
        <v>0</v>
      </c>
      <c r="Y36">
        <f t="shared" si="7"/>
        <v>30</v>
      </c>
    </row>
    <row r="37" spans="1:25" ht="11.1" customHeight="1" outlineLevel="3" x14ac:dyDescent="0.2">
      <c r="A37" s="14" t="s">
        <v>36</v>
      </c>
      <c r="B37" s="14" t="s">
        <v>10</v>
      </c>
      <c r="C37" s="5">
        <f>VLOOKUP(A:A,[1]TDSheet!$A:$F,3,0)</f>
        <v>10.7</v>
      </c>
      <c r="D37" s="5">
        <f>VLOOKUP(A:A,[1]TDSheet!$A:$F,4,0)</f>
        <v>9.6000000000000002E-2</v>
      </c>
      <c r="E37" s="5">
        <f>VLOOKUP(A:A,[2]TDSheet!$A$11:$C$4879,3,0)</f>
        <v>10.795999999999999</v>
      </c>
      <c r="F37" s="5">
        <f>VLOOKUP(A:A,[1]TDSheet!$A:$F,6,0)</f>
        <v>0</v>
      </c>
      <c r="G37" s="18"/>
      <c r="H37" s="19">
        <f>VLOOKUP(A:A,[6]TDSheet!$A:$V,8,0)</f>
        <v>1</v>
      </c>
      <c r="I37" s="18">
        <f>VLOOKUP(A:A,[6]TDSheet!$A:$V,9,0)</f>
        <v>60</v>
      </c>
      <c r="J37" s="20">
        <f>VLOOKUP(A:A,[2]TDSheet!$A$11:$C$4879,2,0)</f>
        <v>16.5</v>
      </c>
      <c r="K37" s="22">
        <f t="shared" si="1"/>
        <v>-5.7040000000000006</v>
      </c>
      <c r="N37">
        <v>30</v>
      </c>
      <c r="O37" s="20">
        <f t="shared" si="2"/>
        <v>2.1591999999999998</v>
      </c>
      <c r="P37" s="20">
        <f t="shared" si="3"/>
        <v>13.89403482771397</v>
      </c>
      <c r="Q37" s="20">
        <f t="shared" si="4"/>
        <v>0</v>
      </c>
      <c r="S37" s="20">
        <f>VLOOKUP(A:A,[3]TDSheet!$A:$W,14,0)</f>
        <v>2.6832000000000003</v>
      </c>
      <c r="T37" s="20">
        <f>VLOOKUP(A:A,[4]TDSheet!$A:$W,14,0)</f>
        <v>2.96</v>
      </c>
      <c r="U37" s="20">
        <f>VLOOKUP(A:A,[5]TDSheet!$A:$X,15,0)</f>
        <v>0.54080000000000006</v>
      </c>
      <c r="V37" s="29" t="s">
        <v>99</v>
      </c>
      <c r="W37" s="18">
        <f t="shared" si="5"/>
        <v>0</v>
      </c>
      <c r="X37" s="18">
        <f t="shared" si="6"/>
        <v>0</v>
      </c>
      <c r="Y37">
        <f t="shared" si="7"/>
        <v>30</v>
      </c>
    </row>
    <row r="38" spans="1:25" ht="11.1" customHeight="1" outlineLevel="3" x14ac:dyDescent="0.2">
      <c r="A38" s="14" t="s">
        <v>37</v>
      </c>
      <c r="B38" s="14" t="s">
        <v>10</v>
      </c>
      <c r="C38" s="5">
        <f>VLOOKUP(A:A,[1]TDSheet!$A:$F,3,0)</f>
        <v>0</v>
      </c>
      <c r="D38" s="5">
        <f>VLOOKUP(A:A,[1]TDSheet!$A:$F,4,0)</f>
        <v>302.62900000000002</v>
      </c>
      <c r="E38" s="5">
        <f>VLOOKUP(A:A,[2]TDSheet!$A$11:$C$4879,3,0)</f>
        <v>73</v>
      </c>
      <c r="F38" s="5">
        <f>VLOOKUP(A:A,[1]TDSheet!$A:$F,6,0)</f>
        <v>229.578</v>
      </c>
      <c r="G38" s="18"/>
      <c r="H38" s="19">
        <f>VLOOKUP(A:A,[6]TDSheet!$A:$V,8,0)</f>
        <v>1</v>
      </c>
      <c r="I38" s="18">
        <f>VLOOKUP(A:A,[6]TDSheet!$A:$V,9,0)</f>
        <v>45</v>
      </c>
      <c r="J38" s="20">
        <f>VLOOKUP(A:A,[2]TDSheet!$A$11:$C$4879,2,0)</f>
        <v>64</v>
      </c>
      <c r="K38" s="22">
        <f t="shared" si="1"/>
        <v>9</v>
      </c>
      <c r="O38" s="20">
        <f t="shared" si="2"/>
        <v>14.6</v>
      </c>
      <c r="P38" s="20">
        <f t="shared" si="3"/>
        <v>15.724520547945206</v>
      </c>
      <c r="Q38" s="20">
        <f t="shared" si="4"/>
        <v>15.724520547945206</v>
      </c>
      <c r="S38" s="20">
        <f>VLOOKUP(A:A,[3]TDSheet!$A:$W,14,0)</f>
        <v>29.8188</v>
      </c>
      <c r="T38" s="20">
        <f>VLOOKUP(A:A,[4]TDSheet!$A:$W,14,0)</f>
        <v>11.8596</v>
      </c>
      <c r="U38" s="20">
        <f>VLOOKUP(A:A,[5]TDSheet!$A:$X,15,0)</f>
        <v>20.2852</v>
      </c>
      <c r="V38" s="28"/>
      <c r="W38" s="18">
        <f t="shared" si="5"/>
        <v>0</v>
      </c>
      <c r="X38" s="18">
        <f t="shared" si="6"/>
        <v>0</v>
      </c>
      <c r="Y38">
        <f t="shared" si="7"/>
        <v>0</v>
      </c>
    </row>
    <row r="39" spans="1:25" ht="11.1" customHeight="1" outlineLevel="3" x14ac:dyDescent="0.2">
      <c r="A39" s="30" t="s">
        <v>100</v>
      </c>
      <c r="B39" s="30" t="s">
        <v>10</v>
      </c>
      <c r="C39" s="5">
        <f>VLOOKUP(A:A,[1]TDSheet!$A:$F,3,0)</f>
        <v>1544.9</v>
      </c>
      <c r="D39" s="5">
        <f>VLOOKUP(A:A,[1]TDSheet!$A:$F,4,0)</f>
        <v>83.239000000000004</v>
      </c>
      <c r="E39" s="5">
        <f>VLOOKUP(A:A,[2]TDSheet!$A$11:$C$4879,3,0)</f>
        <v>387.52199999999999</v>
      </c>
      <c r="F39" s="5">
        <f>VLOOKUP(A:A,[1]TDSheet!$A:$F,6,0)</f>
        <v>935.82100000000003</v>
      </c>
      <c r="G39" s="18"/>
      <c r="H39" s="19">
        <v>1</v>
      </c>
      <c r="I39" s="18">
        <v>60</v>
      </c>
      <c r="J39" s="20">
        <f>VLOOKUP(A:A,[2]TDSheet!$A$11:$C$4879,2,0)</f>
        <v>367.69799999999998</v>
      </c>
      <c r="K39" s="22">
        <f t="shared" si="1"/>
        <v>19.824000000000012</v>
      </c>
      <c r="O39" s="20">
        <f t="shared" si="2"/>
        <v>47.504399999999997</v>
      </c>
      <c r="P39" s="20">
        <f t="shared" si="3"/>
        <v>19.699669925312183</v>
      </c>
      <c r="Q39" s="20">
        <f t="shared" si="4"/>
        <v>19.699669925312183</v>
      </c>
      <c r="R39">
        <v>150</v>
      </c>
      <c r="S39" s="20">
        <f>VLOOKUP(A:A,[3]TDSheet!$A:$W,14,0)</f>
        <v>39.891800000000003</v>
      </c>
      <c r="T39" s="20">
        <v>0</v>
      </c>
      <c r="U39" s="20">
        <f>VLOOKUP(A:A,[5]TDSheet!$A:$X,15,0)</f>
        <v>78.399000000000001</v>
      </c>
      <c r="V39" s="29" t="s">
        <v>99</v>
      </c>
      <c r="W39" s="18">
        <f t="shared" si="5"/>
        <v>0</v>
      </c>
      <c r="X39" s="18">
        <f t="shared" si="6"/>
        <v>0</v>
      </c>
      <c r="Y39">
        <f t="shared" si="7"/>
        <v>0</v>
      </c>
    </row>
    <row r="40" spans="1:25" ht="11.1" customHeight="1" outlineLevel="3" x14ac:dyDescent="0.2">
      <c r="A40" s="14" t="s">
        <v>38</v>
      </c>
      <c r="B40" s="14" t="s">
        <v>10</v>
      </c>
      <c r="C40" s="5">
        <f>VLOOKUP(A:A,[1]TDSheet!$A:$F,3,0)</f>
        <v>0</v>
      </c>
      <c r="D40" s="5">
        <f>VLOOKUP(A:A,[1]TDSheet!$A:$F,4,0)</f>
        <v>34.218000000000004</v>
      </c>
      <c r="E40" s="5">
        <f>VLOOKUP(A:A,[2]TDSheet!$A$11:$C$4879,3,0)</f>
        <v>34.218000000000004</v>
      </c>
      <c r="F40" s="5">
        <f>VLOOKUP(A:A,[1]TDSheet!$A:$F,6,0)</f>
        <v>0</v>
      </c>
      <c r="G40" s="18"/>
      <c r="H40" s="19">
        <f>VLOOKUP(A:A,[6]TDSheet!$A:$V,8,0)</f>
        <v>1</v>
      </c>
      <c r="I40" s="18">
        <f>VLOOKUP(A:A,[6]TDSheet!$A:$V,9,0)</f>
        <v>45</v>
      </c>
      <c r="J40" s="20">
        <f>VLOOKUP(A:A,[2]TDSheet!$A$11:$C$4879,2,0)</f>
        <v>33</v>
      </c>
      <c r="K40" s="22">
        <f t="shared" si="1"/>
        <v>1.2180000000000035</v>
      </c>
      <c r="M40">
        <v>200</v>
      </c>
      <c r="O40" s="20">
        <f t="shared" ref="O40:O75" si="8">(E40-R40)/5</f>
        <v>6.8436000000000003</v>
      </c>
      <c r="P40" s="20">
        <f t="shared" si="3"/>
        <v>29.224384826699396</v>
      </c>
      <c r="Q40" s="20">
        <f t="shared" ref="Q40:Q75" si="9">F40/O40</f>
        <v>0</v>
      </c>
      <c r="S40" s="20">
        <f>VLOOKUP(A:A,[3]TDSheet!$A:$W,14,0)</f>
        <v>14.972800000000001</v>
      </c>
      <c r="T40" s="20">
        <f>VLOOKUP(A:A,[4]TDSheet!$A:$W,14,0)</f>
        <v>5.2295999999999996</v>
      </c>
      <c r="U40" s="20">
        <f>VLOOKUP(A:A,[5]TDSheet!$A:$X,15,0)</f>
        <v>13.1928</v>
      </c>
      <c r="V40" s="28"/>
      <c r="W40" s="18">
        <f t="shared" si="5"/>
        <v>200</v>
      </c>
      <c r="X40" s="18">
        <f t="shared" ref="X40:X75" si="10">L40*H40</f>
        <v>0</v>
      </c>
      <c r="Y40">
        <f t="shared" si="7"/>
        <v>0</v>
      </c>
    </row>
    <row r="41" spans="1:25" ht="11.1" customHeight="1" outlineLevel="3" x14ac:dyDescent="0.2">
      <c r="A41" s="14" t="s">
        <v>39</v>
      </c>
      <c r="B41" s="14" t="s">
        <v>40</v>
      </c>
      <c r="C41" s="5">
        <f>VLOOKUP(A:A,[1]TDSheet!$A:$F,3,0)</f>
        <v>130</v>
      </c>
      <c r="D41" s="5">
        <f>VLOOKUP(A:A,[1]TDSheet!$A:$F,4,0)</f>
        <v>96</v>
      </c>
      <c r="E41" s="5">
        <f>VLOOKUP(A:A,[2]TDSheet!$A$11:$C$4879,3,0)</f>
        <v>226</v>
      </c>
      <c r="F41" s="5">
        <f>VLOOKUP(A:A,[1]TDSheet!$A:$F,6,0)</f>
        <v>0</v>
      </c>
      <c r="G41" s="18"/>
      <c r="H41" s="19">
        <f>VLOOKUP(A:A,[6]TDSheet!$A:$V,8,0)</f>
        <v>0.4</v>
      </c>
      <c r="I41" s="18">
        <f>VLOOKUP(A:A,[6]TDSheet!$A:$V,9,0)</f>
        <v>60</v>
      </c>
      <c r="J41" s="20">
        <f>VLOOKUP(A:A,[2]TDSheet!$A$11:$C$4879,2,0)</f>
        <v>233</v>
      </c>
      <c r="K41" s="22">
        <f t="shared" si="1"/>
        <v>-7</v>
      </c>
      <c r="L41">
        <v>300</v>
      </c>
      <c r="M41">
        <v>120</v>
      </c>
      <c r="N41">
        <v>200</v>
      </c>
      <c r="O41" s="20">
        <f t="shared" si="8"/>
        <v>45.2</v>
      </c>
      <c r="P41" s="20">
        <f t="shared" si="3"/>
        <v>13.716814159292035</v>
      </c>
      <c r="Q41" s="20">
        <f t="shared" si="9"/>
        <v>0</v>
      </c>
      <c r="S41" s="20">
        <f>VLOOKUP(A:A,[3]TDSheet!$A:$W,14,0)</f>
        <v>26.2</v>
      </c>
      <c r="T41" s="20">
        <f>VLOOKUP(A:A,[4]TDSheet!$A:$W,14,0)</f>
        <v>32.4</v>
      </c>
      <c r="U41" s="20">
        <f>VLOOKUP(A:A,[5]TDSheet!$A:$X,15,0)</f>
        <v>41.4</v>
      </c>
      <c r="V41" s="28"/>
      <c r="W41" s="18">
        <f t="shared" si="5"/>
        <v>48</v>
      </c>
      <c r="X41" s="18">
        <f t="shared" si="10"/>
        <v>120</v>
      </c>
      <c r="Y41">
        <f t="shared" si="7"/>
        <v>80</v>
      </c>
    </row>
    <row r="42" spans="1:25" ht="11.1" customHeight="1" outlineLevel="3" x14ac:dyDescent="0.2">
      <c r="A42" s="14" t="s">
        <v>41</v>
      </c>
      <c r="B42" s="14" t="s">
        <v>40</v>
      </c>
      <c r="C42" s="5">
        <f>VLOOKUP(A:A,[1]TDSheet!$A:$F,3,0)</f>
        <v>1208</v>
      </c>
      <c r="D42" s="5">
        <f>VLOOKUP(A:A,[1]TDSheet!$A:$F,4,0)</f>
        <v>0</v>
      </c>
      <c r="E42" s="5">
        <f>VLOOKUP(A:A,[2]TDSheet!$A$11:$C$4879,3,0)</f>
        <v>381</v>
      </c>
      <c r="F42" s="5">
        <f>VLOOKUP(A:A,[1]TDSheet!$A:$F,6,0)</f>
        <v>827</v>
      </c>
      <c r="G42" s="18"/>
      <c r="H42" s="19">
        <f>VLOOKUP(A:A,[6]TDSheet!$A:$V,8,0)</f>
        <v>0.25</v>
      </c>
      <c r="I42" s="18">
        <f>VLOOKUP(A:A,[6]TDSheet!$A:$V,9,0)</f>
        <v>120</v>
      </c>
      <c r="J42" s="20">
        <f>VLOOKUP(A:A,[2]TDSheet!$A$11:$C$4879,2,0)</f>
        <v>375.2</v>
      </c>
      <c r="K42" s="22">
        <f t="shared" si="1"/>
        <v>5.8000000000000114</v>
      </c>
      <c r="M42">
        <v>200</v>
      </c>
      <c r="O42" s="20">
        <f t="shared" si="8"/>
        <v>28.2</v>
      </c>
      <c r="P42" s="20">
        <f t="shared" si="3"/>
        <v>36.418439716312058</v>
      </c>
      <c r="Q42" s="20">
        <f t="shared" si="9"/>
        <v>29.326241134751776</v>
      </c>
      <c r="R42">
        <v>240</v>
      </c>
      <c r="S42" s="20">
        <f>VLOOKUP(A:A,[3]TDSheet!$A:$W,14,0)</f>
        <v>102.6</v>
      </c>
      <c r="T42" s="20">
        <f>VLOOKUP(A:A,[4]TDSheet!$A:$W,14,0)</f>
        <v>48.2</v>
      </c>
      <c r="U42" s="20">
        <f>VLOOKUP(A:A,[5]TDSheet!$A:$X,15,0)</f>
        <v>89.6</v>
      </c>
      <c r="V42" s="28"/>
      <c r="W42" s="18">
        <f t="shared" si="5"/>
        <v>50</v>
      </c>
      <c r="X42" s="18">
        <f t="shared" si="10"/>
        <v>0</v>
      </c>
      <c r="Y42">
        <f t="shared" si="7"/>
        <v>0</v>
      </c>
    </row>
    <row r="43" spans="1:25" ht="11.1" customHeight="1" outlineLevel="3" x14ac:dyDescent="0.2">
      <c r="A43" s="14" t="s">
        <v>42</v>
      </c>
      <c r="B43" s="14" t="s">
        <v>40</v>
      </c>
      <c r="C43" s="5">
        <v>0</v>
      </c>
      <c r="D43" s="5">
        <v>0</v>
      </c>
      <c r="E43" s="5">
        <v>0</v>
      </c>
      <c r="F43" s="5">
        <v>0</v>
      </c>
      <c r="G43" s="18"/>
      <c r="H43" s="19">
        <f>VLOOKUP(A:A,[6]TDSheet!$A:$V,8,0)</f>
        <v>0.25</v>
      </c>
      <c r="I43" s="18">
        <f>VLOOKUP(A:A,[6]TDSheet!$A:$V,9,0)</f>
        <v>120</v>
      </c>
      <c r="J43" s="20">
        <v>0</v>
      </c>
      <c r="K43" s="22">
        <f t="shared" si="1"/>
        <v>0</v>
      </c>
      <c r="O43" s="20">
        <f t="shared" si="8"/>
        <v>0</v>
      </c>
      <c r="P43" s="20" t="e">
        <f t="shared" si="3"/>
        <v>#DIV/0!</v>
      </c>
      <c r="Q43" s="20" t="e">
        <f t="shared" si="9"/>
        <v>#DIV/0!</v>
      </c>
      <c r="S43" s="20">
        <f>VLOOKUP(A:A,[3]TDSheet!$A:$W,14,0)</f>
        <v>0</v>
      </c>
      <c r="T43" s="20">
        <f>VLOOKUP(A:A,[4]TDSheet!$A:$W,14,0)</f>
        <v>0</v>
      </c>
      <c r="U43" s="20">
        <f>VLOOKUP(A:A,[5]TDSheet!$A:$X,15,0)</f>
        <v>0</v>
      </c>
      <c r="V43" s="28"/>
      <c r="W43" s="18">
        <f t="shared" si="5"/>
        <v>0</v>
      </c>
      <c r="X43" s="18">
        <f t="shared" si="10"/>
        <v>0</v>
      </c>
      <c r="Y43">
        <f t="shared" si="7"/>
        <v>0</v>
      </c>
    </row>
    <row r="44" spans="1:25" ht="11.1" customHeight="1" outlineLevel="3" x14ac:dyDescent="0.2">
      <c r="A44" s="14" t="s">
        <v>43</v>
      </c>
      <c r="B44" s="14" t="s">
        <v>40</v>
      </c>
      <c r="C44" s="5">
        <f>VLOOKUP(A:A,[1]TDSheet!$A:$F,3,0)</f>
        <v>1</v>
      </c>
      <c r="D44" s="5">
        <f>VLOOKUP(A:A,[1]TDSheet!$A:$F,4,0)</f>
        <v>112</v>
      </c>
      <c r="E44" s="5">
        <f>VLOOKUP(A:A,[2]TDSheet!$A$11:$C$4879,3,0)</f>
        <v>46</v>
      </c>
      <c r="F44" s="5">
        <f>VLOOKUP(A:A,[1]TDSheet!$A:$F,6,0)</f>
        <v>66</v>
      </c>
      <c r="G44" s="18"/>
      <c r="H44" s="19">
        <f>VLOOKUP(A:A,[6]TDSheet!$A:$V,8,0)</f>
        <v>0.15</v>
      </c>
      <c r="I44" s="18">
        <f>VLOOKUP(A:A,[6]TDSheet!$A:$V,9,0)</f>
        <v>60</v>
      </c>
      <c r="J44" s="20">
        <f>VLOOKUP(A:A,[2]TDSheet!$A$11:$C$4879,2,0)</f>
        <v>48</v>
      </c>
      <c r="K44" s="22">
        <f t="shared" si="1"/>
        <v>-2</v>
      </c>
      <c r="L44">
        <v>300</v>
      </c>
      <c r="M44">
        <v>350</v>
      </c>
      <c r="O44" s="20">
        <f t="shared" si="8"/>
        <v>9.1999999999999993</v>
      </c>
      <c r="P44" s="20">
        <f t="shared" si="3"/>
        <v>77.826086956521749</v>
      </c>
      <c r="Q44" s="20">
        <f t="shared" si="9"/>
        <v>7.1739130434782616</v>
      </c>
      <c r="S44" s="20">
        <f>VLOOKUP(A:A,[3]TDSheet!$A:$W,14,0)</f>
        <v>23.8</v>
      </c>
      <c r="T44" s="20">
        <f>VLOOKUP(A:A,[4]TDSheet!$A:$W,14,0)</f>
        <v>25.2</v>
      </c>
      <c r="U44" s="20">
        <f>VLOOKUP(A:A,[5]TDSheet!$A:$X,15,0)</f>
        <v>50.2</v>
      </c>
      <c r="V44" s="28"/>
      <c r="W44" s="18">
        <f t="shared" si="5"/>
        <v>52.5</v>
      </c>
      <c r="X44" s="18">
        <f t="shared" si="10"/>
        <v>45</v>
      </c>
      <c r="Y44">
        <f t="shared" si="7"/>
        <v>0</v>
      </c>
    </row>
    <row r="45" spans="1:25" ht="11.1" customHeight="1" outlineLevel="3" x14ac:dyDescent="0.2">
      <c r="A45" s="14" t="s">
        <v>44</v>
      </c>
      <c r="B45" s="14" t="s">
        <v>40</v>
      </c>
      <c r="C45" s="5">
        <f>VLOOKUP(A:A,[1]TDSheet!$A:$F,3,0)</f>
        <v>226</v>
      </c>
      <c r="D45" s="5">
        <f>VLOOKUP(A:A,[1]TDSheet!$A:$F,4,0)</f>
        <v>160</v>
      </c>
      <c r="E45" s="5">
        <f>VLOOKUP(A:A,[2]TDSheet!$A$11:$C$4879,3,0)</f>
        <v>159</v>
      </c>
      <c r="F45" s="5">
        <f>VLOOKUP(A:A,[1]TDSheet!$A:$F,6,0)</f>
        <v>226</v>
      </c>
      <c r="G45" s="18"/>
      <c r="H45" s="19">
        <f>VLOOKUP(A:A,[6]TDSheet!$A:$V,8,0)</f>
        <v>0.15</v>
      </c>
      <c r="I45" s="18">
        <f>VLOOKUP(A:A,[6]TDSheet!$A:$V,9,0)</f>
        <v>60</v>
      </c>
      <c r="J45" s="20">
        <f>VLOOKUP(A:A,[2]TDSheet!$A$11:$C$4879,2,0)</f>
        <v>153</v>
      </c>
      <c r="K45" s="22">
        <f t="shared" si="1"/>
        <v>6</v>
      </c>
      <c r="M45">
        <v>180</v>
      </c>
      <c r="O45" s="20">
        <f t="shared" si="8"/>
        <v>31.8</v>
      </c>
      <c r="P45" s="20">
        <f t="shared" si="3"/>
        <v>12.767295597484276</v>
      </c>
      <c r="Q45" s="20">
        <f t="shared" si="9"/>
        <v>7.1069182389937104</v>
      </c>
      <c r="S45" s="20">
        <f>VLOOKUP(A:A,[3]TDSheet!$A:$W,14,0)</f>
        <v>40</v>
      </c>
      <c r="T45" s="20">
        <f>VLOOKUP(A:A,[4]TDSheet!$A:$W,14,0)</f>
        <v>45.4</v>
      </c>
      <c r="U45" s="20">
        <f>VLOOKUP(A:A,[5]TDSheet!$A:$X,15,0)</f>
        <v>35.6</v>
      </c>
      <c r="V45" s="28"/>
      <c r="W45" s="18">
        <f t="shared" si="5"/>
        <v>27</v>
      </c>
      <c r="X45" s="18">
        <f t="shared" si="10"/>
        <v>0</v>
      </c>
      <c r="Y45">
        <f t="shared" si="7"/>
        <v>0</v>
      </c>
    </row>
    <row r="46" spans="1:25" ht="11.1" customHeight="1" outlineLevel="3" x14ac:dyDescent="0.2">
      <c r="A46" s="14" t="s">
        <v>45</v>
      </c>
      <c r="B46" s="14" t="s">
        <v>40</v>
      </c>
      <c r="C46" s="5">
        <f>VLOOKUP(A:A,[1]TDSheet!$A:$F,3,0)</f>
        <v>88</v>
      </c>
      <c r="D46" s="5">
        <f>VLOOKUP(A:A,[1]TDSheet!$A:$F,4,0)</f>
        <v>192</v>
      </c>
      <c r="E46" s="5">
        <f>VLOOKUP(A:A,[2]TDSheet!$A$11:$C$4879,3,0)</f>
        <v>169</v>
      </c>
      <c r="F46" s="5">
        <f>VLOOKUP(A:A,[1]TDSheet!$A:$F,6,0)</f>
        <v>111</v>
      </c>
      <c r="G46" s="18"/>
      <c r="H46" s="19">
        <f>VLOOKUP(A:A,[6]TDSheet!$A:$V,8,0)</f>
        <v>0.15</v>
      </c>
      <c r="I46" s="18">
        <f>VLOOKUP(A:A,[6]TDSheet!$A:$V,9,0)</f>
        <v>60</v>
      </c>
      <c r="J46" s="20">
        <f>VLOOKUP(A:A,[2]TDSheet!$A$11:$C$4879,2,0)</f>
        <v>158</v>
      </c>
      <c r="K46" s="22">
        <f t="shared" si="1"/>
        <v>11</v>
      </c>
      <c r="L46">
        <v>300</v>
      </c>
      <c r="M46">
        <v>250</v>
      </c>
      <c r="O46" s="20">
        <f t="shared" si="8"/>
        <v>33.799999999999997</v>
      </c>
      <c r="P46" s="20">
        <f t="shared" si="3"/>
        <v>19.556213017751482</v>
      </c>
      <c r="Q46" s="20">
        <f t="shared" si="9"/>
        <v>3.2840236686390534</v>
      </c>
      <c r="S46" s="20">
        <f>VLOOKUP(A:A,[3]TDSheet!$A:$W,14,0)</f>
        <v>39.4</v>
      </c>
      <c r="T46" s="20">
        <f>VLOOKUP(A:A,[4]TDSheet!$A:$W,14,0)</f>
        <v>41.8</v>
      </c>
      <c r="U46" s="20">
        <f>VLOOKUP(A:A,[5]TDSheet!$A:$X,15,0)</f>
        <v>53.4</v>
      </c>
      <c r="V46" s="28"/>
      <c r="W46" s="18">
        <f t="shared" si="5"/>
        <v>37.5</v>
      </c>
      <c r="X46" s="18">
        <f t="shared" si="10"/>
        <v>45</v>
      </c>
      <c r="Y46">
        <f t="shared" si="7"/>
        <v>0</v>
      </c>
    </row>
    <row r="47" spans="1:25" ht="11.1" customHeight="1" outlineLevel="3" x14ac:dyDescent="0.2">
      <c r="A47" s="14" t="s">
        <v>46</v>
      </c>
      <c r="B47" s="14" t="s">
        <v>40</v>
      </c>
      <c r="C47" s="5">
        <f>VLOOKUP(A:A,[1]TDSheet!$A:$F,3,0)</f>
        <v>897</v>
      </c>
      <c r="D47" s="5">
        <f>VLOOKUP(A:A,[1]TDSheet!$A:$F,4,0)</f>
        <v>0</v>
      </c>
      <c r="E47" s="5">
        <f>VLOOKUP(A:A,[2]TDSheet!$A$11:$C$4879,3,0)</f>
        <v>313</v>
      </c>
      <c r="F47" s="5">
        <f>VLOOKUP(A:A,[1]TDSheet!$A:$F,6,0)</f>
        <v>584</v>
      </c>
      <c r="G47" s="18"/>
      <c r="H47" s="19">
        <f>VLOOKUP(A:A,[6]TDSheet!$A:$V,8,0)</f>
        <v>0.25</v>
      </c>
      <c r="I47" s="18">
        <f>VLOOKUP(A:A,[6]TDSheet!$A:$V,9,0)</f>
        <v>120</v>
      </c>
      <c r="J47" s="20">
        <f>VLOOKUP(A:A,[2]TDSheet!$A$11:$C$4879,2,0)</f>
        <v>312</v>
      </c>
      <c r="K47" s="22">
        <f t="shared" si="1"/>
        <v>1</v>
      </c>
      <c r="L47">
        <v>250</v>
      </c>
      <c r="M47">
        <v>300</v>
      </c>
      <c r="O47" s="20">
        <f t="shared" si="8"/>
        <v>62.6</v>
      </c>
      <c r="P47" s="20">
        <f t="shared" si="3"/>
        <v>18.115015974440894</v>
      </c>
      <c r="Q47" s="20">
        <f t="shared" si="9"/>
        <v>9.3290734824281145</v>
      </c>
      <c r="S47" s="20">
        <f>VLOOKUP(A:A,[3]TDSheet!$A:$W,14,0)</f>
        <v>99.2</v>
      </c>
      <c r="T47" s="20">
        <f>VLOOKUP(A:A,[4]TDSheet!$A:$W,14,0)</f>
        <v>72.2</v>
      </c>
      <c r="U47" s="20">
        <f>VLOOKUP(A:A,[5]TDSheet!$A:$X,15,0)</f>
        <v>91.8</v>
      </c>
      <c r="V47" s="29"/>
      <c r="W47" s="18">
        <f t="shared" si="5"/>
        <v>75</v>
      </c>
      <c r="X47" s="18">
        <f t="shared" si="10"/>
        <v>62.5</v>
      </c>
      <c r="Y47">
        <f t="shared" si="7"/>
        <v>0</v>
      </c>
    </row>
    <row r="48" spans="1:25" ht="11.1" customHeight="1" outlineLevel="3" x14ac:dyDescent="0.2">
      <c r="A48" s="14" t="s">
        <v>47</v>
      </c>
      <c r="B48" s="14" t="s">
        <v>40</v>
      </c>
      <c r="C48" s="5">
        <v>0</v>
      </c>
      <c r="D48" s="5">
        <v>0</v>
      </c>
      <c r="E48" s="5">
        <f>VLOOKUP(A:A,[2]TDSheet!$A$11:$C$4879,3,0)</f>
        <v>0</v>
      </c>
      <c r="F48" s="5">
        <v>0</v>
      </c>
      <c r="G48" s="18"/>
      <c r="H48" s="19">
        <f>VLOOKUP(A:A,[6]TDSheet!$A:$V,8,0)</f>
        <v>0.45</v>
      </c>
      <c r="I48" s="18">
        <f>VLOOKUP(A:A,[6]TDSheet!$A:$V,9,0)</f>
        <v>45</v>
      </c>
      <c r="J48" s="20">
        <f>VLOOKUP(A:A,[2]TDSheet!$A$11:$C$4879,2,0)</f>
        <v>4</v>
      </c>
      <c r="K48" s="22">
        <f t="shared" si="1"/>
        <v>-4</v>
      </c>
      <c r="O48" s="20">
        <f t="shared" si="8"/>
        <v>0</v>
      </c>
      <c r="P48" s="20" t="e">
        <f t="shared" si="3"/>
        <v>#DIV/0!</v>
      </c>
      <c r="Q48" s="20" t="e">
        <f t="shared" si="9"/>
        <v>#DIV/0!</v>
      </c>
      <c r="S48" s="20">
        <f>VLOOKUP(A:A,[3]TDSheet!$A:$W,14,0)</f>
        <v>0</v>
      </c>
      <c r="T48" s="20">
        <f>VLOOKUP(A:A,[4]TDSheet!$A:$W,14,0)</f>
        <v>0</v>
      </c>
      <c r="U48" s="20">
        <f>VLOOKUP(A:A,[5]TDSheet!$A:$X,15,0)</f>
        <v>0</v>
      </c>
      <c r="V48" s="28"/>
      <c r="W48" s="18">
        <f t="shared" si="5"/>
        <v>0</v>
      </c>
      <c r="X48" s="18">
        <f t="shared" si="10"/>
        <v>0</v>
      </c>
      <c r="Y48">
        <f t="shared" si="7"/>
        <v>0</v>
      </c>
    </row>
    <row r="49" spans="1:25" ht="11.1" customHeight="1" outlineLevel="3" x14ac:dyDescent="0.2">
      <c r="A49" s="14" t="s">
        <v>48</v>
      </c>
      <c r="B49" s="14" t="s">
        <v>40</v>
      </c>
      <c r="C49" s="5">
        <f>VLOOKUP(A:A,[1]TDSheet!$A:$F,3,0)</f>
        <v>383</v>
      </c>
      <c r="D49" s="5">
        <f>VLOOKUP(A:A,[1]TDSheet!$A:$F,4,0)</f>
        <v>152</v>
      </c>
      <c r="E49" s="5">
        <f>VLOOKUP(A:A,[2]TDSheet!$A$11:$C$4879,3,0)</f>
        <v>410</v>
      </c>
      <c r="F49" s="5">
        <f>VLOOKUP(A:A,[1]TDSheet!$A:$F,6,0)</f>
        <v>119</v>
      </c>
      <c r="G49" s="18"/>
      <c r="H49" s="19">
        <f>VLOOKUP(A:A,[6]TDSheet!$A:$V,8,0)</f>
        <v>0.12</v>
      </c>
      <c r="I49" s="18">
        <f>VLOOKUP(A:A,[6]TDSheet!$A:$V,9,0)</f>
        <v>120</v>
      </c>
      <c r="J49" s="20">
        <f>VLOOKUP(A:A,[2]TDSheet!$A$11:$C$4879,2,0)</f>
        <v>399</v>
      </c>
      <c r="K49" s="22">
        <f t="shared" si="1"/>
        <v>11</v>
      </c>
      <c r="L49">
        <v>500</v>
      </c>
      <c r="M49">
        <v>280</v>
      </c>
      <c r="N49">
        <v>250</v>
      </c>
      <c r="O49" s="20">
        <f t="shared" si="8"/>
        <v>82</v>
      </c>
      <c r="P49" s="20">
        <f t="shared" si="3"/>
        <v>14.012195121951219</v>
      </c>
      <c r="Q49" s="20">
        <f t="shared" si="9"/>
        <v>1.4512195121951219</v>
      </c>
      <c r="S49" s="20">
        <f>VLOOKUP(A:A,[3]TDSheet!$A:$W,14,0)</f>
        <v>63.4</v>
      </c>
      <c r="T49" s="20">
        <f>VLOOKUP(A:A,[4]TDSheet!$A:$W,14,0)</f>
        <v>56.2</v>
      </c>
      <c r="U49" s="20">
        <f>VLOOKUP(A:A,[5]TDSheet!$A:$X,15,0)</f>
        <v>79.2</v>
      </c>
      <c r="V49" s="28"/>
      <c r="W49" s="18">
        <f t="shared" si="5"/>
        <v>33.6</v>
      </c>
      <c r="X49" s="18">
        <f t="shared" si="10"/>
        <v>60</v>
      </c>
      <c r="Y49">
        <f t="shared" si="7"/>
        <v>30</v>
      </c>
    </row>
    <row r="50" spans="1:25" ht="11.1" customHeight="1" outlineLevel="3" x14ac:dyDescent="0.2">
      <c r="A50" s="14" t="s">
        <v>49</v>
      </c>
      <c r="B50" s="14" t="s">
        <v>40</v>
      </c>
      <c r="C50" s="5">
        <f>VLOOKUP(A:A,[1]TDSheet!$A:$F,3,0)</f>
        <v>1206</v>
      </c>
      <c r="D50" s="5">
        <f>VLOOKUP(A:A,[1]TDSheet!$A:$F,4,0)</f>
        <v>0</v>
      </c>
      <c r="E50" s="5">
        <f>VLOOKUP(A:A,[2]TDSheet!$A$11:$C$4879,3,0)</f>
        <v>332</v>
      </c>
      <c r="F50" s="5">
        <f>VLOOKUP(A:A,[1]TDSheet!$A:$F,6,0)</f>
        <v>874</v>
      </c>
      <c r="G50" s="18"/>
      <c r="H50" s="19">
        <f>VLOOKUP(A:A,[6]TDSheet!$A:$V,8,0)</f>
        <v>0.25</v>
      </c>
      <c r="I50" s="18">
        <f>VLOOKUP(A:A,[6]TDSheet!$A:$V,9,0)</f>
        <v>120</v>
      </c>
      <c r="J50" s="20">
        <f>VLOOKUP(A:A,[2]TDSheet!$A$11:$C$4879,2,0)</f>
        <v>332</v>
      </c>
      <c r="K50" s="22">
        <f t="shared" si="1"/>
        <v>0</v>
      </c>
      <c r="M50">
        <v>180</v>
      </c>
      <c r="O50" s="20">
        <f t="shared" si="8"/>
        <v>42.4</v>
      </c>
      <c r="P50" s="20">
        <f t="shared" si="3"/>
        <v>24.858490566037737</v>
      </c>
      <c r="Q50" s="20">
        <f t="shared" si="9"/>
        <v>20.613207547169811</v>
      </c>
      <c r="R50">
        <v>120</v>
      </c>
      <c r="S50" s="20">
        <f>VLOOKUP(A:A,[3]TDSheet!$A:$W,14,0)</f>
        <v>95.6</v>
      </c>
      <c r="T50" s="20">
        <f>VLOOKUP(A:A,[4]TDSheet!$A:$W,14,0)</f>
        <v>54</v>
      </c>
      <c r="U50" s="20">
        <f>VLOOKUP(A:A,[5]TDSheet!$A:$X,15,0)</f>
        <v>85.6</v>
      </c>
      <c r="V50" s="29"/>
      <c r="W50" s="18">
        <f t="shared" si="5"/>
        <v>45</v>
      </c>
      <c r="X50" s="18">
        <f t="shared" si="10"/>
        <v>0</v>
      </c>
      <c r="Y50">
        <f t="shared" si="7"/>
        <v>0</v>
      </c>
    </row>
    <row r="51" spans="1:25" ht="11.1" customHeight="1" outlineLevel="3" x14ac:dyDescent="0.2">
      <c r="A51" s="14" t="s">
        <v>50</v>
      </c>
      <c r="B51" s="14" t="s">
        <v>40</v>
      </c>
      <c r="C51" s="5">
        <f>VLOOKUP(A:A,[1]TDSheet!$A:$F,3,0)</f>
        <v>513</v>
      </c>
      <c r="D51" s="5">
        <f>VLOOKUP(A:A,[1]TDSheet!$A:$F,4,0)</f>
        <v>752</v>
      </c>
      <c r="E51" s="5">
        <f>VLOOKUP(A:A,[2]TDSheet!$A$11:$C$4879,3,0)</f>
        <v>654</v>
      </c>
      <c r="F51" s="5">
        <f>VLOOKUP(A:A,[1]TDSheet!$A:$F,6,0)</f>
        <v>608</v>
      </c>
      <c r="G51" s="18" t="str">
        <f>VLOOKUP(A:A,[6]TDSheet!$A:$V,7,0)</f>
        <v>акция</v>
      </c>
      <c r="H51" s="19">
        <f>VLOOKUP(A:A,[6]TDSheet!$A:$V,8,0)</f>
        <v>0.4</v>
      </c>
      <c r="I51" s="18">
        <f>VLOOKUP(A:A,[6]TDSheet!$A:$V,9,0)</f>
        <v>45</v>
      </c>
      <c r="J51" s="20">
        <f>VLOOKUP(A:A,[2]TDSheet!$A$11:$C$4879,2,0)</f>
        <v>602</v>
      </c>
      <c r="K51" s="22">
        <f t="shared" si="1"/>
        <v>52</v>
      </c>
      <c r="L51">
        <v>360</v>
      </c>
      <c r="M51">
        <v>400</v>
      </c>
      <c r="N51">
        <v>400</v>
      </c>
      <c r="O51" s="20">
        <f t="shared" si="8"/>
        <v>130.80000000000001</v>
      </c>
      <c r="P51" s="20">
        <f t="shared" si="3"/>
        <v>13.516819571865442</v>
      </c>
      <c r="Q51" s="20">
        <f t="shared" si="9"/>
        <v>4.6483180428134556</v>
      </c>
      <c r="S51" s="20">
        <f>VLOOKUP(A:A,[3]TDSheet!$A:$W,14,0)</f>
        <v>145.19999999999999</v>
      </c>
      <c r="T51" s="20">
        <f>VLOOKUP(A:A,[4]TDSheet!$A:$W,14,0)</f>
        <v>140.19999999999999</v>
      </c>
      <c r="U51" s="20">
        <f>VLOOKUP(A:A,[5]TDSheet!$A:$X,15,0)</f>
        <v>131.19999999999999</v>
      </c>
      <c r="V51" s="28">
        <v>50</v>
      </c>
      <c r="W51" s="18">
        <f t="shared" si="5"/>
        <v>160</v>
      </c>
      <c r="X51" s="18">
        <f t="shared" si="10"/>
        <v>144</v>
      </c>
      <c r="Y51">
        <f t="shared" si="7"/>
        <v>160</v>
      </c>
    </row>
    <row r="52" spans="1:25" ht="11.1" customHeight="1" outlineLevel="3" x14ac:dyDescent="0.2">
      <c r="A52" s="14" t="s">
        <v>51</v>
      </c>
      <c r="B52" s="14" t="s">
        <v>40</v>
      </c>
      <c r="C52" s="5">
        <f>VLOOKUP(A:A,[1]TDSheet!$A:$F,3,0)</f>
        <v>10</v>
      </c>
      <c r="D52" s="5">
        <f>VLOOKUP(A:A,[1]TDSheet!$A:$F,4,0)</f>
        <v>3</v>
      </c>
      <c r="E52" s="5">
        <f>VLOOKUP(A:A,[2]TDSheet!$A$11:$C$4879,3,0)</f>
        <v>10</v>
      </c>
      <c r="F52" s="5">
        <f>VLOOKUP(A:A,[1]TDSheet!$A:$F,6,0)</f>
        <v>0</v>
      </c>
      <c r="G52" s="18"/>
      <c r="H52" s="19">
        <v>0.09</v>
      </c>
      <c r="I52" s="18">
        <v>60</v>
      </c>
      <c r="J52" s="20">
        <f>VLOOKUP(A:A,[2]TDSheet!$A$11:$C$4879,2,0)</f>
        <v>38</v>
      </c>
      <c r="K52" s="22">
        <f t="shared" si="1"/>
        <v>-28</v>
      </c>
      <c r="L52">
        <v>160</v>
      </c>
      <c r="M52">
        <v>150</v>
      </c>
      <c r="O52" s="20">
        <f t="shared" si="8"/>
        <v>2</v>
      </c>
      <c r="P52" s="20">
        <f t="shared" si="3"/>
        <v>155</v>
      </c>
      <c r="Q52" s="20">
        <f t="shared" si="9"/>
        <v>0</v>
      </c>
      <c r="S52" s="20">
        <f>VLOOKUP(A:A,[3]TDSheet!$A:$W,14,0)</f>
        <v>0</v>
      </c>
      <c r="T52" s="20">
        <f>VLOOKUP(A:A,[4]TDSheet!$A:$W,14,0)</f>
        <v>0</v>
      </c>
      <c r="U52" s="20">
        <f>VLOOKUP(A:A,[5]TDSheet!$A:$X,15,0)</f>
        <v>20.399999999999999</v>
      </c>
      <c r="V52" s="28"/>
      <c r="W52" s="18">
        <f t="shared" si="5"/>
        <v>13.5</v>
      </c>
      <c r="X52" s="18">
        <f t="shared" si="10"/>
        <v>14.399999999999999</v>
      </c>
      <c r="Y52">
        <f t="shared" si="7"/>
        <v>0</v>
      </c>
    </row>
    <row r="53" spans="1:25" ht="11.1" customHeight="1" outlineLevel="3" x14ac:dyDescent="0.2">
      <c r="A53" s="30" t="s">
        <v>92</v>
      </c>
      <c r="B53" s="30" t="s">
        <v>40</v>
      </c>
      <c r="C53" s="5">
        <f>VLOOKUP(A:A,[1]TDSheet!$A:$F,3,0)</f>
        <v>37</v>
      </c>
      <c r="D53" s="5">
        <f>VLOOKUP(A:A,[1]TDSheet!$A:$F,4,0)</f>
        <v>2</v>
      </c>
      <c r="E53" s="5">
        <f>VLOOKUP(A:A,[2]TDSheet!$A$11:$C$4879,3,0)</f>
        <v>37</v>
      </c>
      <c r="F53" s="5">
        <f>VLOOKUP(A:A,[1]TDSheet!$A:$F,6,0)</f>
        <v>0</v>
      </c>
      <c r="G53" s="18"/>
      <c r="H53" s="19">
        <v>0.09</v>
      </c>
      <c r="I53" s="18">
        <v>45</v>
      </c>
      <c r="J53" s="20">
        <f>VLOOKUP(A:A,[2]TDSheet!$A$11:$C$4879,2,0)</f>
        <v>44</v>
      </c>
      <c r="K53" s="22">
        <f t="shared" si="1"/>
        <v>-7</v>
      </c>
      <c r="L53">
        <v>150</v>
      </c>
      <c r="M53">
        <v>150</v>
      </c>
      <c r="O53" s="20">
        <f t="shared" si="8"/>
        <v>7.4</v>
      </c>
      <c r="P53" s="20">
        <f t="shared" si="3"/>
        <v>40.54054054054054</v>
      </c>
      <c r="Q53" s="20">
        <f t="shared" si="9"/>
        <v>0</v>
      </c>
      <c r="S53" s="20">
        <f>VLOOKUP(A:A,[3]TDSheet!$A:$W,14,0)</f>
        <v>0</v>
      </c>
      <c r="T53" s="20">
        <f>VLOOKUP(A:A,[4]TDSheet!$A:$W,14,0)</f>
        <v>0</v>
      </c>
      <c r="U53" s="20">
        <f>VLOOKUP(A:A,[5]TDSheet!$A:$X,15,0)</f>
        <v>19.600000000000001</v>
      </c>
      <c r="V53" s="28"/>
      <c r="W53" s="18">
        <f t="shared" si="5"/>
        <v>13.5</v>
      </c>
      <c r="X53" s="18">
        <f t="shared" si="10"/>
        <v>13.5</v>
      </c>
      <c r="Y53">
        <f t="shared" si="7"/>
        <v>0</v>
      </c>
    </row>
    <row r="54" spans="1:25" ht="11.1" customHeight="1" outlineLevel="3" x14ac:dyDescent="0.2">
      <c r="A54" s="14" t="s">
        <v>52</v>
      </c>
      <c r="B54" s="14" t="s">
        <v>40</v>
      </c>
      <c r="C54" s="5">
        <f>VLOOKUP(A:A,[1]TDSheet!$A:$F,3,0)</f>
        <v>131</v>
      </c>
      <c r="D54" s="5">
        <f>VLOOKUP(A:A,[1]TDSheet!$A:$F,4,0)</f>
        <v>822</v>
      </c>
      <c r="E54" s="5">
        <f>VLOOKUP(A:A,[2]TDSheet!$A$11:$C$4879,3,0)</f>
        <v>508</v>
      </c>
      <c r="F54" s="5">
        <f>VLOOKUP(A:A,[1]TDSheet!$A:$F,6,0)</f>
        <v>442</v>
      </c>
      <c r="G54" s="18"/>
      <c r="H54" s="19">
        <f>VLOOKUP(A:A,[6]TDSheet!$A:$V,8,0)</f>
        <v>0.3</v>
      </c>
      <c r="I54" s="18">
        <f>VLOOKUP(A:A,[6]TDSheet!$A:$V,9,0)</f>
        <v>45</v>
      </c>
      <c r="J54" s="20">
        <f>VLOOKUP(A:A,[2]TDSheet!$A$11:$C$4879,2,0)</f>
        <v>598</v>
      </c>
      <c r="K54" s="22">
        <f t="shared" si="1"/>
        <v>-90</v>
      </c>
      <c r="L54">
        <v>500</v>
      </c>
      <c r="M54">
        <v>300</v>
      </c>
      <c r="O54" s="20">
        <f t="shared" si="8"/>
        <v>89.6</v>
      </c>
      <c r="P54" s="20">
        <f t="shared" si="3"/>
        <v>13.861607142857144</v>
      </c>
      <c r="Q54" s="20">
        <f t="shared" si="9"/>
        <v>4.9330357142857144</v>
      </c>
      <c r="R54">
        <v>60</v>
      </c>
      <c r="S54" s="20">
        <f>VLOOKUP(A:A,[3]TDSheet!$A:$W,14,0)</f>
        <v>99.421999999999997</v>
      </c>
      <c r="T54" s="20">
        <f>VLOOKUP(A:A,[4]TDSheet!$A:$W,14,0)</f>
        <v>0</v>
      </c>
      <c r="U54" s="20">
        <f>VLOOKUP(A:A,[5]TDSheet!$A:$X,15,0)</f>
        <v>102.02200000000001</v>
      </c>
      <c r="V54" s="28"/>
      <c r="W54" s="18">
        <f t="shared" si="5"/>
        <v>90</v>
      </c>
      <c r="X54" s="18">
        <f t="shared" si="10"/>
        <v>150</v>
      </c>
      <c r="Y54">
        <f t="shared" si="7"/>
        <v>0</v>
      </c>
    </row>
    <row r="55" spans="1:25" ht="11.1" customHeight="1" outlineLevel="3" x14ac:dyDescent="0.2">
      <c r="A55" s="14" t="s">
        <v>53</v>
      </c>
      <c r="B55" s="14" t="s">
        <v>40</v>
      </c>
      <c r="C55" s="5">
        <f>VLOOKUP(A:A,[1]TDSheet!$A:$F,3,0)</f>
        <v>41</v>
      </c>
      <c r="D55" s="5">
        <f>VLOOKUP(A:A,[1]TDSheet!$A:$F,4,0)</f>
        <v>696</v>
      </c>
      <c r="E55" s="5">
        <f>VLOOKUP(A:A,[2]TDSheet!$A$11:$C$4879,3,0)</f>
        <v>197</v>
      </c>
      <c r="F55" s="5">
        <f>VLOOKUP(A:A,[1]TDSheet!$A:$F,6,0)</f>
        <v>540</v>
      </c>
      <c r="G55" s="18"/>
      <c r="H55" s="19">
        <f>VLOOKUP(A:A,[6]TDSheet!$A:$V,8,0)</f>
        <v>0.27</v>
      </c>
      <c r="I55" s="18">
        <f>VLOOKUP(A:A,[6]TDSheet!$A:$V,9,0)</f>
        <v>45</v>
      </c>
      <c r="J55" s="20">
        <f>VLOOKUP(A:A,[2]TDSheet!$A$11:$C$4879,2,0)</f>
        <v>224</v>
      </c>
      <c r="K55" s="22">
        <f t="shared" si="1"/>
        <v>-27</v>
      </c>
      <c r="L55">
        <v>60</v>
      </c>
      <c r="M55">
        <v>350</v>
      </c>
      <c r="O55" s="20">
        <f t="shared" si="8"/>
        <v>39.4</v>
      </c>
      <c r="P55" s="20">
        <f t="shared" si="3"/>
        <v>24.111675126903553</v>
      </c>
      <c r="Q55" s="20">
        <f t="shared" si="9"/>
        <v>13.705583756345177</v>
      </c>
      <c r="S55" s="20">
        <f>VLOOKUP(A:A,[3]TDSheet!$A:$W,14,0)</f>
        <v>118.2</v>
      </c>
      <c r="T55" s="20">
        <f>VLOOKUP(A:A,[4]TDSheet!$A:$W,14,0)</f>
        <v>92.8</v>
      </c>
      <c r="U55" s="20">
        <f>VLOOKUP(A:A,[5]TDSheet!$A:$X,15,0)</f>
        <v>75</v>
      </c>
      <c r="V55" s="28"/>
      <c r="W55" s="18">
        <f t="shared" si="5"/>
        <v>94.5</v>
      </c>
      <c r="X55" s="18">
        <f t="shared" si="10"/>
        <v>16.200000000000003</v>
      </c>
      <c r="Y55">
        <f t="shared" si="7"/>
        <v>0</v>
      </c>
    </row>
    <row r="56" spans="1:25" ht="11.1" customHeight="1" outlineLevel="3" x14ac:dyDescent="0.2">
      <c r="A56" s="14" t="s">
        <v>54</v>
      </c>
      <c r="B56" s="14" t="s">
        <v>40</v>
      </c>
      <c r="C56" s="5">
        <f>VLOOKUP(A:A,[1]TDSheet!$A:$F,3,0)</f>
        <v>432</v>
      </c>
      <c r="D56" s="5">
        <f>VLOOKUP(A:A,[1]TDSheet!$A:$F,4,0)</f>
        <v>496</v>
      </c>
      <c r="E56" s="5">
        <f>VLOOKUP(A:A,[2]TDSheet!$A$11:$C$4879,3,0)</f>
        <v>547</v>
      </c>
      <c r="F56" s="5">
        <f>VLOOKUP(A:A,[1]TDSheet!$A:$F,6,0)</f>
        <v>381</v>
      </c>
      <c r="G56" s="18" t="str">
        <f>VLOOKUP(A:A,[6]TDSheet!$A:$V,7,0)</f>
        <v>акция</v>
      </c>
      <c r="H56" s="19">
        <f>VLOOKUP(A:A,[6]TDSheet!$A:$V,8,0)</f>
        <v>0.4</v>
      </c>
      <c r="I56" s="18">
        <f>VLOOKUP(A:A,[6]TDSheet!$A:$V,9,0)</f>
        <v>60</v>
      </c>
      <c r="J56" s="20">
        <f>VLOOKUP(A:A,[2]TDSheet!$A$11:$C$4879,2,0)</f>
        <v>539</v>
      </c>
      <c r="K56" s="22">
        <f t="shared" si="1"/>
        <v>8</v>
      </c>
      <c r="L56">
        <v>800</v>
      </c>
      <c r="M56">
        <v>600</v>
      </c>
      <c r="O56" s="20">
        <f t="shared" si="8"/>
        <v>103.4</v>
      </c>
      <c r="P56" s="20">
        <f t="shared" si="3"/>
        <v>17.224371373307541</v>
      </c>
      <c r="Q56" s="20">
        <f t="shared" si="9"/>
        <v>3.6847195357833655</v>
      </c>
      <c r="R56">
        <v>30</v>
      </c>
      <c r="S56" s="20">
        <f>VLOOKUP(A:A,[3]TDSheet!$A:$W,14,0)</f>
        <v>90.4</v>
      </c>
      <c r="T56" s="20">
        <f>VLOOKUP(A:A,[4]TDSheet!$A:$W,14,0)</f>
        <v>87.2</v>
      </c>
      <c r="U56" s="20">
        <f>VLOOKUP(A:A,[5]TDSheet!$A:$X,15,0)</f>
        <v>136.4</v>
      </c>
      <c r="V56" s="28"/>
      <c r="W56" s="18">
        <f t="shared" si="5"/>
        <v>240</v>
      </c>
      <c r="X56" s="18">
        <f t="shared" si="10"/>
        <v>320</v>
      </c>
      <c r="Y56">
        <f t="shared" si="7"/>
        <v>0</v>
      </c>
    </row>
    <row r="57" spans="1:25" ht="11.1" customHeight="1" outlineLevel="3" x14ac:dyDescent="0.2">
      <c r="A57" s="14" t="s">
        <v>55</v>
      </c>
      <c r="B57" s="14" t="s">
        <v>40</v>
      </c>
      <c r="C57" s="5">
        <f>VLOOKUP(A:A,[1]TDSheet!$A:$F,3,0)</f>
        <v>618</v>
      </c>
      <c r="D57" s="5">
        <f>VLOOKUP(A:A,[1]TDSheet!$A:$F,4,0)</f>
        <v>408</v>
      </c>
      <c r="E57" s="5">
        <f>VLOOKUP(A:A,[2]TDSheet!$A$11:$C$4879,3,0)</f>
        <v>426</v>
      </c>
      <c r="F57" s="5">
        <f>VLOOKUP(A:A,[1]TDSheet!$A:$F,6,0)</f>
        <v>600</v>
      </c>
      <c r="G57" s="18" t="str">
        <f>VLOOKUP(A:A,[6]TDSheet!$A:$V,7,0)</f>
        <v>акция</v>
      </c>
      <c r="H57" s="19">
        <f>VLOOKUP(A:A,[6]TDSheet!$A:$V,8,0)</f>
        <v>0.4</v>
      </c>
      <c r="I57" s="18">
        <f>VLOOKUP(A:A,[6]TDSheet!$A:$V,9,0)</f>
        <v>60</v>
      </c>
      <c r="J57" s="20">
        <f>VLOOKUP(A:A,[2]TDSheet!$A$11:$C$4879,2,0)</f>
        <v>418</v>
      </c>
      <c r="K57" s="22">
        <f t="shared" si="1"/>
        <v>8</v>
      </c>
      <c r="M57">
        <v>250</v>
      </c>
      <c r="N57">
        <v>350</v>
      </c>
      <c r="O57" s="20">
        <f t="shared" si="8"/>
        <v>85.2</v>
      </c>
      <c r="P57" s="20">
        <f t="shared" si="3"/>
        <v>14.08450704225352</v>
      </c>
      <c r="Q57" s="20">
        <f t="shared" si="9"/>
        <v>7.0422535211267601</v>
      </c>
      <c r="S57" s="20">
        <f>VLOOKUP(A:A,[3]TDSheet!$A:$W,14,0)</f>
        <v>91.8</v>
      </c>
      <c r="T57" s="20">
        <f>VLOOKUP(A:A,[4]TDSheet!$A:$W,14,0)</f>
        <v>68.2</v>
      </c>
      <c r="U57" s="20">
        <f>VLOOKUP(A:A,[5]TDSheet!$A:$X,15,0)</f>
        <v>82.4</v>
      </c>
      <c r="V57" s="28"/>
      <c r="W57" s="18">
        <f t="shared" si="5"/>
        <v>100</v>
      </c>
      <c r="X57" s="18">
        <f t="shared" si="10"/>
        <v>0</v>
      </c>
      <c r="Y57">
        <f t="shared" si="7"/>
        <v>140</v>
      </c>
    </row>
    <row r="58" spans="1:25" ht="11.1" customHeight="1" outlineLevel="3" x14ac:dyDescent="0.2">
      <c r="A58" s="14" t="s">
        <v>56</v>
      </c>
      <c r="B58" s="14" t="s">
        <v>40</v>
      </c>
      <c r="C58" s="5">
        <v>0</v>
      </c>
      <c r="D58" s="5">
        <v>0</v>
      </c>
      <c r="E58" s="5">
        <v>0</v>
      </c>
      <c r="F58" s="5">
        <v>0</v>
      </c>
      <c r="G58" s="18"/>
      <c r="H58" s="19">
        <v>0.35</v>
      </c>
      <c r="I58" s="18">
        <v>45</v>
      </c>
      <c r="J58" s="20">
        <v>0</v>
      </c>
      <c r="K58" s="22">
        <f t="shared" si="1"/>
        <v>0</v>
      </c>
      <c r="O58" s="20">
        <f t="shared" si="8"/>
        <v>0</v>
      </c>
      <c r="P58" s="20" t="e">
        <f t="shared" si="3"/>
        <v>#DIV/0!</v>
      </c>
      <c r="Q58" s="20" t="e">
        <f t="shared" si="9"/>
        <v>#DIV/0!</v>
      </c>
      <c r="S58" s="20">
        <f>VLOOKUP(A:A,[3]TDSheet!$A:$W,14,0)</f>
        <v>0</v>
      </c>
      <c r="T58" s="20">
        <f>VLOOKUP(A:A,[4]TDSheet!$A:$W,14,0)</f>
        <v>0</v>
      </c>
      <c r="U58" s="20">
        <f>VLOOKUP(A:A,[5]TDSheet!$A:$X,15,0)</f>
        <v>0</v>
      </c>
      <c r="V58" s="28"/>
      <c r="W58" s="18">
        <f t="shared" si="5"/>
        <v>0</v>
      </c>
      <c r="X58" s="18">
        <f t="shared" si="10"/>
        <v>0</v>
      </c>
      <c r="Y58">
        <f t="shared" si="7"/>
        <v>0</v>
      </c>
    </row>
    <row r="59" spans="1:25" ht="11.1" customHeight="1" outlineLevel="3" x14ac:dyDescent="0.2">
      <c r="A59" s="14" t="s">
        <v>57</v>
      </c>
      <c r="B59" s="14" t="s">
        <v>40</v>
      </c>
      <c r="C59" s="5">
        <v>0</v>
      </c>
      <c r="D59" s="5">
        <v>0</v>
      </c>
      <c r="E59" s="5">
        <v>0</v>
      </c>
      <c r="F59" s="5">
        <v>0</v>
      </c>
      <c r="G59" s="18"/>
      <c r="H59" s="19">
        <v>0.35</v>
      </c>
      <c r="I59" s="18">
        <v>45</v>
      </c>
      <c r="J59" s="20">
        <v>0</v>
      </c>
      <c r="K59" s="22">
        <f t="shared" si="1"/>
        <v>0</v>
      </c>
      <c r="O59" s="20">
        <f t="shared" si="8"/>
        <v>0</v>
      </c>
      <c r="P59" s="20" t="e">
        <f t="shared" si="3"/>
        <v>#DIV/0!</v>
      </c>
      <c r="Q59" s="20" t="e">
        <f t="shared" si="9"/>
        <v>#DIV/0!</v>
      </c>
      <c r="S59" s="20">
        <f>VLOOKUP(A:A,[3]TDSheet!$A:$W,14,0)</f>
        <v>0</v>
      </c>
      <c r="T59" s="20">
        <f>VLOOKUP(A:A,[4]TDSheet!$A:$W,14,0)</f>
        <v>0</v>
      </c>
      <c r="U59" s="20">
        <f>VLOOKUP(A:A,[5]TDSheet!$A:$X,15,0)</f>
        <v>0</v>
      </c>
      <c r="V59" s="28"/>
      <c r="W59" s="18">
        <f t="shared" si="5"/>
        <v>0</v>
      </c>
      <c r="X59" s="18">
        <f t="shared" si="10"/>
        <v>0</v>
      </c>
      <c r="Y59">
        <f t="shared" si="7"/>
        <v>0</v>
      </c>
    </row>
    <row r="60" spans="1:25" ht="11.1" customHeight="1" outlineLevel="3" x14ac:dyDescent="0.2">
      <c r="A60" s="14" t="s">
        <v>58</v>
      </c>
      <c r="B60" s="14" t="s">
        <v>40</v>
      </c>
      <c r="C60" s="5">
        <f>VLOOKUP(A:A,[1]TDSheet!$A:$F,3,0)</f>
        <v>351</v>
      </c>
      <c r="D60" s="5">
        <f>VLOOKUP(A:A,[1]TDSheet!$A:$F,4,0)</f>
        <v>496</v>
      </c>
      <c r="E60" s="5">
        <f>VLOOKUP(A:A,[2]TDSheet!$A$11:$C$4879,3,0)</f>
        <v>433</v>
      </c>
      <c r="F60" s="5">
        <f>VLOOKUP(A:A,[1]TDSheet!$A:$F,6,0)</f>
        <v>414</v>
      </c>
      <c r="G60" s="18"/>
      <c r="H60" s="19">
        <f>VLOOKUP(A:A,[6]TDSheet!$A:$V,8,0)</f>
        <v>0.4</v>
      </c>
      <c r="I60" s="18">
        <f>VLOOKUP(A:A,[6]TDSheet!$A:$V,9,0)</f>
        <v>60</v>
      </c>
      <c r="J60" s="20">
        <f>VLOOKUP(A:A,[2]TDSheet!$A$11:$C$4879,2,0)</f>
        <v>428</v>
      </c>
      <c r="K60" s="22">
        <f t="shared" si="1"/>
        <v>5</v>
      </c>
      <c r="L60">
        <v>200</v>
      </c>
      <c r="M60">
        <v>400</v>
      </c>
      <c r="N60">
        <v>200</v>
      </c>
      <c r="O60" s="20">
        <f t="shared" si="8"/>
        <v>86.6</v>
      </c>
      <c r="P60" s="20">
        <f t="shared" si="3"/>
        <v>14.018475750577368</v>
      </c>
      <c r="Q60" s="20">
        <f t="shared" si="9"/>
        <v>4.7806004618937648</v>
      </c>
      <c r="S60" s="20">
        <f>VLOOKUP(A:A,[3]TDSheet!$A:$W,14,0)</f>
        <v>86.6</v>
      </c>
      <c r="T60" s="20">
        <f>VLOOKUP(A:A,[4]TDSheet!$A:$W,14,0)</f>
        <v>82.2</v>
      </c>
      <c r="U60" s="20">
        <f>VLOOKUP(A:A,[5]TDSheet!$A:$X,15,0)</f>
        <v>92.6</v>
      </c>
      <c r="V60" s="28"/>
      <c r="W60" s="18">
        <f t="shared" si="5"/>
        <v>160</v>
      </c>
      <c r="X60" s="18">
        <f t="shared" si="10"/>
        <v>80</v>
      </c>
      <c r="Y60">
        <f t="shared" si="7"/>
        <v>80</v>
      </c>
    </row>
    <row r="61" spans="1:25" ht="11.1" customHeight="1" outlineLevel="3" x14ac:dyDescent="0.2">
      <c r="A61" s="14" t="s">
        <v>59</v>
      </c>
      <c r="B61" s="14" t="s">
        <v>40</v>
      </c>
      <c r="C61" s="5">
        <v>0</v>
      </c>
      <c r="D61" s="5">
        <v>0</v>
      </c>
      <c r="E61" s="5">
        <v>0</v>
      </c>
      <c r="F61" s="5">
        <v>0</v>
      </c>
      <c r="G61" s="18"/>
      <c r="H61" s="19">
        <v>0.35</v>
      </c>
      <c r="I61" s="18">
        <v>45</v>
      </c>
      <c r="J61" s="20">
        <v>0</v>
      </c>
      <c r="K61" s="22">
        <f t="shared" si="1"/>
        <v>0</v>
      </c>
      <c r="O61" s="20">
        <f t="shared" si="8"/>
        <v>0</v>
      </c>
      <c r="P61" s="20" t="e">
        <f t="shared" si="3"/>
        <v>#DIV/0!</v>
      </c>
      <c r="Q61" s="20" t="e">
        <f t="shared" si="9"/>
        <v>#DIV/0!</v>
      </c>
      <c r="S61" s="20">
        <f>VLOOKUP(A:A,[3]TDSheet!$A:$W,14,0)</f>
        <v>0</v>
      </c>
      <c r="T61" s="20">
        <f>VLOOKUP(A:A,[4]TDSheet!$A:$W,14,0)</f>
        <v>0</v>
      </c>
      <c r="U61" s="20">
        <f>VLOOKUP(A:A,[5]TDSheet!$A:$X,15,0)</f>
        <v>0</v>
      </c>
      <c r="V61" s="28"/>
      <c r="W61" s="18">
        <f t="shared" si="5"/>
        <v>0</v>
      </c>
      <c r="X61" s="18">
        <f t="shared" si="10"/>
        <v>0</v>
      </c>
      <c r="Y61">
        <f t="shared" si="7"/>
        <v>0</v>
      </c>
    </row>
    <row r="62" spans="1:25" ht="11.1" customHeight="1" outlineLevel="3" x14ac:dyDescent="0.2">
      <c r="A62" s="14" t="s">
        <v>60</v>
      </c>
      <c r="B62" s="14" t="s">
        <v>40</v>
      </c>
      <c r="C62" s="5">
        <v>0</v>
      </c>
      <c r="D62" s="5">
        <v>0</v>
      </c>
      <c r="E62" s="5">
        <v>0</v>
      </c>
      <c r="F62" s="5">
        <v>0</v>
      </c>
      <c r="G62" s="18"/>
      <c r="H62" s="19">
        <f>VLOOKUP(A:A,[6]TDSheet!$A:$V,8,0)</f>
        <v>0.28000000000000003</v>
      </c>
      <c r="I62" s="18">
        <f>VLOOKUP(A:A,[6]TDSheet!$A:$V,9,0)</f>
        <v>45</v>
      </c>
      <c r="J62" s="20">
        <v>0</v>
      </c>
      <c r="K62" s="22">
        <f t="shared" si="1"/>
        <v>0</v>
      </c>
      <c r="O62" s="20">
        <f t="shared" si="8"/>
        <v>0</v>
      </c>
      <c r="P62" s="20" t="e">
        <f t="shared" si="3"/>
        <v>#DIV/0!</v>
      </c>
      <c r="Q62" s="20" t="e">
        <f t="shared" si="9"/>
        <v>#DIV/0!</v>
      </c>
      <c r="S62" s="20">
        <f>VLOOKUP(A:A,[3]TDSheet!$A:$W,14,0)</f>
        <v>0</v>
      </c>
      <c r="T62" s="20">
        <f>VLOOKUP(A:A,[4]TDSheet!$A:$W,14,0)</f>
        <v>0</v>
      </c>
      <c r="U62" s="20">
        <f>VLOOKUP(A:A,[5]TDSheet!$A:$X,15,0)</f>
        <v>0</v>
      </c>
      <c r="V62" s="28"/>
      <c r="W62" s="18">
        <f t="shared" si="5"/>
        <v>0</v>
      </c>
      <c r="X62" s="18">
        <f t="shared" si="10"/>
        <v>0</v>
      </c>
      <c r="Y62">
        <f t="shared" si="7"/>
        <v>0</v>
      </c>
    </row>
    <row r="63" spans="1:25" ht="11.1" customHeight="1" outlineLevel="3" x14ac:dyDescent="0.2">
      <c r="A63" s="14" t="s">
        <v>61</v>
      </c>
      <c r="B63" s="14" t="s">
        <v>40</v>
      </c>
      <c r="C63" s="5">
        <v>0</v>
      </c>
      <c r="D63" s="5">
        <v>0</v>
      </c>
      <c r="E63" s="5">
        <v>0</v>
      </c>
      <c r="F63" s="5">
        <v>0</v>
      </c>
      <c r="G63" s="18"/>
      <c r="H63" s="19">
        <f>VLOOKUP(A:A,[6]TDSheet!$A:$V,8,0)</f>
        <v>0.41</v>
      </c>
      <c r="I63" s="18">
        <f>VLOOKUP(A:A,[6]TDSheet!$A:$V,9,0)</f>
        <v>45</v>
      </c>
      <c r="J63" s="20">
        <v>0</v>
      </c>
      <c r="K63" s="22">
        <f t="shared" si="1"/>
        <v>0</v>
      </c>
      <c r="O63" s="20">
        <f t="shared" si="8"/>
        <v>0</v>
      </c>
      <c r="P63" s="20" t="e">
        <f t="shared" si="3"/>
        <v>#DIV/0!</v>
      </c>
      <c r="Q63" s="20" t="e">
        <f t="shared" si="9"/>
        <v>#DIV/0!</v>
      </c>
      <c r="S63" s="20">
        <f>VLOOKUP(A:A,[3]TDSheet!$A:$W,14,0)</f>
        <v>0</v>
      </c>
      <c r="T63" s="20">
        <f>VLOOKUP(A:A,[4]TDSheet!$A:$W,14,0)</f>
        <v>0</v>
      </c>
      <c r="U63" s="20">
        <f>VLOOKUP(A:A,[5]TDSheet!$A:$X,15,0)</f>
        <v>0</v>
      </c>
      <c r="V63" s="29"/>
      <c r="W63" s="18">
        <f t="shared" si="5"/>
        <v>0</v>
      </c>
      <c r="X63" s="18">
        <f t="shared" si="10"/>
        <v>0</v>
      </c>
      <c r="Y63">
        <f t="shared" si="7"/>
        <v>0</v>
      </c>
    </row>
    <row r="64" spans="1:25" ht="11.1" customHeight="1" outlineLevel="3" x14ac:dyDescent="0.2">
      <c r="A64" s="14" t="s">
        <v>62</v>
      </c>
      <c r="B64" s="14" t="s">
        <v>40</v>
      </c>
      <c r="C64" s="5">
        <v>0</v>
      </c>
      <c r="D64" s="5">
        <v>0</v>
      </c>
      <c r="E64" s="5">
        <v>0</v>
      </c>
      <c r="F64" s="5">
        <v>0</v>
      </c>
      <c r="G64" s="18"/>
      <c r="H64" s="19">
        <f>VLOOKUP(A:A,[6]TDSheet!$A:$V,8,0)</f>
        <v>0.41</v>
      </c>
      <c r="I64" s="18">
        <f>VLOOKUP(A:A,[6]TDSheet!$A:$V,9,0)</f>
        <v>45</v>
      </c>
      <c r="J64" s="20">
        <v>0</v>
      </c>
      <c r="K64" s="22">
        <f t="shared" si="1"/>
        <v>0</v>
      </c>
      <c r="O64" s="20">
        <f t="shared" si="8"/>
        <v>0</v>
      </c>
      <c r="P64" s="20" t="e">
        <f t="shared" si="3"/>
        <v>#DIV/0!</v>
      </c>
      <c r="Q64" s="20" t="e">
        <f t="shared" si="9"/>
        <v>#DIV/0!</v>
      </c>
      <c r="S64" s="20">
        <f>VLOOKUP(A:A,[3]TDSheet!$A:$W,14,0)</f>
        <v>0</v>
      </c>
      <c r="T64" s="20">
        <f>VLOOKUP(A:A,[4]TDSheet!$A:$W,14,0)</f>
        <v>0</v>
      </c>
      <c r="U64" s="20">
        <f>VLOOKUP(A:A,[5]TDSheet!$A:$X,15,0)</f>
        <v>0</v>
      </c>
      <c r="V64" s="28"/>
      <c r="W64" s="18">
        <f t="shared" si="5"/>
        <v>0</v>
      </c>
      <c r="X64" s="18">
        <f t="shared" si="10"/>
        <v>0</v>
      </c>
      <c r="Y64">
        <f t="shared" si="7"/>
        <v>0</v>
      </c>
    </row>
    <row r="65" spans="1:25" ht="11.1" customHeight="1" outlineLevel="3" x14ac:dyDescent="0.2">
      <c r="A65" s="14" t="s">
        <v>63</v>
      </c>
      <c r="B65" s="14" t="s">
        <v>40</v>
      </c>
      <c r="C65" s="5">
        <f>VLOOKUP(A:A,[1]TDSheet!$A:$F,3,0)</f>
        <v>183</v>
      </c>
      <c r="D65" s="5">
        <f>VLOOKUP(A:A,[1]TDSheet!$A:$F,4,0)</f>
        <v>0</v>
      </c>
      <c r="E65" s="5">
        <f>VLOOKUP(A:A,[2]TDSheet!$A$11:$C$4879,3,0)</f>
        <v>94</v>
      </c>
      <c r="F65" s="5">
        <f>VLOOKUP(A:A,[1]TDSheet!$A:$F,6,0)</f>
        <v>87</v>
      </c>
      <c r="G65" s="18"/>
      <c r="H65" s="19">
        <f>VLOOKUP(A:A,[6]TDSheet!$A:$V,8,0)</f>
        <v>0.33</v>
      </c>
      <c r="I65" s="18">
        <f>VLOOKUP(A:A,[6]TDSheet!$A:$V,9,0)</f>
        <v>45</v>
      </c>
      <c r="J65" s="20">
        <f>VLOOKUP(A:A,[2]TDSheet!$A$11:$C$4879,2,0)</f>
        <v>91</v>
      </c>
      <c r="K65" s="22">
        <f t="shared" si="1"/>
        <v>3</v>
      </c>
      <c r="N65">
        <v>100</v>
      </c>
      <c r="O65" s="20">
        <f t="shared" si="8"/>
        <v>18.8</v>
      </c>
      <c r="P65" s="20">
        <f t="shared" si="3"/>
        <v>9.9468085106382969</v>
      </c>
      <c r="Q65" s="20">
        <f t="shared" si="9"/>
        <v>4.6276595744680851</v>
      </c>
      <c r="S65" s="20">
        <f>VLOOKUP(A:A,[3]TDSheet!$A:$W,14,0)</f>
        <v>0</v>
      </c>
      <c r="T65" s="20">
        <f>VLOOKUP(A:A,[4]TDSheet!$A:$W,14,0)</f>
        <v>39</v>
      </c>
      <c r="U65" s="20">
        <f>VLOOKUP(A:A,[5]TDSheet!$A:$X,15,0)</f>
        <v>7.2</v>
      </c>
      <c r="V65" s="27" t="s">
        <v>99</v>
      </c>
      <c r="W65" s="18">
        <f t="shared" si="5"/>
        <v>0</v>
      </c>
      <c r="X65" s="18">
        <f t="shared" si="10"/>
        <v>0</v>
      </c>
      <c r="Y65">
        <f t="shared" si="7"/>
        <v>33</v>
      </c>
    </row>
    <row r="66" spans="1:25" ht="11.1" customHeight="1" outlineLevel="3" x14ac:dyDescent="0.2">
      <c r="A66" s="14" t="s">
        <v>64</v>
      </c>
      <c r="B66" s="14" t="s">
        <v>40</v>
      </c>
      <c r="C66" s="5">
        <f>VLOOKUP(A:A,[1]TDSheet!$A:$F,3,0)</f>
        <v>838</v>
      </c>
      <c r="D66" s="5">
        <f>VLOOKUP(A:A,[1]TDSheet!$A:$F,4,0)</f>
        <v>176</v>
      </c>
      <c r="E66" s="5">
        <f>VLOOKUP(A:A,[2]TDSheet!$A$11:$C$4879,3,0)</f>
        <v>856</v>
      </c>
      <c r="F66" s="5">
        <f>VLOOKUP(A:A,[1]TDSheet!$A:$F,6,0)</f>
        <v>158</v>
      </c>
      <c r="G66" s="18"/>
      <c r="H66" s="19">
        <f>VLOOKUP(A:A,[6]TDSheet!$A:$V,8,0)</f>
        <v>0.28000000000000003</v>
      </c>
      <c r="I66" s="18">
        <f>VLOOKUP(A:A,[6]TDSheet!$A:$V,9,0)</f>
        <v>45</v>
      </c>
      <c r="J66" s="20">
        <f>VLOOKUP(A:A,[2]TDSheet!$A$11:$C$4879,2,0)</f>
        <v>852</v>
      </c>
      <c r="K66" s="22">
        <f t="shared" si="1"/>
        <v>4</v>
      </c>
      <c r="L66">
        <v>800</v>
      </c>
      <c r="M66">
        <v>700</v>
      </c>
      <c r="N66">
        <v>400</v>
      </c>
      <c r="O66" s="20">
        <f t="shared" si="8"/>
        <v>155.19999999999999</v>
      </c>
      <c r="P66" s="20">
        <f t="shared" si="3"/>
        <v>13.260309278350517</v>
      </c>
      <c r="Q66" s="20">
        <f t="shared" si="9"/>
        <v>1.0180412371134022</v>
      </c>
      <c r="R66">
        <v>80</v>
      </c>
      <c r="S66" s="20">
        <f>VLOOKUP(A:A,[3]TDSheet!$A:$W,14,0)</f>
        <v>97.2</v>
      </c>
      <c r="T66" s="20">
        <f>VLOOKUP(A:A,[4]TDSheet!$A:$W,14,0)</f>
        <v>146.19999999999999</v>
      </c>
      <c r="U66" s="20">
        <f>VLOOKUP(A:A,[5]TDSheet!$A:$X,15,0)</f>
        <v>150.19999999999999</v>
      </c>
      <c r="V66" s="28"/>
      <c r="W66" s="18">
        <f t="shared" si="5"/>
        <v>196.00000000000003</v>
      </c>
      <c r="X66" s="18">
        <f t="shared" si="10"/>
        <v>224.00000000000003</v>
      </c>
      <c r="Y66">
        <f t="shared" si="7"/>
        <v>112.00000000000001</v>
      </c>
    </row>
    <row r="67" spans="1:25" ht="11.1" customHeight="1" outlineLevel="3" x14ac:dyDescent="0.2">
      <c r="A67" s="14" t="s">
        <v>65</v>
      </c>
      <c r="B67" s="14" t="s">
        <v>40</v>
      </c>
      <c r="C67" s="5">
        <f>VLOOKUP(A:A,[1]TDSheet!$A:$F,3,0)</f>
        <v>425</v>
      </c>
      <c r="D67" s="5">
        <f>VLOOKUP(A:A,[1]TDSheet!$A:$F,4,0)</f>
        <v>80</v>
      </c>
      <c r="E67" s="5">
        <f>VLOOKUP(A:A,[2]TDSheet!$A$11:$C$4879,3,0)</f>
        <v>488</v>
      </c>
      <c r="F67" s="5">
        <f>VLOOKUP(A:A,[1]TDSheet!$A:$F,6,0)</f>
        <v>0</v>
      </c>
      <c r="G67" s="18"/>
      <c r="H67" s="19">
        <f>VLOOKUP(A:A,[6]TDSheet!$A:$V,8,0)</f>
        <v>0.28000000000000003</v>
      </c>
      <c r="I67" s="18">
        <f>VLOOKUP(A:A,[6]TDSheet!$A:$V,9,0)</f>
        <v>45</v>
      </c>
      <c r="J67" s="20">
        <f>VLOOKUP(A:A,[2]TDSheet!$A$11:$C$4879,2,0)</f>
        <v>536</v>
      </c>
      <c r="K67" s="22">
        <f t="shared" si="1"/>
        <v>-48</v>
      </c>
      <c r="L67">
        <v>700</v>
      </c>
      <c r="M67">
        <v>800</v>
      </c>
      <c r="O67" s="20">
        <f t="shared" si="8"/>
        <v>36.799999999999997</v>
      </c>
      <c r="P67" s="20">
        <f t="shared" si="3"/>
        <v>40.760869565217398</v>
      </c>
      <c r="Q67" s="20">
        <f t="shared" si="9"/>
        <v>0</v>
      </c>
      <c r="R67">
        <v>304</v>
      </c>
      <c r="S67" s="20">
        <f>VLOOKUP(A:A,[3]TDSheet!$A:$W,14,0)</f>
        <v>101.6</v>
      </c>
      <c r="T67" s="20">
        <f>VLOOKUP(A:A,[4]TDSheet!$A:$W,14,0)</f>
        <v>106.2</v>
      </c>
      <c r="U67" s="20">
        <f>VLOOKUP(A:A,[5]TDSheet!$A:$X,15,0)</f>
        <v>123.2</v>
      </c>
      <c r="V67" s="28"/>
      <c r="W67" s="18">
        <f t="shared" si="5"/>
        <v>224.00000000000003</v>
      </c>
      <c r="X67" s="18">
        <f t="shared" si="10"/>
        <v>196.00000000000003</v>
      </c>
      <c r="Y67">
        <f t="shared" si="7"/>
        <v>0</v>
      </c>
    </row>
    <row r="68" spans="1:25" ht="11.1" customHeight="1" outlineLevel="3" x14ac:dyDescent="0.2">
      <c r="A68" s="14" t="s">
        <v>66</v>
      </c>
      <c r="B68" s="14" t="s">
        <v>40</v>
      </c>
      <c r="C68" s="5">
        <f>VLOOKUP(A:A,[1]TDSheet!$A:$F,3,0)</f>
        <v>360</v>
      </c>
      <c r="D68" s="5">
        <f>VLOOKUP(A:A,[1]TDSheet!$A:$F,4,0)</f>
        <v>696</v>
      </c>
      <c r="E68" s="5">
        <f>VLOOKUP(A:A,[2]TDSheet!$A$11:$C$4879,3,0)</f>
        <v>594</v>
      </c>
      <c r="F68" s="5">
        <f>VLOOKUP(A:A,[1]TDSheet!$A:$F,6,0)</f>
        <v>459</v>
      </c>
      <c r="G68" s="18"/>
      <c r="H68" s="19">
        <f>VLOOKUP(A:A,[6]TDSheet!$A:$V,8,0)</f>
        <v>0.35</v>
      </c>
      <c r="I68" s="18">
        <f>VLOOKUP(A:A,[6]TDSheet!$A:$V,9,0)</f>
        <v>45</v>
      </c>
      <c r="J68" s="20">
        <f>VLOOKUP(A:A,[2]TDSheet!$A$11:$C$4879,2,0)</f>
        <v>593</v>
      </c>
      <c r="K68" s="22">
        <f t="shared" si="1"/>
        <v>1</v>
      </c>
      <c r="L68">
        <v>600</v>
      </c>
      <c r="M68">
        <v>600</v>
      </c>
      <c r="O68" s="20">
        <f t="shared" si="8"/>
        <v>86.8</v>
      </c>
      <c r="P68" s="20">
        <f t="shared" si="3"/>
        <v>19.112903225806452</v>
      </c>
      <c r="Q68" s="20">
        <f t="shared" si="9"/>
        <v>5.2880184331797233</v>
      </c>
      <c r="R68">
        <v>160</v>
      </c>
      <c r="S68" s="20">
        <f>VLOOKUP(A:A,[3]TDSheet!$A:$W,14,0)</f>
        <v>137.80000000000001</v>
      </c>
      <c r="T68" s="20">
        <f>VLOOKUP(A:A,[4]TDSheet!$A:$W,14,0)</f>
        <v>123.6</v>
      </c>
      <c r="U68" s="20">
        <f>VLOOKUP(A:A,[5]TDSheet!$A:$X,15,0)</f>
        <v>142.4</v>
      </c>
      <c r="V68" s="28"/>
      <c r="W68" s="18">
        <f t="shared" si="5"/>
        <v>210</v>
      </c>
      <c r="X68" s="18">
        <f t="shared" si="10"/>
        <v>210</v>
      </c>
      <c r="Y68">
        <f t="shared" si="7"/>
        <v>0</v>
      </c>
    </row>
    <row r="69" spans="1:25" ht="11.1" customHeight="1" outlineLevel="3" x14ac:dyDescent="0.2">
      <c r="A69" s="14" t="s">
        <v>67</v>
      </c>
      <c r="B69" s="14" t="s">
        <v>40</v>
      </c>
      <c r="C69" s="5">
        <f>VLOOKUP(A:A,[1]TDSheet!$A:$F,3,0)</f>
        <v>0</v>
      </c>
      <c r="D69" s="5">
        <f>VLOOKUP(A:A,[1]TDSheet!$A:$F,4,0)</f>
        <v>1360</v>
      </c>
      <c r="E69" s="5">
        <f>VLOOKUP(A:A,[2]TDSheet!$A$11:$C$4879,3,0)</f>
        <v>425</v>
      </c>
      <c r="F69" s="5">
        <f>VLOOKUP(A:A,[1]TDSheet!$A:$F,6,0)</f>
        <v>935</v>
      </c>
      <c r="G69" s="18"/>
      <c r="H69" s="19">
        <f>VLOOKUP(A:A,[6]TDSheet!$A:$V,8,0)</f>
        <v>0.28000000000000003</v>
      </c>
      <c r="I69" s="18">
        <f>VLOOKUP(A:A,[6]TDSheet!$A:$V,9,0)</f>
        <v>45</v>
      </c>
      <c r="J69" s="20">
        <f>VLOOKUP(A:A,[2]TDSheet!$A$11:$C$4879,2,0)</f>
        <v>407</v>
      </c>
      <c r="K69" s="22">
        <f t="shared" si="1"/>
        <v>18</v>
      </c>
      <c r="M69">
        <v>150</v>
      </c>
      <c r="O69" s="20">
        <f t="shared" si="8"/>
        <v>61</v>
      </c>
      <c r="P69" s="20">
        <f t="shared" si="3"/>
        <v>17.78688524590164</v>
      </c>
      <c r="Q69" s="20">
        <f t="shared" si="9"/>
        <v>15.327868852459016</v>
      </c>
      <c r="R69">
        <v>120</v>
      </c>
      <c r="S69" s="20">
        <f>VLOOKUP(A:A,[3]TDSheet!$A:$W,14,0)</f>
        <v>146.19999999999999</v>
      </c>
      <c r="T69" s="20">
        <f>VLOOKUP(A:A,[4]TDSheet!$A:$W,14,0)</f>
        <v>57.2</v>
      </c>
      <c r="U69" s="20">
        <f>VLOOKUP(A:A,[5]TDSheet!$A:$X,15,0)</f>
        <v>91.2</v>
      </c>
      <c r="V69" s="29">
        <v>150</v>
      </c>
      <c r="W69" s="18">
        <f t="shared" si="5"/>
        <v>42.000000000000007</v>
      </c>
      <c r="X69" s="18">
        <f t="shared" si="10"/>
        <v>0</v>
      </c>
      <c r="Y69">
        <f t="shared" si="7"/>
        <v>0</v>
      </c>
    </row>
    <row r="70" spans="1:25" ht="11.1" customHeight="1" outlineLevel="3" x14ac:dyDescent="0.2">
      <c r="A70" s="14" t="s">
        <v>68</v>
      </c>
      <c r="B70" s="14" t="s">
        <v>40</v>
      </c>
      <c r="C70" s="5">
        <f>VLOOKUP(A:A,[1]TDSheet!$A:$F,3,0)</f>
        <v>854</v>
      </c>
      <c r="D70" s="5">
        <f>VLOOKUP(A:A,[1]TDSheet!$A:$F,4,0)</f>
        <v>528</v>
      </c>
      <c r="E70" s="5">
        <f>VLOOKUP(A:A,[2]TDSheet!$A$11:$C$4879,3,0)</f>
        <v>663</v>
      </c>
      <c r="F70" s="5">
        <f>VLOOKUP(A:A,[1]TDSheet!$A:$F,6,0)</f>
        <v>708</v>
      </c>
      <c r="G70" s="18"/>
      <c r="H70" s="19">
        <f>VLOOKUP(A:A,[6]TDSheet!$A:$V,8,0)</f>
        <v>0.35</v>
      </c>
      <c r="I70" s="18">
        <f>VLOOKUP(A:A,[6]TDSheet!$A:$V,9,0)</f>
        <v>45</v>
      </c>
      <c r="J70" s="20">
        <f>VLOOKUP(A:A,[2]TDSheet!$A$11:$C$4879,2,0)</f>
        <v>655</v>
      </c>
      <c r="K70" s="22">
        <f t="shared" si="1"/>
        <v>8</v>
      </c>
      <c r="L70">
        <v>500</v>
      </c>
      <c r="M70">
        <v>500</v>
      </c>
      <c r="N70">
        <v>200</v>
      </c>
      <c r="O70" s="20">
        <f t="shared" si="8"/>
        <v>132.6</v>
      </c>
      <c r="P70" s="20">
        <f t="shared" si="3"/>
        <v>14.389140271493213</v>
      </c>
      <c r="Q70" s="20">
        <f t="shared" si="9"/>
        <v>5.3393665158371046</v>
      </c>
      <c r="S70" s="20">
        <f>VLOOKUP(A:A,[3]TDSheet!$A:$W,14,0)</f>
        <v>156.0308</v>
      </c>
      <c r="T70" s="20">
        <f>VLOOKUP(A:A,[4]TDSheet!$A:$W,14,0)</f>
        <v>116.2</v>
      </c>
      <c r="U70" s="20">
        <f>VLOOKUP(A:A,[5]TDSheet!$A:$X,15,0)</f>
        <v>142.63079999999999</v>
      </c>
      <c r="V70" s="29"/>
      <c r="W70" s="18">
        <f t="shared" si="5"/>
        <v>175</v>
      </c>
      <c r="X70" s="18">
        <f t="shared" si="10"/>
        <v>175</v>
      </c>
      <c r="Y70">
        <f t="shared" si="7"/>
        <v>70</v>
      </c>
    </row>
    <row r="71" spans="1:25" ht="11.1" customHeight="1" outlineLevel="3" x14ac:dyDescent="0.2">
      <c r="A71" s="14" t="s">
        <v>69</v>
      </c>
      <c r="B71" s="14" t="s">
        <v>40</v>
      </c>
      <c r="C71" s="5">
        <f>VLOOKUP(A:A,[1]TDSheet!$A:$F,3,0)</f>
        <v>62</v>
      </c>
      <c r="D71" s="5">
        <f>VLOOKUP(A:A,[1]TDSheet!$A:$F,4,0)</f>
        <v>304</v>
      </c>
      <c r="E71" s="5">
        <f>VLOOKUP(A:A,[2]TDSheet!$A$11:$C$4879,3,0)</f>
        <v>336</v>
      </c>
      <c r="F71" s="5">
        <f>VLOOKUP(A:A,[1]TDSheet!$A:$F,6,0)</f>
        <v>29</v>
      </c>
      <c r="G71" s="18"/>
      <c r="H71" s="19">
        <f>VLOOKUP(A:A,[6]TDSheet!$A:$V,8,0)</f>
        <v>0.28000000000000003</v>
      </c>
      <c r="I71" s="18">
        <f>VLOOKUP(A:A,[6]TDSheet!$A:$V,9,0)</f>
        <v>45</v>
      </c>
      <c r="J71" s="20">
        <f>VLOOKUP(A:A,[2]TDSheet!$A$11:$C$4879,2,0)</f>
        <v>392</v>
      </c>
      <c r="K71" s="22">
        <f t="shared" si="1"/>
        <v>-56</v>
      </c>
      <c r="L71">
        <v>400</v>
      </c>
      <c r="M71">
        <v>400</v>
      </c>
      <c r="N71">
        <v>100</v>
      </c>
      <c r="O71" s="20">
        <f t="shared" si="8"/>
        <v>67.2</v>
      </c>
      <c r="P71" s="20">
        <f t="shared" si="3"/>
        <v>13.824404761904761</v>
      </c>
      <c r="Q71" s="20">
        <f t="shared" si="9"/>
        <v>0.43154761904761901</v>
      </c>
      <c r="S71" s="20">
        <f>VLOOKUP(A:A,[3]TDSheet!$A:$W,14,0)</f>
        <v>37.799999999999997</v>
      </c>
      <c r="T71" s="20">
        <f>VLOOKUP(A:A,[4]TDSheet!$A:$W,14,0)</f>
        <v>17.399999999999999</v>
      </c>
      <c r="U71" s="20">
        <f>VLOOKUP(A:A,[5]TDSheet!$A:$X,15,0)</f>
        <v>64.2</v>
      </c>
      <c r="V71" s="28"/>
      <c r="W71" s="18">
        <f t="shared" si="5"/>
        <v>112.00000000000001</v>
      </c>
      <c r="X71" s="18">
        <f t="shared" si="10"/>
        <v>112.00000000000001</v>
      </c>
      <c r="Y71">
        <f t="shared" si="7"/>
        <v>28.000000000000004</v>
      </c>
    </row>
    <row r="72" spans="1:25" ht="11.1" customHeight="1" outlineLevel="3" x14ac:dyDescent="0.2">
      <c r="A72" s="14" t="s">
        <v>70</v>
      </c>
      <c r="B72" s="14" t="s">
        <v>40</v>
      </c>
      <c r="C72" s="5">
        <f>VLOOKUP(A:A,[1]TDSheet!$A:$F,3,0)</f>
        <v>472</v>
      </c>
      <c r="D72" s="5">
        <f>VLOOKUP(A:A,[1]TDSheet!$A:$F,4,0)</f>
        <v>760</v>
      </c>
      <c r="E72" s="5">
        <f>VLOOKUP(A:A,[2]TDSheet!$A$11:$C$4879,3,0)</f>
        <v>895</v>
      </c>
      <c r="F72" s="5">
        <f>VLOOKUP(A:A,[1]TDSheet!$A:$F,6,0)</f>
        <v>337</v>
      </c>
      <c r="G72" s="18"/>
      <c r="H72" s="19">
        <f>VLOOKUP(A:A,[6]TDSheet!$A:$V,8,0)</f>
        <v>0.35</v>
      </c>
      <c r="I72" s="18">
        <f>VLOOKUP(A:A,[6]TDSheet!$A:$V,9,0)</f>
        <v>45</v>
      </c>
      <c r="J72" s="20">
        <f>VLOOKUP(A:A,[2]TDSheet!$A$11:$C$4879,2,0)</f>
        <v>887</v>
      </c>
      <c r="K72" s="22">
        <f t="shared" si="1"/>
        <v>8</v>
      </c>
      <c r="L72">
        <v>800</v>
      </c>
      <c r="M72">
        <v>700</v>
      </c>
      <c r="N72">
        <v>150</v>
      </c>
      <c r="O72" s="20">
        <f t="shared" si="8"/>
        <v>147</v>
      </c>
      <c r="P72" s="20">
        <f t="shared" si="3"/>
        <v>13.517006802721088</v>
      </c>
      <c r="Q72" s="20">
        <f t="shared" si="9"/>
        <v>2.2925170068027212</v>
      </c>
      <c r="R72">
        <v>160</v>
      </c>
      <c r="S72" s="20">
        <f>VLOOKUP(A:A,[3]TDSheet!$A:$W,14,0)</f>
        <v>145.50200000000001</v>
      </c>
      <c r="T72" s="20">
        <f>VLOOKUP(A:A,[4]TDSheet!$A:$W,14,0)</f>
        <v>147.4</v>
      </c>
      <c r="U72" s="20">
        <f>VLOOKUP(A:A,[5]TDSheet!$A:$X,15,0)</f>
        <v>162.702</v>
      </c>
      <c r="V72" s="28"/>
      <c r="W72" s="18">
        <f t="shared" si="5"/>
        <v>244.99999999999997</v>
      </c>
      <c r="X72" s="18">
        <f t="shared" si="10"/>
        <v>280</v>
      </c>
      <c r="Y72">
        <f t="shared" si="7"/>
        <v>52.5</v>
      </c>
    </row>
    <row r="73" spans="1:25" ht="11.1" customHeight="1" outlineLevel="3" x14ac:dyDescent="0.2">
      <c r="A73" s="14" t="s">
        <v>71</v>
      </c>
      <c r="B73" s="14" t="s">
        <v>40</v>
      </c>
      <c r="C73" s="5">
        <f>VLOOKUP(A:A,[1]TDSheet!$A:$F,3,0)</f>
        <v>0</v>
      </c>
      <c r="D73" s="5">
        <f>VLOOKUP(A:A,[1]TDSheet!$A:$F,4,0)</f>
        <v>80</v>
      </c>
      <c r="E73" s="5">
        <f>VLOOKUP(A:A,[2]TDSheet!$A$11:$C$4879,3,0)</f>
        <v>80</v>
      </c>
      <c r="F73" s="5">
        <f>VLOOKUP(A:A,[1]TDSheet!$A:$F,6,0)</f>
        <v>0</v>
      </c>
      <c r="G73" s="18"/>
      <c r="H73" s="19">
        <v>0.28000000000000003</v>
      </c>
      <c r="I73" s="18">
        <v>45</v>
      </c>
      <c r="J73" s="20">
        <f>VLOOKUP(A:A,[2]TDSheet!$A$11:$C$4879,2,0)</f>
        <v>80</v>
      </c>
      <c r="K73" s="22">
        <f t="shared" ref="K73:K84" si="11">E73-J73</f>
        <v>0</v>
      </c>
      <c r="L73">
        <v>100</v>
      </c>
      <c r="O73" s="20">
        <f t="shared" si="8"/>
        <v>0</v>
      </c>
      <c r="P73" s="20" t="e">
        <f t="shared" ref="P73:P84" si="12">(F73+N73+L73+M73)/O73</f>
        <v>#DIV/0!</v>
      </c>
      <c r="Q73" s="20" t="e">
        <f t="shared" si="9"/>
        <v>#DIV/0!</v>
      </c>
      <c r="R73">
        <v>80</v>
      </c>
      <c r="S73" s="20">
        <f>VLOOKUP(A:A,[3]TDSheet!$A:$W,14,0)</f>
        <v>0</v>
      </c>
      <c r="T73" s="20">
        <f>VLOOKUP(A:A,[4]TDSheet!$A:$W,14,0)</f>
        <v>0</v>
      </c>
      <c r="U73" s="20">
        <f>VLOOKUP(A:A,[5]TDSheet!$A:$X,15,0)</f>
        <v>0</v>
      </c>
      <c r="V73" s="28"/>
      <c r="W73" s="18">
        <f t="shared" ref="W73:W84" si="13">M73*H73</f>
        <v>0</v>
      </c>
      <c r="X73" s="18">
        <f t="shared" si="10"/>
        <v>28.000000000000004</v>
      </c>
      <c r="Y73">
        <f t="shared" ref="Y73:Y84" si="14">N73*H73</f>
        <v>0</v>
      </c>
    </row>
    <row r="74" spans="1:25" ht="11.1" customHeight="1" outlineLevel="3" x14ac:dyDescent="0.2">
      <c r="A74" s="14" t="s">
        <v>72</v>
      </c>
      <c r="B74" s="14" t="s">
        <v>40</v>
      </c>
      <c r="C74" s="5">
        <v>0</v>
      </c>
      <c r="D74" s="5">
        <v>0</v>
      </c>
      <c r="E74" s="5">
        <v>0</v>
      </c>
      <c r="F74" s="5">
        <v>0</v>
      </c>
      <c r="G74" s="18"/>
      <c r="H74" s="19">
        <v>0.45</v>
      </c>
      <c r="I74" s="18">
        <v>45</v>
      </c>
      <c r="J74" s="20">
        <v>0</v>
      </c>
      <c r="K74" s="22">
        <f t="shared" si="11"/>
        <v>0</v>
      </c>
      <c r="O74" s="20">
        <f t="shared" si="8"/>
        <v>0</v>
      </c>
      <c r="P74" s="20" t="e">
        <f t="shared" si="12"/>
        <v>#DIV/0!</v>
      </c>
      <c r="Q74" s="20" t="e">
        <f t="shared" si="9"/>
        <v>#DIV/0!</v>
      </c>
      <c r="S74" s="20">
        <f>VLOOKUP(A:A,[3]TDSheet!$A:$W,14,0)</f>
        <v>0</v>
      </c>
      <c r="T74" s="20">
        <f>VLOOKUP(A:A,[4]TDSheet!$A:$W,14,0)</f>
        <v>0</v>
      </c>
      <c r="U74" s="20">
        <f>VLOOKUP(A:A,[5]TDSheet!$A:$X,15,0)</f>
        <v>0</v>
      </c>
      <c r="V74" s="28"/>
      <c r="W74" s="18">
        <f t="shared" si="13"/>
        <v>0</v>
      </c>
      <c r="X74" s="18">
        <f t="shared" si="10"/>
        <v>0</v>
      </c>
      <c r="Y74">
        <f t="shared" si="14"/>
        <v>0</v>
      </c>
    </row>
    <row r="75" spans="1:25" ht="11.1" customHeight="1" outlineLevel="3" x14ac:dyDescent="0.2">
      <c r="A75" s="14" t="s">
        <v>73</v>
      </c>
      <c r="B75" s="14" t="s">
        <v>40</v>
      </c>
      <c r="C75" s="5">
        <f>VLOOKUP(A:A,[1]TDSheet!$A:$F,3,0)</f>
        <v>154</v>
      </c>
      <c r="D75" s="5">
        <f>VLOOKUP(A:A,[1]TDSheet!$A:$F,4,0)</f>
        <v>250</v>
      </c>
      <c r="E75" s="5">
        <f>VLOOKUP(A:A,[2]TDSheet!$A$11:$C$4879,3,0)</f>
        <v>404</v>
      </c>
      <c r="F75" s="5">
        <f>VLOOKUP(A:A,[1]TDSheet!$A:$F,6,0)</f>
        <v>0</v>
      </c>
      <c r="G75" s="24" t="s">
        <v>90</v>
      </c>
      <c r="H75" s="19">
        <v>0.41</v>
      </c>
      <c r="I75" s="18">
        <v>45</v>
      </c>
      <c r="J75" s="20">
        <f>VLOOKUP(A:A,[2]TDSheet!$A$11:$C$4879,2,0)</f>
        <v>585</v>
      </c>
      <c r="K75" s="22">
        <f t="shared" si="11"/>
        <v>-181</v>
      </c>
      <c r="L75">
        <v>400</v>
      </c>
      <c r="M75">
        <v>250</v>
      </c>
      <c r="N75">
        <v>500</v>
      </c>
      <c r="O75" s="20">
        <f t="shared" si="8"/>
        <v>80.8</v>
      </c>
      <c r="P75" s="20">
        <f t="shared" si="12"/>
        <v>14.232673267326733</v>
      </c>
      <c r="Q75" s="20">
        <f t="shared" si="9"/>
        <v>0</v>
      </c>
      <c r="S75" s="20">
        <f>VLOOKUP(A:A,[3]TDSheet!$A:$W,14,0)</f>
        <v>52.8</v>
      </c>
      <c r="T75" s="20">
        <f>VLOOKUP(A:A,[4]TDSheet!$A:$W,14,0)</f>
        <v>60.6</v>
      </c>
      <c r="U75" s="20">
        <f>VLOOKUP(A:A,[5]TDSheet!$A:$X,15,0)</f>
        <v>60</v>
      </c>
      <c r="V75" s="28">
        <v>50</v>
      </c>
      <c r="W75" s="18">
        <f t="shared" si="13"/>
        <v>102.5</v>
      </c>
      <c r="X75" s="18">
        <f t="shared" si="10"/>
        <v>164</v>
      </c>
      <c r="Y75">
        <f t="shared" si="14"/>
        <v>205</v>
      </c>
    </row>
    <row r="76" spans="1:25" ht="11.1" customHeight="1" outlineLevel="3" x14ac:dyDescent="0.2">
      <c r="A76" s="30" t="s">
        <v>97</v>
      </c>
      <c r="B76" s="30" t="s">
        <v>40</v>
      </c>
      <c r="C76" s="5">
        <f>VLOOKUP(A:A,[1]TDSheet!$A:$F,3,0)</f>
        <v>183</v>
      </c>
      <c r="D76" s="5">
        <f>VLOOKUP(A:A,[1]TDSheet!$A:$F,4,0)</f>
        <v>0</v>
      </c>
      <c r="E76" s="5">
        <f>VLOOKUP(A:A,[2]TDSheet!$A$11:$C$4879,3,0)</f>
        <v>183</v>
      </c>
      <c r="F76" s="5">
        <f>VLOOKUP(A:A,[1]TDSheet!$A:$F,6,0)</f>
        <v>0</v>
      </c>
      <c r="G76" s="24"/>
      <c r="H76" s="19">
        <v>0.41</v>
      </c>
      <c r="I76" s="18">
        <v>45</v>
      </c>
      <c r="J76" s="20">
        <f>VLOOKUP(A:A,[2]TDSheet!$A$11:$C$4879,2,0)</f>
        <v>207</v>
      </c>
      <c r="K76" s="22">
        <f t="shared" si="11"/>
        <v>-24</v>
      </c>
      <c r="O76" s="20"/>
      <c r="P76" s="20" t="e">
        <f t="shared" si="12"/>
        <v>#DIV/0!</v>
      </c>
      <c r="Q76" s="20"/>
      <c r="S76" s="20"/>
      <c r="T76" s="20"/>
      <c r="U76" s="20">
        <f>VLOOKUP(A:A,[5]TDSheet!$A:$X,15,0)</f>
        <v>21</v>
      </c>
      <c r="V76" s="28"/>
      <c r="W76" s="18">
        <f t="shared" si="13"/>
        <v>0</v>
      </c>
      <c r="X76" s="18"/>
      <c r="Y76">
        <f t="shared" si="14"/>
        <v>0</v>
      </c>
    </row>
    <row r="77" spans="1:25" ht="11.1" customHeight="1" outlineLevel="3" x14ac:dyDescent="0.2">
      <c r="A77" s="14" t="s">
        <v>74</v>
      </c>
      <c r="B77" s="14" t="s">
        <v>40</v>
      </c>
      <c r="C77" s="5">
        <v>0</v>
      </c>
      <c r="D77" s="5">
        <v>0</v>
      </c>
      <c r="E77" s="5">
        <f>VLOOKUP(A:A,[2]TDSheet!$A$11:$C$4879,3,0)</f>
        <v>0</v>
      </c>
      <c r="F77" s="5">
        <v>0</v>
      </c>
      <c r="G77" s="18"/>
      <c r="H77" s="19">
        <f>VLOOKUP(A:A,[6]TDSheet!$A:$V,8,0)</f>
        <v>0.45</v>
      </c>
      <c r="I77" s="18">
        <f>VLOOKUP(A:A,[6]TDSheet!$A:$V,9,0)</f>
        <v>45</v>
      </c>
      <c r="J77" s="20">
        <f>VLOOKUP(A:A,[2]TDSheet!$A$11:$C$4879,2,0)</f>
        <v>22</v>
      </c>
      <c r="K77" s="22">
        <f t="shared" si="11"/>
        <v>-22</v>
      </c>
      <c r="O77" s="20">
        <f t="shared" ref="O77:O84" si="15">(E77-R77)/5</f>
        <v>0</v>
      </c>
      <c r="P77" s="20" t="e">
        <f t="shared" si="12"/>
        <v>#DIV/0!</v>
      </c>
      <c r="Q77" s="20" t="e">
        <f t="shared" ref="Q77:Q84" si="16">F77/O77</f>
        <v>#DIV/0!</v>
      </c>
      <c r="S77" s="20">
        <f>VLOOKUP(A:A,[3]TDSheet!$A:$W,14,0)</f>
        <v>1.2</v>
      </c>
      <c r="T77" s="20">
        <f>VLOOKUP(A:A,[4]TDSheet!$A:$W,14,0)</f>
        <v>0</v>
      </c>
      <c r="U77" s="20">
        <f>VLOOKUP(A:A,[5]TDSheet!$A:$X,15,0)</f>
        <v>0</v>
      </c>
      <c r="V77" s="28"/>
      <c r="W77" s="18">
        <f t="shared" si="13"/>
        <v>0</v>
      </c>
      <c r="X77" s="18">
        <f t="shared" ref="X77:X84" si="17">L77*H77</f>
        <v>0</v>
      </c>
      <c r="Y77">
        <f t="shared" si="14"/>
        <v>0</v>
      </c>
    </row>
    <row r="78" spans="1:25" ht="11.1" customHeight="1" outlineLevel="3" x14ac:dyDescent="0.2">
      <c r="A78" s="14" t="s">
        <v>97</v>
      </c>
      <c r="B78" s="14" t="s">
        <v>40</v>
      </c>
      <c r="C78" s="5">
        <f>VLOOKUP(A:A,[1]TDSheet!$A:$F,3,0)</f>
        <v>183</v>
      </c>
      <c r="D78" s="5">
        <f>VLOOKUP(A:A,[1]TDSheet!$A:$F,4,0)</f>
        <v>0</v>
      </c>
      <c r="E78" s="5">
        <f>VLOOKUP(A:A,[2]TDSheet!$A$11:$C$4879,3,0)</f>
        <v>183</v>
      </c>
      <c r="F78" s="5">
        <f>VLOOKUP(A:A,[1]TDSheet!$A:$F,6,0)</f>
        <v>0</v>
      </c>
      <c r="G78" s="18"/>
      <c r="H78" s="19">
        <v>0.41</v>
      </c>
      <c r="I78" s="18">
        <v>45</v>
      </c>
      <c r="J78" s="20">
        <f>VLOOKUP(A:A,[2]TDSheet!$A$11:$C$4879,2,0)</f>
        <v>207</v>
      </c>
      <c r="K78" s="22">
        <f t="shared" si="11"/>
        <v>-24</v>
      </c>
      <c r="L78">
        <v>60</v>
      </c>
      <c r="M78">
        <v>100</v>
      </c>
      <c r="N78">
        <v>350</v>
      </c>
      <c r="O78" s="20">
        <f t="shared" si="15"/>
        <v>36.6</v>
      </c>
      <c r="P78" s="20">
        <f t="shared" si="12"/>
        <v>13.934426229508196</v>
      </c>
      <c r="Q78" s="20">
        <f t="shared" si="16"/>
        <v>0</v>
      </c>
      <c r="S78" s="20">
        <f>VLOOKUP(A:A,[3]TDSheet!$A:$W,14,0)</f>
        <v>19.8</v>
      </c>
      <c r="T78" s="20">
        <f>VLOOKUP(A:A,[4]TDSheet!$A:$W,14,0)</f>
        <v>36.6</v>
      </c>
      <c r="U78" s="20">
        <f>VLOOKUP(A:A,[5]TDSheet!$A:$X,15,0)</f>
        <v>21</v>
      </c>
      <c r="V78" s="28"/>
      <c r="W78" s="18">
        <f t="shared" si="13"/>
        <v>41</v>
      </c>
      <c r="X78" s="18">
        <f t="shared" si="17"/>
        <v>24.599999999999998</v>
      </c>
      <c r="Y78">
        <f t="shared" si="14"/>
        <v>143.5</v>
      </c>
    </row>
    <row r="79" spans="1:25" ht="11.1" customHeight="1" outlineLevel="3" x14ac:dyDescent="0.2">
      <c r="A79" s="14" t="s">
        <v>75</v>
      </c>
      <c r="B79" s="14" t="s">
        <v>10</v>
      </c>
      <c r="C79" s="5">
        <f>VLOOKUP(A:A,[1]TDSheet!$A:$F,3,0)</f>
        <v>66.3</v>
      </c>
      <c r="D79" s="5">
        <f>VLOOKUP(A:A,[1]TDSheet!$A:$F,4,0)</f>
        <v>0</v>
      </c>
      <c r="E79" s="5">
        <f>VLOOKUP(A:A,[2]TDSheet!$A$11:$C$4879,3,0)</f>
        <v>29.596</v>
      </c>
      <c r="F79" s="5">
        <f>VLOOKUP(A:A,[1]TDSheet!$A:$F,6,0)</f>
        <v>36.700000000000003</v>
      </c>
      <c r="G79" s="18"/>
      <c r="H79" s="19">
        <f>VLOOKUP(A:A,[6]TDSheet!$A:$V,8,0)</f>
        <v>1</v>
      </c>
      <c r="I79" s="18">
        <f>VLOOKUP(A:A,[6]TDSheet!$A:$V,9,0)</f>
        <v>60</v>
      </c>
      <c r="J79" s="20">
        <f>VLOOKUP(A:A,[2]TDSheet!$A$11:$C$4879,2,0)</f>
        <v>31.3</v>
      </c>
      <c r="K79" s="22">
        <f t="shared" si="11"/>
        <v>-1.7040000000000006</v>
      </c>
      <c r="N79">
        <v>45</v>
      </c>
      <c r="O79" s="20">
        <f t="shared" si="15"/>
        <v>5.9192</v>
      </c>
      <c r="P79" s="20">
        <f t="shared" si="12"/>
        <v>13.80254088390323</v>
      </c>
      <c r="Q79" s="20">
        <f t="shared" si="16"/>
        <v>6.2001621840789296</v>
      </c>
      <c r="S79" s="20">
        <f>VLOOKUP(A:A,[3]TDSheet!$A:$W,14,0)</f>
        <v>5.9352</v>
      </c>
      <c r="T79" s="20">
        <f>VLOOKUP(A:A,[4]TDSheet!$A:$W,14,0)</f>
        <v>4.3360000000000003</v>
      </c>
      <c r="U79" s="20">
        <f>VLOOKUP(A:A,[5]TDSheet!$A:$X,15,0)</f>
        <v>3.2240000000000002</v>
      </c>
      <c r="V79" s="29" t="s">
        <v>99</v>
      </c>
      <c r="W79" s="18">
        <f t="shared" si="13"/>
        <v>0</v>
      </c>
      <c r="X79" s="18">
        <f t="shared" si="17"/>
        <v>0</v>
      </c>
      <c r="Y79">
        <f t="shared" si="14"/>
        <v>45</v>
      </c>
    </row>
    <row r="80" spans="1:25" ht="11.1" customHeight="1" outlineLevel="3" x14ac:dyDescent="0.2">
      <c r="A80" s="14" t="s">
        <v>76</v>
      </c>
      <c r="B80" s="14" t="s">
        <v>10</v>
      </c>
      <c r="C80" s="5">
        <f>VLOOKUP(A:A,[1]TDSheet!$A:$F,3,0)</f>
        <v>4.5999999999999999E-2</v>
      </c>
      <c r="D80" s="5">
        <f>VLOOKUP(A:A,[1]TDSheet!$A:$F,4,0)</f>
        <v>0</v>
      </c>
      <c r="E80" s="5">
        <f>VLOOKUP(A:A,[2]TDSheet!$A$11:$C$4879,3,0)</f>
        <v>0</v>
      </c>
      <c r="F80" s="5">
        <f>VLOOKUP(A:A,[1]TDSheet!$A:$F,6,0)</f>
        <v>0</v>
      </c>
      <c r="G80" s="18"/>
      <c r="H80" s="19">
        <f>VLOOKUP(A:A,[6]TDSheet!$A:$V,8,0)</f>
        <v>1</v>
      </c>
      <c r="I80" s="18">
        <f>VLOOKUP(A:A,[6]TDSheet!$A:$V,9,0)</f>
        <v>60</v>
      </c>
      <c r="J80" s="20">
        <f>VLOOKUP(A:A,[2]TDSheet!$A$11:$C$4879,2,0)</f>
        <v>22</v>
      </c>
      <c r="K80" s="22">
        <f t="shared" si="11"/>
        <v>-22</v>
      </c>
      <c r="L80">
        <v>100</v>
      </c>
      <c r="M80">
        <v>150</v>
      </c>
      <c r="O80" s="20">
        <f t="shared" si="15"/>
        <v>0</v>
      </c>
      <c r="P80" s="20" t="e">
        <f t="shared" si="12"/>
        <v>#DIV/0!</v>
      </c>
      <c r="Q80" s="20" t="e">
        <f t="shared" si="16"/>
        <v>#DIV/0!</v>
      </c>
      <c r="S80" s="20">
        <f>VLOOKUP(A:A,[3]TDSheet!$A:$W,14,0)</f>
        <v>62.466600000000007</v>
      </c>
      <c r="T80" s="20">
        <f>VLOOKUP(A:A,[4]TDSheet!$A:$W,14,0)</f>
        <v>24.7544</v>
      </c>
      <c r="U80" s="20">
        <f>VLOOKUP(A:A,[5]TDSheet!$A:$X,15,0)</f>
        <v>45.899000000000001</v>
      </c>
      <c r="V80" s="28"/>
      <c r="W80" s="18">
        <f t="shared" si="13"/>
        <v>150</v>
      </c>
      <c r="X80" s="18">
        <f t="shared" si="17"/>
        <v>100</v>
      </c>
      <c r="Y80">
        <f t="shared" si="14"/>
        <v>0</v>
      </c>
    </row>
    <row r="81" spans="1:26" ht="11.1" customHeight="1" outlineLevel="3" x14ac:dyDescent="0.2">
      <c r="A81" s="30" t="s">
        <v>112</v>
      </c>
      <c r="B81" s="14" t="s">
        <v>40</v>
      </c>
      <c r="C81" s="5">
        <v>0</v>
      </c>
      <c r="D81" s="5">
        <v>2</v>
      </c>
      <c r="E81" s="5">
        <v>2</v>
      </c>
      <c r="F81" s="5">
        <v>0</v>
      </c>
      <c r="G81" s="18"/>
      <c r="H81" s="19">
        <v>0.4</v>
      </c>
      <c r="I81" s="18">
        <v>60</v>
      </c>
      <c r="J81" s="20">
        <v>2</v>
      </c>
      <c r="K81" s="22">
        <v>0</v>
      </c>
      <c r="O81" s="20">
        <v>0.4</v>
      </c>
      <c r="P81" s="20">
        <v>0</v>
      </c>
      <c r="Q81" s="20">
        <v>0</v>
      </c>
      <c r="S81" s="20">
        <v>0</v>
      </c>
      <c r="T81" s="20">
        <v>0</v>
      </c>
      <c r="U81" s="20">
        <v>0.4</v>
      </c>
      <c r="V81" s="28"/>
      <c r="W81" s="18">
        <v>0</v>
      </c>
      <c r="X81" s="18">
        <v>0</v>
      </c>
      <c r="Y81">
        <v>0</v>
      </c>
    </row>
    <row r="82" spans="1:26" ht="11.1" customHeight="1" outlineLevel="3" x14ac:dyDescent="0.2">
      <c r="A82" s="14" t="s">
        <v>96</v>
      </c>
      <c r="B82" s="14" t="s">
        <v>10</v>
      </c>
      <c r="C82" s="5">
        <f>VLOOKUP(A:A,[1]TDSheet!$A:$F,3,0)</f>
        <v>119.1</v>
      </c>
      <c r="D82" s="5">
        <f>VLOOKUP(A:A,[1]TDSheet!$A:$F,4,0)</f>
        <v>0</v>
      </c>
      <c r="E82" s="5">
        <f>VLOOKUP(A:A,[2]TDSheet!$A$11:$C$4879,3,0)</f>
        <v>88.183999999999997</v>
      </c>
      <c r="F82" s="5">
        <f>VLOOKUP(A:A,[1]TDSheet!$A:$F,6,0)</f>
        <v>25.664000000000001</v>
      </c>
      <c r="G82" s="18"/>
      <c r="H82" s="19">
        <v>1</v>
      </c>
      <c r="I82" s="18">
        <v>60</v>
      </c>
      <c r="J82" s="20">
        <f>VLOOKUP(A:A,[2]TDSheet!$A$11:$C$4879,2,0)</f>
        <v>80.400000000000006</v>
      </c>
      <c r="K82" s="22">
        <f t="shared" si="11"/>
        <v>7.7839999999999918</v>
      </c>
      <c r="N82">
        <v>200</v>
      </c>
      <c r="O82" s="20">
        <f t="shared" si="15"/>
        <v>17.636800000000001</v>
      </c>
      <c r="P82" s="20">
        <f t="shared" si="12"/>
        <v>12.795064864374488</v>
      </c>
      <c r="Q82" s="20">
        <f t="shared" si="16"/>
        <v>1.4551392542864918</v>
      </c>
      <c r="S82" s="20">
        <f>VLOOKUP(A:A,[3]TDSheet!$A:$W,14,0)</f>
        <v>9.9345999999999997</v>
      </c>
      <c r="T82" s="20">
        <f>VLOOKUP(A:A,[4]TDSheet!$A:$W,14,0)</f>
        <v>5.9939999999999998</v>
      </c>
      <c r="U82" s="20">
        <f>VLOOKUP(A:A,[5]TDSheet!$A:$X,15,0)</f>
        <v>7.0760000000000005</v>
      </c>
      <c r="V82" s="29" t="s">
        <v>99</v>
      </c>
      <c r="W82" s="18">
        <f t="shared" si="13"/>
        <v>0</v>
      </c>
      <c r="X82" s="18">
        <f t="shared" si="17"/>
        <v>0</v>
      </c>
      <c r="Y82">
        <f>N82*H82</f>
        <v>200</v>
      </c>
    </row>
    <row r="83" spans="1:26" ht="11.1" customHeight="1" outlineLevel="3" x14ac:dyDescent="0.2">
      <c r="A83" s="30" t="s">
        <v>91</v>
      </c>
      <c r="B83" s="30" t="s">
        <v>40</v>
      </c>
      <c r="C83" s="5">
        <f>VLOOKUP(A:A,[1]TDSheet!$A:$F,3,0)</f>
        <v>54</v>
      </c>
      <c r="D83" s="5">
        <f>VLOOKUP(A:A,[1]TDSheet!$A:$F,4,0)</f>
        <v>0</v>
      </c>
      <c r="E83" s="5">
        <f>VLOOKUP(A:A,[2]TDSheet!$A$11:$C$4879,3,0)</f>
        <v>50</v>
      </c>
      <c r="F83" s="5">
        <f>VLOOKUP(A:A,[1]TDSheet!$A:$F,6,0)</f>
        <v>0</v>
      </c>
      <c r="G83" s="18"/>
      <c r="H83" s="19">
        <v>0.5</v>
      </c>
      <c r="I83" s="18">
        <v>45</v>
      </c>
      <c r="J83" s="20">
        <f>VLOOKUP(A:A,[2]TDSheet!$A$11:$C$4879,2,0)</f>
        <v>64</v>
      </c>
      <c r="K83" s="22">
        <f t="shared" si="11"/>
        <v>-14</v>
      </c>
      <c r="L83">
        <v>60</v>
      </c>
      <c r="M83">
        <v>50</v>
      </c>
      <c r="N83">
        <v>20</v>
      </c>
      <c r="O83" s="20">
        <f t="shared" si="15"/>
        <v>10</v>
      </c>
      <c r="P83" s="20">
        <f t="shared" si="12"/>
        <v>13</v>
      </c>
      <c r="Q83" s="20">
        <f t="shared" si="16"/>
        <v>0</v>
      </c>
      <c r="S83" s="20">
        <f>VLOOKUP(A:A,[3]TDSheet!$A:$W,14,0)</f>
        <v>9.1999999999999993</v>
      </c>
      <c r="T83" s="20">
        <f>VLOOKUP(A:A,[4]TDSheet!$A:$W,14,0)</f>
        <v>39</v>
      </c>
      <c r="U83" s="20">
        <f>VLOOKUP(A:A,[5]TDSheet!$A:$X,15,0)</f>
        <v>10</v>
      </c>
      <c r="V83" s="28">
        <v>80</v>
      </c>
      <c r="W83" s="18">
        <f t="shared" si="13"/>
        <v>25</v>
      </c>
      <c r="X83" s="18">
        <f t="shared" si="17"/>
        <v>30</v>
      </c>
      <c r="Y83">
        <f t="shared" si="14"/>
        <v>10</v>
      </c>
    </row>
    <row r="84" spans="1:26" ht="11.1" customHeight="1" outlineLevel="3" x14ac:dyDescent="0.2">
      <c r="A84" s="14" t="s">
        <v>77</v>
      </c>
      <c r="B84" s="14" t="s">
        <v>40</v>
      </c>
      <c r="C84" s="5">
        <v>0</v>
      </c>
      <c r="D84" s="5">
        <v>0</v>
      </c>
      <c r="E84" s="5">
        <v>0</v>
      </c>
      <c r="F84" s="5">
        <v>0</v>
      </c>
      <c r="G84" s="18"/>
      <c r="H84" s="19">
        <v>0.5</v>
      </c>
      <c r="I84" s="18">
        <v>45</v>
      </c>
      <c r="J84" s="20">
        <v>0</v>
      </c>
      <c r="K84" s="22">
        <f t="shared" si="11"/>
        <v>0</v>
      </c>
      <c r="L84">
        <v>80</v>
      </c>
      <c r="M84">
        <v>60</v>
      </c>
      <c r="O84" s="20">
        <f t="shared" si="15"/>
        <v>0</v>
      </c>
      <c r="P84" s="20" t="e">
        <f t="shared" si="12"/>
        <v>#DIV/0!</v>
      </c>
      <c r="Q84" s="20" t="e">
        <f t="shared" si="16"/>
        <v>#DIV/0!</v>
      </c>
      <c r="S84" s="20">
        <f>VLOOKUP(A:A,[3]TDSheet!$A:$W,14,0)</f>
        <v>14.8</v>
      </c>
      <c r="T84" s="20">
        <f>VLOOKUP(A:A,[4]TDSheet!$A:$W,14,0)</f>
        <v>11.6</v>
      </c>
      <c r="U84" s="20">
        <f>VLOOKUP(A:A,[5]TDSheet!$A:$X,15,0)</f>
        <v>9.6</v>
      </c>
      <c r="V84" s="28"/>
      <c r="W84" s="18">
        <f t="shared" si="13"/>
        <v>30</v>
      </c>
      <c r="X84" s="18">
        <f t="shared" si="17"/>
        <v>40</v>
      </c>
      <c r="Y84">
        <f t="shared" si="14"/>
        <v>0</v>
      </c>
    </row>
    <row r="85" spans="1:26" ht="11.45" customHeight="1" x14ac:dyDescent="0.2">
      <c r="A85" s="33" t="s">
        <v>105</v>
      </c>
      <c r="B85" s="33"/>
      <c r="C85" s="34"/>
      <c r="D85" s="34"/>
      <c r="E85" s="34"/>
      <c r="F85" s="34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>
        <v>50</v>
      </c>
      <c r="Z85" s="36" t="s">
        <v>110</v>
      </c>
    </row>
    <row r="86" spans="1:26" ht="11.45" customHeight="1" x14ac:dyDescent="0.2">
      <c r="A86" s="33" t="s">
        <v>106</v>
      </c>
      <c r="B86" s="33"/>
      <c r="C86" s="34"/>
      <c r="D86" s="34"/>
      <c r="E86" s="34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>
        <v>50</v>
      </c>
      <c r="Z86" s="36" t="s">
        <v>110</v>
      </c>
    </row>
    <row r="87" spans="1:26" ht="11.45" customHeight="1" x14ac:dyDescent="0.2">
      <c r="A87" s="33" t="s">
        <v>107</v>
      </c>
      <c r="B87" s="33"/>
      <c r="C87" s="34"/>
      <c r="D87" s="34"/>
      <c r="E87" s="34"/>
      <c r="F87" s="34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>
        <v>50</v>
      </c>
      <c r="Z87" s="36" t="s">
        <v>110</v>
      </c>
    </row>
    <row r="88" spans="1:26" ht="11.45" customHeight="1" x14ac:dyDescent="0.2">
      <c r="A88" s="33" t="s">
        <v>108</v>
      </c>
      <c r="B88" s="33"/>
      <c r="C88" s="34"/>
      <c r="D88" s="34"/>
      <c r="E88" s="34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>
        <v>50</v>
      </c>
      <c r="Z88" s="36" t="s">
        <v>110</v>
      </c>
    </row>
    <row r="89" spans="1:26" ht="11.45" customHeight="1" x14ac:dyDescent="0.2">
      <c r="A89" s="33" t="s">
        <v>109</v>
      </c>
      <c r="B89" s="33"/>
      <c r="C89" s="34"/>
      <c r="D89" s="34"/>
      <c r="E89" s="34"/>
      <c r="F89" s="34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>
        <v>75</v>
      </c>
      <c r="Z89" s="36" t="s">
        <v>110</v>
      </c>
    </row>
  </sheetData>
  <autoFilter ref="A6:X89" xr:uid="{00000000-0009-0000-0000-000000000000}"/>
  <mergeCells count="19">
    <mergeCell ref="V3:V5"/>
    <mergeCell ref="W3:W5"/>
    <mergeCell ref="K3:K5"/>
    <mergeCell ref="L3:L5"/>
    <mergeCell ref="M3:M5"/>
    <mergeCell ref="O3:O5"/>
    <mergeCell ref="P3:P5"/>
    <mergeCell ref="Q3:Q5"/>
    <mergeCell ref="R3:R5"/>
    <mergeCell ref="T3:T5"/>
    <mergeCell ref="U3:U5"/>
    <mergeCell ref="S3:S5"/>
    <mergeCell ref="N3:N5"/>
    <mergeCell ref="C3:C5"/>
    <mergeCell ref="G3:G5"/>
    <mergeCell ref="H3:H5"/>
    <mergeCell ref="I3:I5"/>
    <mergeCell ref="J3:J5"/>
    <mergeCell ref="F3:F5"/>
  </mergeCells>
  <phoneticPr fontId="2" type="noConversion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2023-12-18T08:11:26Z</dcterms:created>
  <dcterms:modified xsi:type="dcterms:W3CDTF">2024-02-13T14:37:12Z</dcterms:modified>
</cp:coreProperties>
</file>