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Сочи Ост\Сочи\"/>
    </mc:Choice>
  </mc:AlternateContent>
  <xr:revisionPtr revIDLastSave="0" documentId="13_ncr:1_{F50FAF01-B789-4B9E-941F-0F4F335456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O18" i="1"/>
  <c r="Q18" i="1" s="1"/>
  <c r="O19" i="1"/>
  <c r="Q19" i="1" s="1"/>
  <c r="O20" i="1"/>
  <c r="Q20" i="1" s="1"/>
  <c r="O21" i="1"/>
  <c r="Q21" i="1" s="1"/>
  <c r="O22" i="1"/>
  <c r="O23" i="1"/>
  <c r="Q23" i="1" s="1"/>
  <c r="O24" i="1"/>
  <c r="Q24" i="1" s="1"/>
  <c r="O25" i="1"/>
  <c r="O26" i="1"/>
  <c r="O27" i="1"/>
  <c r="O28" i="1"/>
  <c r="Q28" i="1" s="1"/>
  <c r="O29" i="1"/>
  <c r="Q29" i="1" s="1"/>
  <c r="O30" i="1"/>
  <c r="O31" i="1"/>
  <c r="O32" i="1"/>
  <c r="Q32" i="1" s="1"/>
  <c r="O33" i="1"/>
  <c r="Q33" i="1" s="1"/>
  <c r="O34" i="1"/>
  <c r="Q34" i="1" s="1"/>
  <c r="O35" i="1"/>
  <c r="Q35" i="1" s="1"/>
  <c r="O36" i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O45" i="1"/>
  <c r="O46" i="1"/>
  <c r="Q46" i="1" s="1"/>
  <c r="O47" i="1"/>
  <c r="O48" i="1"/>
  <c r="O49" i="1"/>
  <c r="Q49" i="1" s="1"/>
  <c r="O50" i="1"/>
  <c r="Q50" i="1" s="1"/>
  <c r="O51" i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6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K5" i="1" l="1"/>
  <c r="O5" i="1"/>
  <c r="Q6" i="1"/>
  <c r="Q5" i="1" s="1"/>
</calcChain>
</file>

<file path=xl/sharedStrings.xml><?xml version="1.0" encoding="utf-8"?>
<sst xmlns="http://schemas.openxmlformats.org/spreadsheetml/2006/main" count="188" uniqueCount="92">
  <si>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</si>
  <si>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</si>
  <si>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</si>
  <si>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</si>
  <si>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</si>
  <si>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</si>
  <si>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</si>
  <si>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</si>
  <si>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</si>
  <si>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</si>
  <si>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</si>
  <si>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</si>
  <si>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</si>
  <si>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</si>
  <si>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</si>
  <si>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</si>
  <si>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</si>
  <si>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</si>
  <si>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</si>
  <si>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</si>
  <si>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</si>
  <si>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</si>
  <si>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</si>
  <si>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</si>
  <si>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</si>
  <si>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</si>
  <si>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</si>
  <si>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</si>
  <si>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</si>
  <si>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</si>
  <si>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</si>
  <si>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</si>
  <si>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</si>
  <si>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</si>
  <si>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</si>
  <si>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</si>
  <si>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</si>
  <si>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</si>
  <si>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5015 БУРГУНДИЯ с/к в/у 1/250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</si>
  <si>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</si>
  <si>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</si>
  <si>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</si>
  <si>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</si>
  <si>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</si>
  <si>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6200 ГРУДИНКА ПРЕМИУМ к/в мл/к в/у 0.3кг  ОСТАНКИНО</t>
  </si>
  <si>
    <t>6208 ДЫМОВИЦА ИЗ ЛОПАТКИ ПМ к/в с/н в/у 1/150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</si>
  <si>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</si>
  <si>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</si>
  <si>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</si>
  <si>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</si>
  <si>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</si>
  <si>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</si>
  <si>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</si>
  <si>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</si>
  <si>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6407 ЧЕСНОЧНАЯ п/к в/у срез 0.35кг 8шт.   ОСТАНКИНО</t>
  </si>
  <si>
    <t>6439 ХОТ-ДОГ Папа может сос п/о мгс 0.38кг  ОСТАНКИНО</t>
  </si>
  <si>
    <t>6450 БЕКОН с/к с/н в/у 1/100 10шт 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</si>
  <si>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</si>
  <si>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</si>
  <si>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</si>
  <si>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6463 МОЛОЧНЫЕ Коровино сос п/о мгс 1*6 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</si>
  <si>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</si>
  <si>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</si>
  <si>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</si>
  <si>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</si>
  <si>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</si>
  <si>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</si>
  <si>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</si>
  <si>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</si>
  <si>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</si>
  <si>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</si>
  <si>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</si>
  <si>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</si>
  <si>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6807 СЕРВЕЛАТ ЕВРОПЕЙСКИЙ в/к в/у 0,33кг 8шт.  ОСТАНКИНО</t>
  </si>
  <si>
    <t>6861 ДОМАШНИЙ РЕЦЕПТ Коровино вар п/о  ОСТАНКИНО</t>
  </si>
  <si>
    <t>6937 САЛЯМИ Папа может с/к в/у 1/250 8шт ОСТАНКИНО</t>
  </si>
  <si>
    <t>6967 БУРГУНДИЯ Папа может с/к в/у 1/250 8 шт ОСТАНКИНО</t>
  </si>
  <si>
    <t>7066 СОЧНЫЕ ПМ сос п/о мгс 0.41кг 10шт_50с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</si>
  <si>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</si>
  <si>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</si>
  <si>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</si>
  <si>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</si>
  <si>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</si>
  <si>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</si>
  <si>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</si>
  <si>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7177 ЧЕСНОЧНАЯ ПМ п/к в/у 0.35кг 8шт_50с  ОСТАНКИНО</t>
  </si>
  <si>
    <t>7187 ГРУДИНКА ПРЕМИУМ к/в мл/к в/у 0,3кг_50с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</si>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</sst>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5" sqref="R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42578125" customWidth="1"/>
    <col min="10" max="11" width="7" customWidth="1"/>
    <col min="12" max="14" width="0.42578125" customWidth="1"/>
    <col min="15" max="15" width="7" style="9" customWidth="1"/>
    <col min="16" max="16" width="0.42578125" customWidth="1"/>
    <col min="17" max="18" width="23.42578125" customWidth="1"/>
    <col min="19" max="20" width="1" customWidth="1"/>
    <col min="21" max="21" width="6" style="9" customWidth="1"/>
    <col min="22" max="30" width="6" customWidth="1"/>
    <col min="31" max="31" width="25" customWidth="1"/>
    <col min="32" max="32" width="1" customWidth="1"/>
    <col min="33" max="51" width="3" customWidth="1"/>
  </cols>
  <sheetData>
    <row r="1" spans="1:5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5"/>
      <c r="Q1" s="5"/>
      <c r="R1" s="5"/>
      <c r="S1" s="5"/>
      <c r="T1" s="5"/>
      <c r="U1" s="6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6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7" t="s">
        <v>14</v>
      </c>
      <c r="P3" s="2" t="s">
        <v>15</v>
      </c>
      <c r="Q3" s="7" t="s">
        <v>87</v>
      </c>
      <c r="R3" s="7" t="s">
        <v>88</v>
      </c>
      <c r="S3" s="1" t="s">
        <v>16</v>
      </c>
      <c r="T3" s="1" t="s">
        <v>17</v>
      </c>
      <c r="U3" s="7" t="s">
        <v>18</v>
      </c>
      <c r="V3" s="1" t="s">
        <v>18</v>
      </c>
      <c r="W3" s="1" t="s">
        <v>18</v>
      </c>
      <c r="X3" s="1" t="s">
        <v>18</v>
      </c>
      <c r="Y3" s="1" t="s">
        <v>18</v>
      </c>
      <c r="Z3" s="1" t="s">
        <v>18</v>
      </c>
      <c r="AA3" s="1" t="s">
        <v>18</v>
      </c>
      <c r="AB3" s="1" t="s">
        <v>18</v>
      </c>
      <c r="AC3" s="1" t="s">
        <v>18</v>
      </c>
      <c r="AD3" s="1" t="s">
        <v>18</v>
      </c>
      <c r="AE3" s="1" t="s">
        <v>19</v>
      </c>
      <c r="AF3" s="1" t="s">
        <v>20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 t="s">
        <v>21</v>
      </c>
      <c r="O4" s="6" t="s">
        <v>22</v>
      </c>
      <c r="P4" s="5"/>
      <c r="Q4" s="5"/>
      <c r="R4" s="5"/>
      <c r="S4" s="5"/>
      <c r="T4" s="5"/>
      <c r="U4" s="6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5">
      <c r="A5" s="5"/>
      <c r="B5" s="5"/>
      <c r="C5" s="5"/>
      <c r="D5" s="5"/>
      <c r="E5" s="3">
        <f>SUM(E6:E494)</f>
        <v>948.21600000000001</v>
      </c>
      <c r="F5" s="3">
        <f>SUM(F6:F494)</f>
        <v>1608.9389999999999</v>
      </c>
      <c r="G5" s="5"/>
      <c r="H5" s="5"/>
      <c r="I5" s="5"/>
      <c r="J5" s="3">
        <f t="shared" ref="J5:Q5" si="0">SUM(J6:J494)</f>
        <v>1294.2</v>
      </c>
      <c r="K5" s="3">
        <f t="shared" si="0"/>
        <v>-345.98400000000004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8">
        <f t="shared" si="0"/>
        <v>189.64320000000001</v>
      </c>
      <c r="P5" s="3">
        <f t="shared" si="0"/>
        <v>0</v>
      </c>
      <c r="Q5" s="3">
        <f t="shared" si="0"/>
        <v>23638.686412730764</v>
      </c>
      <c r="R5" s="5"/>
      <c r="S5" s="5"/>
      <c r="T5" s="5"/>
      <c r="U5" s="8">
        <f t="shared" ref="U5:AD5" si="1">SUM(U6:U494)</f>
        <v>182.21879999999999</v>
      </c>
      <c r="V5" s="3">
        <f t="shared" si="1"/>
        <v>182.3682</v>
      </c>
      <c r="W5" s="3">
        <f t="shared" si="1"/>
        <v>187.36</v>
      </c>
      <c r="X5" s="3">
        <f t="shared" si="1"/>
        <v>199.84319999999997</v>
      </c>
      <c r="Y5" s="3">
        <f t="shared" si="1"/>
        <v>164.08940000000001</v>
      </c>
      <c r="Z5" s="3">
        <f t="shared" si="1"/>
        <v>156.1626</v>
      </c>
      <c r="AA5" s="3">
        <f t="shared" si="1"/>
        <v>145.6224</v>
      </c>
      <c r="AB5" s="3">
        <f t="shared" si="1"/>
        <v>152.67360000000002</v>
      </c>
      <c r="AC5" s="3">
        <f t="shared" si="1"/>
        <v>153.27580000000006</v>
      </c>
      <c r="AD5" s="3">
        <f t="shared" si="1"/>
        <v>191.52360000000002</v>
      </c>
      <c r="AE5" s="5"/>
      <c r="AF5" s="3">
        <f>SUM(AF6:AF494)</f>
        <v>0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5">
      <c r="A6" s="5" t="s">
        <v>33</v>
      </c>
      <c r="B6" s="5" t="s">
        <v>34</v>
      </c>
      <c r="C6" s="5">
        <v>61</v>
      </c>
      <c r="D6" s="5">
        <v>91</v>
      </c>
      <c r="E6" s="5">
        <v>19</v>
      </c>
      <c r="F6" s="5">
        <v>75</v>
      </c>
      <c r="G6" s="5"/>
      <c r="H6" s="5"/>
      <c r="I6" s="5"/>
      <c r="J6" s="5">
        <v>28</v>
      </c>
      <c r="K6" s="5">
        <f t="shared" ref="K6:K37" si="2">E6-J6</f>
        <v>-9</v>
      </c>
      <c r="L6" s="5"/>
      <c r="M6" s="5"/>
      <c r="N6" s="5"/>
      <c r="O6" s="6">
        <f>E6/5</f>
        <v>3.8</v>
      </c>
      <c r="P6" s="4"/>
      <c r="Q6" s="4">
        <f>O6/(U6/100)-100</f>
        <v>-29.629629629629648</v>
      </c>
      <c r="R6" s="11" t="s">
        <v>90</v>
      </c>
      <c r="S6" s="5"/>
      <c r="T6" s="5"/>
      <c r="U6" s="6">
        <v>5.4</v>
      </c>
      <c r="V6" s="5">
        <v>3.4</v>
      </c>
      <c r="W6" s="5">
        <v>2.2000000000000002</v>
      </c>
      <c r="X6" s="5">
        <v>5</v>
      </c>
      <c r="Y6" s="5">
        <v>3.6</v>
      </c>
      <c r="Z6" s="5">
        <v>2.6</v>
      </c>
      <c r="AA6" s="5">
        <v>5.2</v>
      </c>
      <c r="AB6" s="5">
        <v>2.8</v>
      </c>
      <c r="AC6" s="5">
        <v>2</v>
      </c>
      <c r="AD6" s="5">
        <v>6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A7" s="5" t="s">
        <v>35</v>
      </c>
      <c r="B7" s="5" t="s">
        <v>36</v>
      </c>
      <c r="C7" s="5">
        <v>9.4039999999999999</v>
      </c>
      <c r="D7" s="5"/>
      <c r="E7" s="5">
        <v>2.6859999999999999</v>
      </c>
      <c r="F7" s="5">
        <v>6.718</v>
      </c>
      <c r="G7" s="5"/>
      <c r="H7" s="5"/>
      <c r="I7" s="5"/>
      <c r="J7" s="5">
        <v>2.8</v>
      </c>
      <c r="K7" s="5">
        <f t="shared" si="2"/>
        <v>-0.11399999999999988</v>
      </c>
      <c r="L7" s="5"/>
      <c r="M7" s="5"/>
      <c r="N7" s="5"/>
      <c r="O7" s="6">
        <f t="shared" ref="O7:O57" si="3">E7/5</f>
        <v>0.53720000000000001</v>
      </c>
      <c r="P7" s="4"/>
      <c r="Q7" s="4">
        <f t="shared" ref="Q7:Q57" si="4">O7/(U7/100)-100</f>
        <v>20561.538461538465</v>
      </c>
      <c r="R7" s="12" t="s">
        <v>91</v>
      </c>
      <c r="S7" s="5"/>
      <c r="T7" s="5"/>
      <c r="U7" s="6">
        <v>2.5999999999999999E-3</v>
      </c>
      <c r="V7" s="5">
        <v>0.82119999999999993</v>
      </c>
      <c r="W7" s="5">
        <v>0</v>
      </c>
      <c r="X7" s="5">
        <v>1.075</v>
      </c>
      <c r="Y7" s="5">
        <v>0.26979999999999998</v>
      </c>
      <c r="Z7" s="5">
        <v>2.1480000000000001</v>
      </c>
      <c r="AA7" s="5">
        <v>1.6334</v>
      </c>
      <c r="AB7" s="5">
        <v>0.27139999999999997</v>
      </c>
      <c r="AC7" s="5">
        <v>2.1876000000000002</v>
      </c>
      <c r="AD7" s="5">
        <v>0.27079999999999999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5">
      <c r="A8" s="5" t="s">
        <v>37</v>
      </c>
      <c r="B8" s="5" t="s">
        <v>34</v>
      </c>
      <c r="C8" s="5">
        <v>5</v>
      </c>
      <c r="D8" s="5">
        <v>31</v>
      </c>
      <c r="E8" s="5">
        <v>15</v>
      </c>
      <c r="F8" s="5">
        <v>16</v>
      </c>
      <c r="G8" s="5"/>
      <c r="H8" s="5"/>
      <c r="I8" s="5"/>
      <c r="J8" s="5">
        <v>19</v>
      </c>
      <c r="K8" s="5">
        <f t="shared" si="2"/>
        <v>-4</v>
      </c>
      <c r="L8" s="5"/>
      <c r="M8" s="5"/>
      <c r="N8" s="5"/>
      <c r="O8" s="6">
        <f t="shared" si="3"/>
        <v>3</v>
      </c>
      <c r="P8" s="4"/>
      <c r="Q8" s="4">
        <f t="shared" si="4"/>
        <v>1400</v>
      </c>
      <c r="R8" s="12" t="s">
        <v>91</v>
      </c>
      <c r="S8" s="5"/>
      <c r="T8" s="5"/>
      <c r="U8" s="6">
        <v>0.2</v>
      </c>
      <c r="V8" s="5">
        <v>5</v>
      </c>
      <c r="W8" s="5">
        <v>2.8</v>
      </c>
      <c r="X8" s="5">
        <v>3.2</v>
      </c>
      <c r="Y8" s="5">
        <v>2.4</v>
      </c>
      <c r="Z8" s="5">
        <v>3.2</v>
      </c>
      <c r="AA8" s="5">
        <v>3.4</v>
      </c>
      <c r="AB8" s="5">
        <v>6.8</v>
      </c>
      <c r="AC8" s="5">
        <v>2.6</v>
      </c>
      <c r="AD8" s="5">
        <v>3.4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A9" s="5" t="s">
        <v>38</v>
      </c>
      <c r="B9" s="5" t="s">
        <v>34</v>
      </c>
      <c r="C9" s="5"/>
      <c r="D9" s="5">
        <v>7</v>
      </c>
      <c r="E9" s="5"/>
      <c r="F9" s="5"/>
      <c r="G9" s="5"/>
      <c r="H9" s="5"/>
      <c r="I9" s="5"/>
      <c r="J9" s="5"/>
      <c r="K9" s="5">
        <f t="shared" si="2"/>
        <v>0</v>
      </c>
      <c r="L9" s="5"/>
      <c r="M9" s="5"/>
      <c r="N9" s="5"/>
      <c r="O9" s="6">
        <f t="shared" si="3"/>
        <v>0</v>
      </c>
      <c r="P9" s="4"/>
      <c r="Q9" s="4"/>
      <c r="R9" s="5"/>
      <c r="S9" s="5"/>
      <c r="T9" s="5"/>
      <c r="U9" s="6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5">
      <c r="A10" s="5" t="s">
        <v>39</v>
      </c>
      <c r="B10" s="5" t="s">
        <v>34</v>
      </c>
      <c r="C10" s="5">
        <v>33</v>
      </c>
      <c r="D10" s="5">
        <v>49</v>
      </c>
      <c r="E10" s="5">
        <v>14</v>
      </c>
      <c r="F10" s="5">
        <v>47</v>
      </c>
      <c r="G10" s="5"/>
      <c r="H10" s="5"/>
      <c r="I10" s="5"/>
      <c r="J10" s="5">
        <v>18</v>
      </c>
      <c r="K10" s="5">
        <f t="shared" si="2"/>
        <v>-4</v>
      </c>
      <c r="L10" s="5"/>
      <c r="M10" s="5"/>
      <c r="N10" s="5"/>
      <c r="O10" s="6">
        <f t="shared" si="3"/>
        <v>2.8</v>
      </c>
      <c r="P10" s="4"/>
      <c r="Q10" s="4">
        <f t="shared" si="4"/>
        <v>40</v>
      </c>
      <c r="R10" s="12" t="s">
        <v>91</v>
      </c>
      <c r="S10" s="5"/>
      <c r="T10" s="5"/>
      <c r="U10" s="6">
        <v>2</v>
      </c>
      <c r="V10" s="5">
        <v>2.6</v>
      </c>
      <c r="W10" s="5">
        <v>1.4</v>
      </c>
      <c r="X10" s="5">
        <v>3</v>
      </c>
      <c r="Y10" s="5">
        <v>1.6</v>
      </c>
      <c r="Z10" s="5">
        <v>3.2</v>
      </c>
      <c r="AA10" s="5">
        <v>2.6</v>
      </c>
      <c r="AB10" s="5">
        <v>1.6</v>
      </c>
      <c r="AC10" s="5">
        <v>1.8</v>
      </c>
      <c r="AD10" s="5">
        <v>2.4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5">
      <c r="A11" s="5" t="s">
        <v>40</v>
      </c>
      <c r="B11" s="5" t="s">
        <v>34</v>
      </c>
      <c r="C11" s="5">
        <v>11</v>
      </c>
      <c r="D11" s="5">
        <v>80</v>
      </c>
      <c r="E11" s="5">
        <v>40</v>
      </c>
      <c r="F11" s="5">
        <v>31</v>
      </c>
      <c r="G11" s="5"/>
      <c r="H11" s="5"/>
      <c r="I11" s="5"/>
      <c r="J11" s="5">
        <v>50</v>
      </c>
      <c r="K11" s="5">
        <f t="shared" si="2"/>
        <v>-10</v>
      </c>
      <c r="L11" s="5"/>
      <c r="M11" s="5"/>
      <c r="N11" s="5"/>
      <c r="O11" s="6">
        <f t="shared" si="3"/>
        <v>8</v>
      </c>
      <c r="P11" s="4"/>
      <c r="Q11" s="4">
        <f t="shared" si="4"/>
        <v>-50</v>
      </c>
      <c r="R11" s="11" t="s">
        <v>90</v>
      </c>
      <c r="S11" s="5"/>
      <c r="T11" s="5"/>
      <c r="U11" s="6">
        <v>16</v>
      </c>
      <c r="V11" s="5">
        <v>10.6</v>
      </c>
      <c r="W11" s="5">
        <v>12.2</v>
      </c>
      <c r="X11" s="5">
        <v>11.8</v>
      </c>
      <c r="Y11" s="5">
        <v>8.4</v>
      </c>
      <c r="Z11" s="5">
        <v>5.2</v>
      </c>
      <c r="AA11" s="5">
        <v>9.6</v>
      </c>
      <c r="AB11" s="5">
        <v>12.8</v>
      </c>
      <c r="AC11" s="5">
        <v>16</v>
      </c>
      <c r="AD11" s="5">
        <v>2.4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5">
      <c r="A12" s="5" t="s">
        <v>41</v>
      </c>
      <c r="B12" s="5" t="s">
        <v>34</v>
      </c>
      <c r="C12" s="5">
        <v>69</v>
      </c>
      <c r="D12" s="5">
        <v>98</v>
      </c>
      <c r="E12" s="5">
        <v>89</v>
      </c>
      <c r="F12" s="5">
        <v>36</v>
      </c>
      <c r="G12" s="5"/>
      <c r="H12" s="5"/>
      <c r="I12" s="5"/>
      <c r="J12" s="5">
        <v>97</v>
      </c>
      <c r="K12" s="5">
        <f t="shared" si="2"/>
        <v>-8</v>
      </c>
      <c r="L12" s="5"/>
      <c r="M12" s="5"/>
      <c r="N12" s="5"/>
      <c r="O12" s="6">
        <f t="shared" si="3"/>
        <v>17.8</v>
      </c>
      <c r="P12" s="4"/>
      <c r="Q12" s="4">
        <f t="shared" si="4"/>
        <v>-10.101010101010104</v>
      </c>
      <c r="R12" s="11" t="s">
        <v>90</v>
      </c>
      <c r="S12" s="5"/>
      <c r="T12" s="5"/>
      <c r="U12" s="6">
        <v>19.8</v>
      </c>
      <c r="V12" s="5">
        <v>8.4</v>
      </c>
      <c r="W12" s="5">
        <v>9.4</v>
      </c>
      <c r="X12" s="5">
        <v>15.4</v>
      </c>
      <c r="Y12" s="5">
        <v>11.4</v>
      </c>
      <c r="Z12" s="5">
        <v>8.4</v>
      </c>
      <c r="AA12" s="5">
        <v>7.6</v>
      </c>
      <c r="AB12" s="5">
        <v>8.1999999999999993</v>
      </c>
      <c r="AC12" s="5">
        <v>9.4</v>
      </c>
      <c r="AD12" s="5">
        <v>25.6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5">
      <c r="A13" s="5" t="s">
        <v>42</v>
      </c>
      <c r="B13" s="5" t="s">
        <v>34</v>
      </c>
      <c r="C13" s="5">
        <v>79</v>
      </c>
      <c r="D13" s="5">
        <v>52</v>
      </c>
      <c r="E13" s="5">
        <v>14</v>
      </c>
      <c r="F13" s="5">
        <v>63</v>
      </c>
      <c r="G13" s="5"/>
      <c r="H13" s="5"/>
      <c r="I13" s="5"/>
      <c r="J13" s="5">
        <v>15</v>
      </c>
      <c r="K13" s="5">
        <f t="shared" si="2"/>
        <v>-1</v>
      </c>
      <c r="L13" s="5"/>
      <c r="M13" s="5"/>
      <c r="N13" s="5"/>
      <c r="O13" s="6">
        <f t="shared" si="3"/>
        <v>2.8</v>
      </c>
      <c r="P13" s="4"/>
      <c r="Q13" s="4">
        <f t="shared" si="4"/>
        <v>16.666666666666657</v>
      </c>
      <c r="R13" s="12" t="s">
        <v>91</v>
      </c>
      <c r="S13" s="5"/>
      <c r="T13" s="5"/>
      <c r="U13" s="6">
        <v>2.4</v>
      </c>
      <c r="V13" s="5">
        <v>1.6</v>
      </c>
      <c r="W13" s="5">
        <v>1.6</v>
      </c>
      <c r="X13" s="5">
        <v>1.2</v>
      </c>
      <c r="Y13" s="5">
        <v>0.2</v>
      </c>
      <c r="Z13" s="5">
        <v>2.6</v>
      </c>
      <c r="AA13" s="5">
        <v>1.6</v>
      </c>
      <c r="AB13" s="5">
        <v>1.6</v>
      </c>
      <c r="AC13" s="5">
        <v>2.6</v>
      </c>
      <c r="AD13" s="5">
        <v>2.6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5">
      <c r="A14" s="5" t="s">
        <v>43</v>
      </c>
      <c r="B14" s="5" t="s">
        <v>34</v>
      </c>
      <c r="C14" s="5">
        <v>17</v>
      </c>
      <c r="D14" s="5">
        <v>64</v>
      </c>
      <c r="E14" s="5">
        <v>23</v>
      </c>
      <c r="F14" s="5">
        <v>49</v>
      </c>
      <c r="G14" s="5"/>
      <c r="H14" s="5"/>
      <c r="I14" s="5"/>
      <c r="J14" s="5">
        <v>26</v>
      </c>
      <c r="K14" s="5">
        <f t="shared" si="2"/>
        <v>-3</v>
      </c>
      <c r="L14" s="5"/>
      <c r="M14" s="5"/>
      <c r="N14" s="5"/>
      <c r="O14" s="6">
        <f t="shared" si="3"/>
        <v>4.5999999999999996</v>
      </c>
      <c r="P14" s="4"/>
      <c r="Q14" s="4">
        <f t="shared" si="4"/>
        <v>155.55555555555551</v>
      </c>
      <c r="R14" s="12" t="s">
        <v>91</v>
      </c>
      <c r="S14" s="5"/>
      <c r="T14" s="5"/>
      <c r="U14" s="6">
        <v>1.8</v>
      </c>
      <c r="V14" s="5">
        <v>2.6</v>
      </c>
      <c r="W14" s="5">
        <v>2.6</v>
      </c>
      <c r="X14" s="5">
        <v>4.5999999999999996</v>
      </c>
      <c r="Y14" s="5">
        <v>4.2</v>
      </c>
      <c r="Z14" s="5">
        <v>3.8</v>
      </c>
      <c r="AA14" s="5">
        <v>6.2</v>
      </c>
      <c r="AB14" s="5">
        <v>7.6</v>
      </c>
      <c r="AC14" s="5">
        <v>9.8000000000000007</v>
      </c>
      <c r="AD14" s="5">
        <v>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5">
      <c r="A15" s="5" t="s">
        <v>44</v>
      </c>
      <c r="B15" s="5" t="s">
        <v>34</v>
      </c>
      <c r="C15" s="5"/>
      <c r="D15" s="5">
        <v>4</v>
      </c>
      <c r="E15" s="5">
        <v>4</v>
      </c>
      <c r="F15" s="5"/>
      <c r="G15" s="5"/>
      <c r="H15" s="5"/>
      <c r="I15" s="5"/>
      <c r="J15" s="5">
        <v>23</v>
      </c>
      <c r="K15" s="5">
        <f t="shared" si="2"/>
        <v>-19</v>
      </c>
      <c r="L15" s="5"/>
      <c r="M15" s="5"/>
      <c r="N15" s="5"/>
      <c r="O15" s="6">
        <f t="shared" si="3"/>
        <v>0.8</v>
      </c>
      <c r="P15" s="4"/>
      <c r="Q15" s="4"/>
      <c r="R15" s="5"/>
      <c r="S15" s="5"/>
      <c r="T15" s="5"/>
      <c r="U15" s="6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5">
      <c r="A16" s="5" t="s">
        <v>45</v>
      </c>
      <c r="B16" s="5" t="s">
        <v>34</v>
      </c>
      <c r="C16" s="5">
        <v>8</v>
      </c>
      <c r="D16" s="5">
        <v>70</v>
      </c>
      <c r="E16" s="5">
        <v>40</v>
      </c>
      <c r="F16" s="5">
        <v>23</v>
      </c>
      <c r="G16" s="5"/>
      <c r="H16" s="5"/>
      <c r="I16" s="5"/>
      <c r="J16" s="5">
        <v>47</v>
      </c>
      <c r="K16" s="5">
        <f t="shared" si="2"/>
        <v>-7</v>
      </c>
      <c r="L16" s="5"/>
      <c r="M16" s="5"/>
      <c r="N16" s="5"/>
      <c r="O16" s="6">
        <f t="shared" si="3"/>
        <v>8</v>
      </c>
      <c r="P16" s="4"/>
      <c r="Q16" s="4">
        <f t="shared" si="4"/>
        <v>-18.367346938775512</v>
      </c>
      <c r="R16" s="11" t="s">
        <v>90</v>
      </c>
      <c r="S16" s="5"/>
      <c r="T16" s="5"/>
      <c r="U16" s="6">
        <v>9.8000000000000007</v>
      </c>
      <c r="V16" s="5">
        <v>7.4</v>
      </c>
      <c r="W16" s="5">
        <v>8</v>
      </c>
      <c r="X16" s="5">
        <v>13</v>
      </c>
      <c r="Y16" s="5">
        <v>11.6</v>
      </c>
      <c r="Z16" s="5">
        <v>11.6</v>
      </c>
      <c r="AA16" s="5">
        <v>11</v>
      </c>
      <c r="AB16" s="5">
        <v>6.6</v>
      </c>
      <c r="AC16" s="5">
        <v>18.600000000000001</v>
      </c>
      <c r="AD16" s="5">
        <v>10.8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x14ac:dyDescent="0.25">
      <c r="A17" s="5" t="s">
        <v>46</v>
      </c>
      <c r="B17" s="5" t="s">
        <v>34</v>
      </c>
      <c r="C17" s="5"/>
      <c r="D17" s="5">
        <v>2</v>
      </c>
      <c r="E17" s="5"/>
      <c r="F17" s="5"/>
      <c r="G17" s="5"/>
      <c r="H17" s="5"/>
      <c r="I17" s="5"/>
      <c r="J17" s="5"/>
      <c r="K17" s="5">
        <f t="shared" si="2"/>
        <v>0</v>
      </c>
      <c r="L17" s="5"/>
      <c r="M17" s="5"/>
      <c r="N17" s="5"/>
      <c r="O17" s="6">
        <f t="shared" si="3"/>
        <v>0</v>
      </c>
      <c r="P17" s="4"/>
      <c r="Q17" s="4"/>
      <c r="R17" s="5"/>
      <c r="S17" s="5"/>
      <c r="T17" s="5"/>
      <c r="U17" s="6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x14ac:dyDescent="0.25">
      <c r="A18" s="5" t="s">
        <v>47</v>
      </c>
      <c r="B18" s="5" t="s">
        <v>36</v>
      </c>
      <c r="C18" s="5">
        <v>14.111000000000001</v>
      </c>
      <c r="D18" s="5"/>
      <c r="E18" s="5">
        <v>4.53</v>
      </c>
      <c r="F18" s="5">
        <v>4.766</v>
      </c>
      <c r="G18" s="5"/>
      <c r="H18" s="5"/>
      <c r="I18" s="5"/>
      <c r="J18" s="5">
        <v>9.4</v>
      </c>
      <c r="K18" s="5">
        <f t="shared" si="2"/>
        <v>-4.87</v>
      </c>
      <c r="L18" s="5"/>
      <c r="M18" s="5"/>
      <c r="N18" s="5"/>
      <c r="O18" s="6">
        <f t="shared" si="3"/>
        <v>0.90600000000000003</v>
      </c>
      <c r="P18" s="4"/>
      <c r="Q18" s="4">
        <f t="shared" si="4"/>
        <v>47.030185004868542</v>
      </c>
      <c r="R18" s="12" t="s">
        <v>91</v>
      </c>
      <c r="S18" s="5"/>
      <c r="T18" s="5"/>
      <c r="U18" s="6">
        <v>0.61619999999999997</v>
      </c>
      <c r="V18" s="5">
        <v>0.94700000000000006</v>
      </c>
      <c r="W18" s="5">
        <v>0.96</v>
      </c>
      <c r="X18" s="5">
        <v>0.96820000000000006</v>
      </c>
      <c r="Y18" s="5">
        <v>2.2195999999999998</v>
      </c>
      <c r="Z18" s="5">
        <v>3.8146</v>
      </c>
      <c r="AA18" s="5">
        <v>5.3890000000000002</v>
      </c>
      <c r="AB18" s="5">
        <v>2.2000000000000001E-3</v>
      </c>
      <c r="AC18" s="5">
        <v>1.2882</v>
      </c>
      <c r="AD18" s="5">
        <v>2.2528000000000001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x14ac:dyDescent="0.25">
      <c r="A19" s="5" t="s">
        <v>48</v>
      </c>
      <c r="B19" s="5" t="s">
        <v>34</v>
      </c>
      <c r="C19" s="5">
        <v>59</v>
      </c>
      <c r="D19" s="5">
        <v>36</v>
      </c>
      <c r="E19" s="5">
        <v>30</v>
      </c>
      <c r="F19" s="5">
        <v>39</v>
      </c>
      <c r="G19" s="5"/>
      <c r="H19" s="5"/>
      <c r="I19" s="5"/>
      <c r="J19" s="5">
        <v>36</v>
      </c>
      <c r="K19" s="5">
        <f t="shared" si="2"/>
        <v>-6</v>
      </c>
      <c r="L19" s="5"/>
      <c r="M19" s="5"/>
      <c r="N19" s="5"/>
      <c r="O19" s="6">
        <f t="shared" si="3"/>
        <v>6</v>
      </c>
      <c r="P19" s="4"/>
      <c r="Q19" s="4">
        <f t="shared" si="4"/>
        <v>50</v>
      </c>
      <c r="R19" s="12" t="s">
        <v>91</v>
      </c>
      <c r="S19" s="5"/>
      <c r="T19" s="5"/>
      <c r="U19" s="6">
        <v>4</v>
      </c>
      <c r="V19" s="5">
        <v>5.8</v>
      </c>
      <c r="W19" s="5">
        <v>5.6</v>
      </c>
      <c r="X19" s="5">
        <v>5.6</v>
      </c>
      <c r="Y19" s="5">
        <v>3</v>
      </c>
      <c r="Z19" s="5">
        <v>5</v>
      </c>
      <c r="AA19" s="5">
        <v>3</v>
      </c>
      <c r="AB19" s="5">
        <v>6</v>
      </c>
      <c r="AC19" s="5">
        <v>0.8</v>
      </c>
      <c r="AD19" s="5">
        <v>5.6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x14ac:dyDescent="0.25">
      <c r="A20" s="5" t="s">
        <v>49</v>
      </c>
      <c r="B20" s="5" t="s">
        <v>34</v>
      </c>
      <c r="C20" s="5">
        <v>79</v>
      </c>
      <c r="D20" s="5">
        <v>137</v>
      </c>
      <c r="E20" s="5">
        <v>35</v>
      </c>
      <c r="F20" s="5">
        <v>50</v>
      </c>
      <c r="G20" s="5"/>
      <c r="H20" s="5"/>
      <c r="I20" s="5"/>
      <c r="J20" s="5">
        <v>37</v>
      </c>
      <c r="K20" s="5">
        <f t="shared" si="2"/>
        <v>-2</v>
      </c>
      <c r="L20" s="5"/>
      <c r="M20" s="5"/>
      <c r="N20" s="5"/>
      <c r="O20" s="6">
        <f t="shared" si="3"/>
        <v>7</v>
      </c>
      <c r="P20" s="4"/>
      <c r="Q20" s="4">
        <f t="shared" si="4"/>
        <v>40</v>
      </c>
      <c r="R20" s="12" t="s">
        <v>91</v>
      </c>
      <c r="S20" s="5"/>
      <c r="T20" s="5"/>
      <c r="U20" s="6">
        <v>5</v>
      </c>
      <c r="V20" s="5">
        <v>3.8</v>
      </c>
      <c r="W20" s="5">
        <v>5</v>
      </c>
      <c r="X20" s="5">
        <v>5</v>
      </c>
      <c r="Y20" s="5">
        <v>4.2</v>
      </c>
      <c r="Z20" s="5">
        <v>6.4</v>
      </c>
      <c r="AA20" s="5">
        <v>6.6</v>
      </c>
      <c r="AB20" s="5">
        <v>6.6</v>
      </c>
      <c r="AC20" s="5">
        <v>4</v>
      </c>
      <c r="AD20" s="5">
        <v>7.6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x14ac:dyDescent="0.25">
      <c r="A21" s="5" t="s">
        <v>50</v>
      </c>
      <c r="B21" s="5" t="s">
        <v>34</v>
      </c>
      <c r="C21" s="5">
        <v>67</v>
      </c>
      <c r="D21" s="5">
        <v>44</v>
      </c>
      <c r="E21" s="5">
        <v>15</v>
      </c>
      <c r="F21" s="5">
        <v>48</v>
      </c>
      <c r="G21" s="5"/>
      <c r="H21" s="5"/>
      <c r="I21" s="5"/>
      <c r="J21" s="5">
        <v>19</v>
      </c>
      <c r="K21" s="5">
        <f t="shared" si="2"/>
        <v>-4</v>
      </c>
      <c r="L21" s="5"/>
      <c r="M21" s="5"/>
      <c r="N21" s="5"/>
      <c r="O21" s="6">
        <f t="shared" si="3"/>
        <v>3</v>
      </c>
      <c r="P21" s="4"/>
      <c r="Q21" s="4">
        <f t="shared" si="4"/>
        <v>66.666666666666657</v>
      </c>
      <c r="R21" s="12" t="s">
        <v>91</v>
      </c>
      <c r="S21" s="5"/>
      <c r="T21" s="5"/>
      <c r="U21" s="6">
        <v>1.8</v>
      </c>
      <c r="V21" s="5">
        <v>1.6</v>
      </c>
      <c r="W21" s="5">
        <v>1.8</v>
      </c>
      <c r="X21" s="5">
        <v>2.8</v>
      </c>
      <c r="Y21" s="5">
        <v>1.6</v>
      </c>
      <c r="Z21" s="5">
        <v>3.2</v>
      </c>
      <c r="AA21" s="5">
        <v>3.4</v>
      </c>
      <c r="AB21" s="5">
        <v>3.2</v>
      </c>
      <c r="AC21" s="5">
        <v>-1.2</v>
      </c>
      <c r="AD21" s="5">
        <v>0.4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x14ac:dyDescent="0.25">
      <c r="A22" s="5" t="s">
        <v>51</v>
      </c>
      <c r="B22" s="5" t="s">
        <v>34</v>
      </c>
      <c r="C22" s="5">
        <v>24</v>
      </c>
      <c r="D22" s="5"/>
      <c r="E22" s="5"/>
      <c r="F22" s="5">
        <v>24</v>
      </c>
      <c r="G22" s="5"/>
      <c r="H22" s="5"/>
      <c r="I22" s="5"/>
      <c r="J22" s="5">
        <v>2</v>
      </c>
      <c r="K22" s="5">
        <f t="shared" si="2"/>
        <v>-2</v>
      </c>
      <c r="L22" s="5"/>
      <c r="M22" s="5"/>
      <c r="N22" s="5"/>
      <c r="O22" s="6">
        <f t="shared" si="3"/>
        <v>0</v>
      </c>
      <c r="P22" s="4"/>
      <c r="Q22" s="4"/>
      <c r="R22" s="10" t="s">
        <v>89</v>
      </c>
      <c r="S22" s="5"/>
      <c r="T22" s="5"/>
      <c r="U22" s="6">
        <v>0</v>
      </c>
      <c r="V22" s="5">
        <v>-0.4</v>
      </c>
      <c r="W22" s="5">
        <v>-1.8</v>
      </c>
      <c r="X22" s="5">
        <v>-0.8</v>
      </c>
      <c r="Y22" s="5">
        <v>-0.2</v>
      </c>
      <c r="Z22" s="5">
        <v>0.2</v>
      </c>
      <c r="AA22" s="5">
        <v>1.2</v>
      </c>
      <c r="AB22" s="5">
        <v>1.4</v>
      </c>
      <c r="AC22" s="5">
        <v>0</v>
      </c>
      <c r="AD22" s="5">
        <v>2.8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x14ac:dyDescent="0.25">
      <c r="A23" s="5" t="s">
        <v>52</v>
      </c>
      <c r="B23" s="5" t="s">
        <v>34</v>
      </c>
      <c r="C23" s="5">
        <v>52</v>
      </c>
      <c r="D23" s="5">
        <v>35</v>
      </c>
      <c r="E23" s="5">
        <v>22</v>
      </c>
      <c r="F23" s="5">
        <v>56</v>
      </c>
      <c r="G23" s="5"/>
      <c r="H23" s="5"/>
      <c r="I23" s="5"/>
      <c r="J23" s="5">
        <v>27</v>
      </c>
      <c r="K23" s="5">
        <f t="shared" si="2"/>
        <v>-5</v>
      </c>
      <c r="L23" s="5"/>
      <c r="M23" s="5"/>
      <c r="N23" s="5"/>
      <c r="O23" s="6">
        <f t="shared" si="3"/>
        <v>4.4000000000000004</v>
      </c>
      <c r="P23" s="4"/>
      <c r="Q23" s="4">
        <f t="shared" si="4"/>
        <v>10</v>
      </c>
      <c r="R23" s="12" t="s">
        <v>91</v>
      </c>
      <c r="S23" s="5"/>
      <c r="T23" s="5"/>
      <c r="U23" s="6">
        <v>4</v>
      </c>
      <c r="V23" s="5">
        <v>2.4</v>
      </c>
      <c r="W23" s="5">
        <v>4</v>
      </c>
      <c r="X23" s="5">
        <v>2.4</v>
      </c>
      <c r="Y23" s="5">
        <v>3.4</v>
      </c>
      <c r="Z23" s="5">
        <v>4.5999999999999996</v>
      </c>
      <c r="AA23" s="5">
        <v>6.2</v>
      </c>
      <c r="AB23" s="5">
        <v>2.8</v>
      </c>
      <c r="AC23" s="5">
        <v>1.6</v>
      </c>
      <c r="AD23" s="5">
        <v>5.8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x14ac:dyDescent="0.25">
      <c r="A24" s="5" t="s">
        <v>53</v>
      </c>
      <c r="B24" s="5" t="s">
        <v>34</v>
      </c>
      <c r="C24" s="5">
        <v>58</v>
      </c>
      <c r="D24" s="5">
        <v>47</v>
      </c>
      <c r="E24" s="5">
        <v>19</v>
      </c>
      <c r="F24" s="5">
        <v>47</v>
      </c>
      <c r="G24" s="5"/>
      <c r="H24" s="5"/>
      <c r="I24" s="5"/>
      <c r="J24" s="5">
        <v>29</v>
      </c>
      <c r="K24" s="5">
        <f t="shared" si="2"/>
        <v>-10</v>
      </c>
      <c r="L24" s="5"/>
      <c r="M24" s="5"/>
      <c r="N24" s="5"/>
      <c r="O24" s="6">
        <f t="shared" si="3"/>
        <v>3.8</v>
      </c>
      <c r="P24" s="4"/>
      <c r="Q24" s="4">
        <f t="shared" si="4"/>
        <v>46.153846153846132</v>
      </c>
      <c r="R24" s="12" t="s">
        <v>91</v>
      </c>
      <c r="S24" s="5"/>
      <c r="T24" s="5"/>
      <c r="U24" s="6">
        <v>2.6</v>
      </c>
      <c r="V24" s="5">
        <v>1.8</v>
      </c>
      <c r="W24" s="5">
        <v>-0.2</v>
      </c>
      <c r="X24" s="5">
        <v>1.6</v>
      </c>
      <c r="Y24" s="5">
        <v>1.4</v>
      </c>
      <c r="Z24" s="5">
        <v>3.8</v>
      </c>
      <c r="AA24" s="5">
        <v>4</v>
      </c>
      <c r="AB24" s="5">
        <v>5</v>
      </c>
      <c r="AC24" s="5">
        <v>1.4</v>
      </c>
      <c r="AD24" s="5">
        <v>6.4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x14ac:dyDescent="0.25">
      <c r="A25" s="5" t="s">
        <v>54</v>
      </c>
      <c r="B25" s="5" t="s">
        <v>34</v>
      </c>
      <c r="C25" s="5"/>
      <c r="D25" s="5">
        <v>40</v>
      </c>
      <c r="E25" s="5"/>
      <c r="F25" s="5"/>
      <c r="G25" s="5"/>
      <c r="H25" s="5"/>
      <c r="I25" s="5"/>
      <c r="J25" s="5"/>
      <c r="K25" s="5">
        <f t="shared" si="2"/>
        <v>0</v>
      </c>
      <c r="L25" s="5"/>
      <c r="M25" s="5"/>
      <c r="N25" s="5"/>
      <c r="O25" s="6">
        <f t="shared" si="3"/>
        <v>0</v>
      </c>
      <c r="P25" s="4"/>
      <c r="Q25" s="4"/>
      <c r="R25" s="5"/>
      <c r="S25" s="5"/>
      <c r="T25" s="5"/>
      <c r="U25" s="6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x14ac:dyDescent="0.25">
      <c r="A26" s="5" t="s">
        <v>55</v>
      </c>
      <c r="B26" s="5" t="s">
        <v>34</v>
      </c>
      <c r="C26" s="5"/>
      <c r="D26" s="5">
        <v>64</v>
      </c>
      <c r="E26" s="5"/>
      <c r="F26" s="5"/>
      <c r="G26" s="5"/>
      <c r="H26" s="5"/>
      <c r="I26" s="5"/>
      <c r="J26" s="5"/>
      <c r="K26" s="5">
        <f t="shared" si="2"/>
        <v>0</v>
      </c>
      <c r="L26" s="5"/>
      <c r="M26" s="5"/>
      <c r="N26" s="5"/>
      <c r="O26" s="6">
        <f t="shared" si="3"/>
        <v>0</v>
      </c>
      <c r="P26" s="4"/>
      <c r="Q26" s="4"/>
      <c r="R26" s="5"/>
      <c r="S26" s="5"/>
      <c r="T26" s="5"/>
      <c r="U26" s="6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x14ac:dyDescent="0.25">
      <c r="A27" s="5" t="s">
        <v>56</v>
      </c>
      <c r="B27" s="5" t="s">
        <v>34</v>
      </c>
      <c r="C27" s="5"/>
      <c r="D27" s="5">
        <v>5</v>
      </c>
      <c r="E27" s="5"/>
      <c r="F27" s="5"/>
      <c r="G27" s="5"/>
      <c r="H27" s="5"/>
      <c r="I27" s="5"/>
      <c r="J27" s="5"/>
      <c r="K27" s="5">
        <f t="shared" si="2"/>
        <v>0</v>
      </c>
      <c r="L27" s="5"/>
      <c r="M27" s="5"/>
      <c r="N27" s="5"/>
      <c r="O27" s="6">
        <f t="shared" si="3"/>
        <v>0</v>
      </c>
      <c r="P27" s="4"/>
      <c r="Q27" s="4"/>
      <c r="R27" s="5"/>
      <c r="S27" s="5"/>
      <c r="T27" s="5"/>
      <c r="U27" s="6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x14ac:dyDescent="0.25">
      <c r="A28" s="5" t="s">
        <v>57</v>
      </c>
      <c r="B28" s="5" t="s">
        <v>34</v>
      </c>
      <c r="C28" s="5">
        <v>1</v>
      </c>
      <c r="D28" s="5">
        <v>140</v>
      </c>
      <c r="E28" s="5">
        <v>36</v>
      </c>
      <c r="F28" s="5">
        <v>86</v>
      </c>
      <c r="G28" s="5"/>
      <c r="H28" s="5"/>
      <c r="I28" s="5"/>
      <c r="J28" s="5">
        <v>49</v>
      </c>
      <c r="K28" s="5">
        <f t="shared" si="2"/>
        <v>-13</v>
      </c>
      <c r="L28" s="5"/>
      <c r="M28" s="5"/>
      <c r="N28" s="5"/>
      <c r="O28" s="6">
        <f t="shared" si="3"/>
        <v>7.2</v>
      </c>
      <c r="P28" s="4"/>
      <c r="Q28" s="4">
        <f t="shared" si="4"/>
        <v>-47.058823529411768</v>
      </c>
      <c r="R28" s="11" t="s">
        <v>90</v>
      </c>
      <c r="S28" s="5"/>
      <c r="T28" s="5"/>
      <c r="U28" s="6">
        <v>13.6</v>
      </c>
      <c r="V28" s="5">
        <v>18.399999999999999</v>
      </c>
      <c r="W28" s="5">
        <v>14.4</v>
      </c>
      <c r="X28" s="5">
        <v>14.2</v>
      </c>
      <c r="Y28" s="5">
        <v>20</v>
      </c>
      <c r="Z28" s="5">
        <v>7.8</v>
      </c>
      <c r="AA28" s="5">
        <v>10</v>
      </c>
      <c r="AB28" s="5">
        <v>8</v>
      </c>
      <c r="AC28" s="5">
        <v>21</v>
      </c>
      <c r="AD28" s="5">
        <v>20.6</v>
      </c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x14ac:dyDescent="0.25">
      <c r="A29" s="5" t="s">
        <v>58</v>
      </c>
      <c r="B29" s="5" t="s">
        <v>34</v>
      </c>
      <c r="C29" s="5">
        <v>1</v>
      </c>
      <c r="D29" s="5">
        <v>150</v>
      </c>
      <c r="E29" s="5">
        <v>24</v>
      </c>
      <c r="F29" s="5">
        <v>102</v>
      </c>
      <c r="G29" s="5"/>
      <c r="H29" s="5"/>
      <c r="I29" s="5"/>
      <c r="J29" s="5">
        <v>37</v>
      </c>
      <c r="K29" s="5">
        <f t="shared" si="2"/>
        <v>-13</v>
      </c>
      <c r="L29" s="5"/>
      <c r="M29" s="5"/>
      <c r="N29" s="5"/>
      <c r="O29" s="6">
        <f t="shared" si="3"/>
        <v>4.8</v>
      </c>
      <c r="P29" s="4"/>
      <c r="Q29" s="4">
        <f t="shared" si="4"/>
        <v>-60.655737704918032</v>
      </c>
      <c r="R29" s="11" t="s">
        <v>90</v>
      </c>
      <c r="S29" s="5"/>
      <c r="T29" s="5"/>
      <c r="U29" s="6">
        <v>12.2</v>
      </c>
      <c r="V29" s="5">
        <v>19</v>
      </c>
      <c r="W29" s="5">
        <v>12.6</v>
      </c>
      <c r="X29" s="5">
        <v>14.8</v>
      </c>
      <c r="Y29" s="5">
        <v>11</v>
      </c>
      <c r="Z29" s="5">
        <v>9.1999999999999993</v>
      </c>
      <c r="AA29" s="5">
        <v>11.8</v>
      </c>
      <c r="AB29" s="5">
        <v>11.2</v>
      </c>
      <c r="AC29" s="5">
        <v>19</v>
      </c>
      <c r="AD29" s="5">
        <v>24.6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x14ac:dyDescent="0.25">
      <c r="A30" s="5" t="s">
        <v>59</v>
      </c>
      <c r="B30" s="5" t="s">
        <v>34</v>
      </c>
      <c r="C30" s="5"/>
      <c r="D30" s="5">
        <v>20</v>
      </c>
      <c r="E30" s="5">
        <v>15</v>
      </c>
      <c r="F30" s="5"/>
      <c r="G30" s="5"/>
      <c r="H30" s="5"/>
      <c r="I30" s="5"/>
      <c r="J30" s="5">
        <v>35</v>
      </c>
      <c r="K30" s="5">
        <f t="shared" si="2"/>
        <v>-20</v>
      </c>
      <c r="L30" s="5"/>
      <c r="M30" s="5"/>
      <c r="N30" s="5"/>
      <c r="O30" s="6">
        <f t="shared" si="3"/>
        <v>3</v>
      </c>
      <c r="P30" s="4"/>
      <c r="Q30" s="4"/>
      <c r="R30" s="5"/>
      <c r="S30" s="5"/>
      <c r="T30" s="5"/>
      <c r="U30" s="6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x14ac:dyDescent="0.25">
      <c r="A31" s="5" t="s">
        <v>60</v>
      </c>
      <c r="B31" s="5" t="s">
        <v>36</v>
      </c>
      <c r="C31" s="5"/>
      <c r="D31" s="5">
        <v>79.501999999999995</v>
      </c>
      <c r="E31" s="5"/>
      <c r="F31" s="5"/>
      <c r="G31" s="5"/>
      <c r="H31" s="5"/>
      <c r="I31" s="5"/>
      <c r="J31" s="5"/>
      <c r="K31" s="5">
        <f t="shared" si="2"/>
        <v>0</v>
      </c>
      <c r="L31" s="5"/>
      <c r="M31" s="5"/>
      <c r="N31" s="5"/>
      <c r="O31" s="6">
        <f t="shared" si="3"/>
        <v>0</v>
      </c>
      <c r="P31" s="4"/>
      <c r="Q31" s="4"/>
      <c r="R31" s="5"/>
      <c r="S31" s="5"/>
      <c r="T31" s="5"/>
      <c r="U31" s="6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x14ac:dyDescent="0.25">
      <c r="A32" s="5" t="s">
        <v>61</v>
      </c>
      <c r="B32" s="5" t="s">
        <v>34</v>
      </c>
      <c r="C32" s="5">
        <v>47</v>
      </c>
      <c r="D32" s="5">
        <v>51</v>
      </c>
      <c r="E32" s="5">
        <v>26</v>
      </c>
      <c r="F32" s="5">
        <v>52</v>
      </c>
      <c r="G32" s="5"/>
      <c r="H32" s="5"/>
      <c r="I32" s="5"/>
      <c r="J32" s="5">
        <v>30</v>
      </c>
      <c r="K32" s="5">
        <f t="shared" si="2"/>
        <v>-4</v>
      </c>
      <c r="L32" s="5"/>
      <c r="M32" s="5"/>
      <c r="N32" s="5"/>
      <c r="O32" s="6">
        <f t="shared" si="3"/>
        <v>5.2</v>
      </c>
      <c r="P32" s="4"/>
      <c r="Q32" s="4">
        <f t="shared" si="4"/>
        <v>271.4285714285715</v>
      </c>
      <c r="R32" s="12" t="s">
        <v>91</v>
      </c>
      <c r="S32" s="5"/>
      <c r="T32" s="5"/>
      <c r="U32" s="6">
        <v>1.4</v>
      </c>
      <c r="V32" s="5">
        <v>2.2000000000000002</v>
      </c>
      <c r="W32" s="5">
        <v>3.6</v>
      </c>
      <c r="X32" s="5">
        <v>6.8</v>
      </c>
      <c r="Y32" s="5">
        <v>4</v>
      </c>
      <c r="Z32" s="5">
        <v>3.8</v>
      </c>
      <c r="AA32" s="5">
        <v>4.8</v>
      </c>
      <c r="AB32" s="5">
        <v>7.8</v>
      </c>
      <c r="AC32" s="5">
        <v>2.2000000000000002</v>
      </c>
      <c r="AD32" s="5">
        <v>7.4</v>
      </c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x14ac:dyDescent="0.25">
      <c r="A33" s="5" t="s">
        <v>62</v>
      </c>
      <c r="B33" s="5" t="s">
        <v>34</v>
      </c>
      <c r="C33" s="5"/>
      <c r="D33" s="5">
        <v>33</v>
      </c>
      <c r="E33" s="5">
        <v>27</v>
      </c>
      <c r="F33" s="5"/>
      <c r="G33" s="5"/>
      <c r="H33" s="5"/>
      <c r="I33" s="5"/>
      <c r="J33" s="5">
        <v>40</v>
      </c>
      <c r="K33" s="5">
        <f t="shared" si="2"/>
        <v>-13</v>
      </c>
      <c r="L33" s="5"/>
      <c r="M33" s="5"/>
      <c r="N33" s="5"/>
      <c r="O33" s="6">
        <f t="shared" si="3"/>
        <v>5.4</v>
      </c>
      <c r="P33" s="4"/>
      <c r="Q33" s="4">
        <f t="shared" si="4"/>
        <v>12.5</v>
      </c>
      <c r="R33" s="12" t="s">
        <v>91</v>
      </c>
      <c r="S33" s="5"/>
      <c r="T33" s="5"/>
      <c r="U33" s="6">
        <v>4.8</v>
      </c>
      <c r="V33" s="5">
        <v>1.4</v>
      </c>
      <c r="W33" s="5">
        <v>8.4</v>
      </c>
      <c r="X33" s="5">
        <v>10.4</v>
      </c>
      <c r="Y33" s="5">
        <v>12.6</v>
      </c>
      <c r="Z33" s="5">
        <v>10.8</v>
      </c>
      <c r="AA33" s="5">
        <v>8.4</v>
      </c>
      <c r="AB33" s="5">
        <v>10.8</v>
      </c>
      <c r="AC33" s="5">
        <v>16</v>
      </c>
      <c r="AD33" s="5">
        <v>4.5999999999999996</v>
      </c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x14ac:dyDescent="0.25">
      <c r="A34" s="5" t="s">
        <v>63</v>
      </c>
      <c r="B34" s="5" t="s">
        <v>34</v>
      </c>
      <c r="C34" s="5">
        <v>10</v>
      </c>
      <c r="D34" s="5">
        <v>38</v>
      </c>
      <c r="E34" s="5">
        <v>32</v>
      </c>
      <c r="F34" s="5">
        <v>4</v>
      </c>
      <c r="G34" s="5"/>
      <c r="H34" s="5"/>
      <c r="I34" s="5"/>
      <c r="J34" s="5">
        <v>43</v>
      </c>
      <c r="K34" s="5">
        <f t="shared" si="2"/>
        <v>-11</v>
      </c>
      <c r="L34" s="5"/>
      <c r="M34" s="5"/>
      <c r="N34" s="5"/>
      <c r="O34" s="6">
        <f t="shared" si="3"/>
        <v>6.4</v>
      </c>
      <c r="P34" s="4"/>
      <c r="Q34" s="4">
        <f t="shared" si="4"/>
        <v>68.421052631578959</v>
      </c>
      <c r="R34" s="12" t="s">
        <v>91</v>
      </c>
      <c r="S34" s="5"/>
      <c r="T34" s="5"/>
      <c r="U34" s="6">
        <v>3.8</v>
      </c>
      <c r="V34" s="5">
        <v>6</v>
      </c>
      <c r="W34" s="5">
        <v>11.4</v>
      </c>
      <c r="X34" s="5">
        <v>4.8</v>
      </c>
      <c r="Y34" s="5">
        <v>9.8000000000000007</v>
      </c>
      <c r="Z34" s="5">
        <v>8.1999999999999993</v>
      </c>
      <c r="AA34" s="5">
        <v>0</v>
      </c>
      <c r="AB34" s="5">
        <v>0</v>
      </c>
      <c r="AC34" s="5">
        <v>0</v>
      </c>
      <c r="AD34" s="5">
        <v>0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x14ac:dyDescent="0.25">
      <c r="A35" s="5" t="s">
        <v>64</v>
      </c>
      <c r="B35" s="5" t="s">
        <v>34</v>
      </c>
      <c r="C35" s="5">
        <v>63</v>
      </c>
      <c r="D35" s="5">
        <v>15</v>
      </c>
      <c r="E35" s="5">
        <v>19</v>
      </c>
      <c r="F35" s="5">
        <v>29</v>
      </c>
      <c r="G35" s="5"/>
      <c r="H35" s="5"/>
      <c r="I35" s="5"/>
      <c r="J35" s="5">
        <v>32</v>
      </c>
      <c r="K35" s="5">
        <f t="shared" si="2"/>
        <v>-13</v>
      </c>
      <c r="L35" s="5"/>
      <c r="M35" s="5"/>
      <c r="N35" s="5"/>
      <c r="O35" s="6">
        <f t="shared" si="3"/>
        <v>3.8</v>
      </c>
      <c r="P35" s="4"/>
      <c r="Q35" s="4">
        <f t="shared" si="4"/>
        <v>11.764705882352928</v>
      </c>
      <c r="R35" s="12" t="s">
        <v>91</v>
      </c>
      <c r="S35" s="5"/>
      <c r="T35" s="5"/>
      <c r="U35" s="6">
        <v>3.4</v>
      </c>
      <c r="V35" s="5">
        <v>1.8</v>
      </c>
      <c r="W35" s="5">
        <v>5.6</v>
      </c>
      <c r="X35" s="5">
        <v>5.8</v>
      </c>
      <c r="Y35" s="5">
        <v>1</v>
      </c>
      <c r="Z35" s="5">
        <v>3.4</v>
      </c>
      <c r="AA35" s="5">
        <v>3</v>
      </c>
      <c r="AB35" s="5">
        <v>4.4000000000000004</v>
      </c>
      <c r="AC35" s="5">
        <v>-2.6</v>
      </c>
      <c r="AD35" s="5">
        <v>3</v>
      </c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x14ac:dyDescent="0.25">
      <c r="A36" s="5" t="s">
        <v>65</v>
      </c>
      <c r="B36" s="5" t="s">
        <v>34</v>
      </c>
      <c r="C36" s="5">
        <v>14</v>
      </c>
      <c r="D36" s="5"/>
      <c r="E36" s="5">
        <v>-6</v>
      </c>
      <c r="F36" s="5"/>
      <c r="G36" s="5"/>
      <c r="H36" s="5"/>
      <c r="I36" s="5"/>
      <c r="J36" s="5">
        <v>2</v>
      </c>
      <c r="K36" s="5">
        <f t="shared" si="2"/>
        <v>-8</v>
      </c>
      <c r="L36" s="5"/>
      <c r="M36" s="5"/>
      <c r="N36" s="5"/>
      <c r="O36" s="6">
        <f t="shared" si="3"/>
        <v>-1.2</v>
      </c>
      <c r="P36" s="4"/>
      <c r="Q36" s="4"/>
      <c r="R36" s="5"/>
      <c r="S36" s="5"/>
      <c r="T36" s="5"/>
      <c r="U36" s="6">
        <v>-0.8</v>
      </c>
      <c r="V36" s="5">
        <v>-1.4</v>
      </c>
      <c r="W36" s="5">
        <v>4.5999999999999996</v>
      </c>
      <c r="X36" s="5">
        <v>4</v>
      </c>
      <c r="Y36" s="5">
        <v>1.8</v>
      </c>
      <c r="Z36" s="5">
        <v>4.4000000000000004</v>
      </c>
      <c r="AA36" s="5">
        <v>0.6</v>
      </c>
      <c r="AB36" s="5">
        <v>2.4</v>
      </c>
      <c r="AC36" s="5">
        <v>3.4</v>
      </c>
      <c r="AD36" s="5">
        <v>3.4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x14ac:dyDescent="0.25">
      <c r="A37" s="5" t="s">
        <v>66</v>
      </c>
      <c r="B37" s="5" t="s">
        <v>34</v>
      </c>
      <c r="C37" s="5">
        <v>1</v>
      </c>
      <c r="D37" s="5">
        <v>40</v>
      </c>
      <c r="E37" s="5">
        <v>5</v>
      </c>
      <c r="F37" s="5">
        <v>28</v>
      </c>
      <c r="G37" s="5"/>
      <c r="H37" s="5"/>
      <c r="I37" s="5"/>
      <c r="J37" s="5">
        <v>11</v>
      </c>
      <c r="K37" s="5">
        <f t="shared" si="2"/>
        <v>-6</v>
      </c>
      <c r="L37" s="5"/>
      <c r="M37" s="5"/>
      <c r="N37" s="5"/>
      <c r="O37" s="6">
        <f t="shared" si="3"/>
        <v>1</v>
      </c>
      <c r="P37" s="4"/>
      <c r="Q37" s="4">
        <f t="shared" si="4"/>
        <v>-54.545454545454547</v>
      </c>
      <c r="R37" s="11" t="s">
        <v>90</v>
      </c>
      <c r="S37" s="5"/>
      <c r="T37" s="5"/>
      <c r="U37" s="6">
        <v>2.2000000000000002</v>
      </c>
      <c r="V37" s="5">
        <v>4.2</v>
      </c>
      <c r="W37" s="5">
        <v>4</v>
      </c>
      <c r="X37" s="5">
        <v>3.4</v>
      </c>
      <c r="Y37" s="5">
        <v>2.8</v>
      </c>
      <c r="Z37" s="5">
        <v>6</v>
      </c>
      <c r="AA37" s="5">
        <v>5</v>
      </c>
      <c r="AB37" s="5">
        <v>4.5999999999999996</v>
      </c>
      <c r="AC37" s="5">
        <v>1.4</v>
      </c>
      <c r="AD37" s="5">
        <v>1.8</v>
      </c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x14ac:dyDescent="0.25">
      <c r="A38" s="5" t="s">
        <v>67</v>
      </c>
      <c r="B38" s="5" t="s">
        <v>34</v>
      </c>
      <c r="C38" s="5">
        <v>1</v>
      </c>
      <c r="D38" s="5">
        <v>65</v>
      </c>
      <c r="E38" s="5">
        <v>14</v>
      </c>
      <c r="F38" s="5">
        <v>41</v>
      </c>
      <c r="G38" s="5"/>
      <c r="H38" s="5"/>
      <c r="I38" s="5"/>
      <c r="J38" s="5">
        <v>18</v>
      </c>
      <c r="K38" s="5">
        <f t="shared" ref="K38:K57" si="5">E38-J38</f>
        <v>-4</v>
      </c>
      <c r="L38" s="5"/>
      <c r="M38" s="5"/>
      <c r="N38" s="5"/>
      <c r="O38" s="6">
        <f t="shared" si="3"/>
        <v>2.8</v>
      </c>
      <c r="P38" s="4"/>
      <c r="Q38" s="4">
        <f t="shared" si="4"/>
        <v>74.999999999999972</v>
      </c>
      <c r="R38" s="12" t="s">
        <v>91</v>
      </c>
      <c r="S38" s="5"/>
      <c r="T38" s="5"/>
      <c r="U38" s="6">
        <v>1.6</v>
      </c>
      <c r="V38" s="5">
        <v>7</v>
      </c>
      <c r="W38" s="5">
        <v>6.8</v>
      </c>
      <c r="X38" s="5">
        <v>4.5999999999999996</v>
      </c>
      <c r="Y38" s="5">
        <v>4.5999999999999996</v>
      </c>
      <c r="Z38" s="5">
        <v>8.4</v>
      </c>
      <c r="AA38" s="5">
        <v>9</v>
      </c>
      <c r="AB38" s="5">
        <v>7.4</v>
      </c>
      <c r="AC38" s="5">
        <v>5.8</v>
      </c>
      <c r="AD38" s="5">
        <v>8.6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x14ac:dyDescent="0.25">
      <c r="A39" s="5" t="s">
        <v>68</v>
      </c>
      <c r="B39" s="5" t="s">
        <v>34</v>
      </c>
      <c r="C39" s="5">
        <v>24</v>
      </c>
      <c r="D39" s="5">
        <v>46</v>
      </c>
      <c r="E39" s="5">
        <v>28</v>
      </c>
      <c r="F39" s="5">
        <v>31</v>
      </c>
      <c r="G39" s="5"/>
      <c r="H39" s="5"/>
      <c r="I39" s="5"/>
      <c r="J39" s="5">
        <v>42</v>
      </c>
      <c r="K39" s="5">
        <f t="shared" si="5"/>
        <v>-14</v>
      </c>
      <c r="L39" s="5"/>
      <c r="M39" s="5"/>
      <c r="N39" s="5"/>
      <c r="O39" s="6">
        <f t="shared" si="3"/>
        <v>5.6</v>
      </c>
      <c r="P39" s="4"/>
      <c r="Q39" s="4">
        <f t="shared" si="4"/>
        <v>40</v>
      </c>
      <c r="R39" s="12" t="s">
        <v>91</v>
      </c>
      <c r="S39" s="5"/>
      <c r="T39" s="5"/>
      <c r="U39" s="6">
        <v>4</v>
      </c>
      <c r="V39" s="5">
        <v>3.2</v>
      </c>
      <c r="W39" s="5">
        <v>2.6</v>
      </c>
      <c r="X39" s="5">
        <v>1.2</v>
      </c>
      <c r="Y39" s="5">
        <v>3.4</v>
      </c>
      <c r="Z39" s="5">
        <v>4</v>
      </c>
      <c r="AA39" s="5">
        <v>3.4</v>
      </c>
      <c r="AB39" s="5">
        <v>4.8</v>
      </c>
      <c r="AC39" s="5">
        <v>4</v>
      </c>
      <c r="AD39" s="5">
        <v>7</v>
      </c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x14ac:dyDescent="0.25">
      <c r="A40" s="5" t="s">
        <v>69</v>
      </c>
      <c r="B40" s="5" t="s">
        <v>34</v>
      </c>
      <c r="C40" s="5">
        <v>25</v>
      </c>
      <c r="D40" s="5">
        <v>38</v>
      </c>
      <c r="E40" s="5">
        <v>27</v>
      </c>
      <c r="F40" s="5">
        <v>24</v>
      </c>
      <c r="G40" s="5"/>
      <c r="H40" s="5"/>
      <c r="I40" s="5"/>
      <c r="J40" s="5">
        <v>37</v>
      </c>
      <c r="K40" s="5">
        <f t="shared" si="5"/>
        <v>-10</v>
      </c>
      <c r="L40" s="5"/>
      <c r="M40" s="5"/>
      <c r="N40" s="5"/>
      <c r="O40" s="6">
        <f t="shared" si="3"/>
        <v>5.4</v>
      </c>
      <c r="P40" s="4"/>
      <c r="Q40" s="4">
        <f t="shared" si="4"/>
        <v>92.85714285714289</v>
      </c>
      <c r="R40" s="12" t="s">
        <v>91</v>
      </c>
      <c r="S40" s="5"/>
      <c r="T40" s="5"/>
      <c r="U40" s="6">
        <v>2.8</v>
      </c>
      <c r="V40" s="5">
        <v>4.5999999999999996</v>
      </c>
      <c r="W40" s="5">
        <v>4.8</v>
      </c>
      <c r="X40" s="5">
        <v>4.5999999999999996</v>
      </c>
      <c r="Y40" s="5">
        <v>4.2</v>
      </c>
      <c r="Z40" s="5">
        <v>4</v>
      </c>
      <c r="AA40" s="5">
        <v>4.5999999999999996</v>
      </c>
      <c r="AB40" s="5">
        <v>8.1999999999999993</v>
      </c>
      <c r="AC40" s="5">
        <v>3</v>
      </c>
      <c r="AD40" s="5">
        <v>8.1999999999999993</v>
      </c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x14ac:dyDescent="0.25">
      <c r="A41" s="5" t="s">
        <v>70</v>
      </c>
      <c r="B41" s="5" t="s">
        <v>34</v>
      </c>
      <c r="C41" s="5">
        <v>27</v>
      </c>
      <c r="D41" s="5">
        <v>17</v>
      </c>
      <c r="E41" s="5">
        <v>3</v>
      </c>
      <c r="F41" s="5">
        <v>26</v>
      </c>
      <c r="G41" s="5"/>
      <c r="H41" s="5"/>
      <c r="I41" s="5"/>
      <c r="J41" s="5">
        <v>11</v>
      </c>
      <c r="K41" s="5">
        <f t="shared" si="5"/>
        <v>-8</v>
      </c>
      <c r="L41" s="5"/>
      <c r="M41" s="5"/>
      <c r="N41" s="5"/>
      <c r="O41" s="6">
        <f t="shared" si="3"/>
        <v>0.6</v>
      </c>
      <c r="P41" s="4"/>
      <c r="Q41" s="4">
        <f t="shared" si="4"/>
        <v>-25</v>
      </c>
      <c r="R41" s="11" t="s">
        <v>90</v>
      </c>
      <c r="S41" s="5"/>
      <c r="T41" s="5"/>
      <c r="U41" s="6">
        <v>0.8</v>
      </c>
      <c r="V41" s="5">
        <v>0.6</v>
      </c>
      <c r="W41" s="5">
        <v>0.4</v>
      </c>
      <c r="X41" s="5">
        <v>1.6</v>
      </c>
      <c r="Y41" s="5">
        <v>-0.2</v>
      </c>
      <c r="Z41" s="5">
        <v>0.6</v>
      </c>
      <c r="AA41" s="5">
        <v>0.2</v>
      </c>
      <c r="AB41" s="5">
        <v>0.2</v>
      </c>
      <c r="AC41" s="5">
        <v>-1.2</v>
      </c>
      <c r="AD41" s="5">
        <v>1.4</v>
      </c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x14ac:dyDescent="0.25">
      <c r="A42" s="5" t="s">
        <v>71</v>
      </c>
      <c r="B42" s="5" t="s">
        <v>34</v>
      </c>
      <c r="C42" s="5">
        <v>37</v>
      </c>
      <c r="D42" s="5">
        <v>15</v>
      </c>
      <c r="E42" s="5">
        <v>8</v>
      </c>
      <c r="F42" s="5">
        <v>21</v>
      </c>
      <c r="G42" s="5"/>
      <c r="H42" s="5"/>
      <c r="I42" s="5"/>
      <c r="J42" s="5">
        <v>15</v>
      </c>
      <c r="K42" s="5">
        <f t="shared" si="5"/>
        <v>-7</v>
      </c>
      <c r="L42" s="5"/>
      <c r="M42" s="5"/>
      <c r="N42" s="5"/>
      <c r="O42" s="6">
        <f t="shared" si="3"/>
        <v>1.6</v>
      </c>
      <c r="P42" s="4"/>
      <c r="Q42" s="4">
        <f t="shared" si="4"/>
        <v>166.66666666666669</v>
      </c>
      <c r="R42" s="12" t="s">
        <v>91</v>
      </c>
      <c r="S42" s="5"/>
      <c r="T42" s="5"/>
      <c r="U42" s="6">
        <v>0.6</v>
      </c>
      <c r="V42" s="5">
        <v>0.4</v>
      </c>
      <c r="W42" s="5">
        <v>0.8</v>
      </c>
      <c r="X42" s="5">
        <v>1.2</v>
      </c>
      <c r="Y42" s="5">
        <v>-0.2</v>
      </c>
      <c r="Z42" s="5">
        <v>0.6</v>
      </c>
      <c r="AA42" s="5">
        <v>0.2</v>
      </c>
      <c r="AB42" s="5">
        <v>1.6</v>
      </c>
      <c r="AC42" s="5">
        <v>0.4</v>
      </c>
      <c r="AD42" s="5">
        <v>2.6</v>
      </c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x14ac:dyDescent="0.25">
      <c r="A43" s="5" t="s">
        <v>72</v>
      </c>
      <c r="B43" s="5" t="s">
        <v>34</v>
      </c>
      <c r="C43" s="5">
        <v>32</v>
      </c>
      <c r="D43" s="5">
        <v>22</v>
      </c>
      <c r="E43" s="5">
        <v>4</v>
      </c>
      <c r="F43" s="5">
        <v>32</v>
      </c>
      <c r="G43" s="5"/>
      <c r="H43" s="5"/>
      <c r="I43" s="5"/>
      <c r="J43" s="5">
        <v>11</v>
      </c>
      <c r="K43" s="5">
        <f t="shared" si="5"/>
        <v>-7</v>
      </c>
      <c r="L43" s="5"/>
      <c r="M43" s="5"/>
      <c r="N43" s="5"/>
      <c r="O43" s="6">
        <f t="shared" si="3"/>
        <v>0.8</v>
      </c>
      <c r="P43" s="4"/>
      <c r="Q43" s="4">
        <f t="shared" si="4"/>
        <v>300</v>
      </c>
      <c r="R43" s="12" t="s">
        <v>91</v>
      </c>
      <c r="S43" s="5"/>
      <c r="T43" s="5"/>
      <c r="U43" s="6">
        <v>0.2</v>
      </c>
      <c r="V43" s="5">
        <v>0.6</v>
      </c>
      <c r="W43" s="5">
        <v>1.2</v>
      </c>
      <c r="X43" s="5">
        <v>1.4</v>
      </c>
      <c r="Y43" s="5">
        <v>0.8</v>
      </c>
      <c r="Z43" s="5">
        <v>0.8</v>
      </c>
      <c r="AA43" s="5">
        <v>1.4</v>
      </c>
      <c r="AB43" s="5">
        <v>0.8</v>
      </c>
      <c r="AC43" s="5">
        <v>2</v>
      </c>
      <c r="AD43" s="5">
        <v>2.8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x14ac:dyDescent="0.25">
      <c r="A44" s="5" t="s">
        <v>73</v>
      </c>
      <c r="B44" s="5" t="s">
        <v>34</v>
      </c>
      <c r="C44" s="5">
        <v>22</v>
      </c>
      <c r="D44" s="5">
        <v>17</v>
      </c>
      <c r="E44" s="5">
        <v>8</v>
      </c>
      <c r="F44" s="5">
        <v>25</v>
      </c>
      <c r="G44" s="5"/>
      <c r="H44" s="5"/>
      <c r="I44" s="5"/>
      <c r="J44" s="5">
        <v>13</v>
      </c>
      <c r="K44" s="5">
        <f t="shared" si="5"/>
        <v>-5</v>
      </c>
      <c r="L44" s="5"/>
      <c r="M44" s="5"/>
      <c r="N44" s="5"/>
      <c r="O44" s="6">
        <f t="shared" si="3"/>
        <v>1.6</v>
      </c>
      <c r="P44" s="4"/>
      <c r="Q44" s="4"/>
      <c r="R44" s="5"/>
      <c r="S44" s="5"/>
      <c r="T44" s="5"/>
      <c r="U44" s="6">
        <v>0</v>
      </c>
      <c r="V44" s="5">
        <v>0.8</v>
      </c>
      <c r="W44" s="5">
        <v>0.2</v>
      </c>
      <c r="X44" s="5">
        <v>0.4</v>
      </c>
      <c r="Y44" s="5">
        <v>0</v>
      </c>
      <c r="Z44" s="5">
        <v>0.6</v>
      </c>
      <c r="AA44" s="5">
        <v>0.4</v>
      </c>
      <c r="AB44" s="5">
        <v>2</v>
      </c>
      <c r="AC44" s="5">
        <v>0</v>
      </c>
      <c r="AD44" s="5">
        <v>1.2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x14ac:dyDescent="0.25">
      <c r="A45" s="5" t="s">
        <v>74</v>
      </c>
      <c r="B45" s="5" t="s">
        <v>36</v>
      </c>
      <c r="C45" s="5">
        <v>18.454999999999998</v>
      </c>
      <c r="D45" s="5">
        <v>17.161999999999999</v>
      </c>
      <c r="E45" s="5"/>
      <c r="F45" s="5">
        <v>18.454999999999998</v>
      </c>
      <c r="G45" s="5"/>
      <c r="H45" s="5"/>
      <c r="I45" s="5"/>
      <c r="J45" s="5"/>
      <c r="K45" s="5">
        <f t="shared" si="5"/>
        <v>0</v>
      </c>
      <c r="L45" s="5"/>
      <c r="M45" s="5"/>
      <c r="N45" s="5"/>
      <c r="O45" s="6">
        <f t="shared" si="3"/>
        <v>0</v>
      </c>
      <c r="P45" s="4"/>
      <c r="Q45" s="4"/>
      <c r="R45" s="10" t="s">
        <v>89</v>
      </c>
      <c r="S45" s="5"/>
      <c r="T45" s="5"/>
      <c r="U45" s="6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x14ac:dyDescent="0.25">
      <c r="A46" s="5" t="s">
        <v>75</v>
      </c>
      <c r="B46" s="5" t="s">
        <v>34</v>
      </c>
      <c r="C46" s="5">
        <v>42</v>
      </c>
      <c r="D46" s="5">
        <v>40</v>
      </c>
      <c r="E46" s="5">
        <v>12</v>
      </c>
      <c r="F46" s="5">
        <v>66</v>
      </c>
      <c r="G46" s="5"/>
      <c r="H46" s="5"/>
      <c r="I46" s="5"/>
      <c r="J46" s="5">
        <v>15</v>
      </c>
      <c r="K46" s="5">
        <f t="shared" si="5"/>
        <v>-3</v>
      </c>
      <c r="L46" s="5"/>
      <c r="M46" s="5"/>
      <c r="N46" s="5"/>
      <c r="O46" s="6">
        <f t="shared" si="3"/>
        <v>2.4</v>
      </c>
      <c r="P46" s="4"/>
      <c r="Q46" s="4">
        <f t="shared" si="4"/>
        <v>100</v>
      </c>
      <c r="R46" s="12" t="s">
        <v>91</v>
      </c>
      <c r="S46" s="5"/>
      <c r="T46" s="5"/>
      <c r="U46" s="6">
        <v>1.2</v>
      </c>
      <c r="V46" s="5">
        <v>1.8</v>
      </c>
      <c r="W46" s="5">
        <v>1.4</v>
      </c>
      <c r="X46" s="5">
        <v>2.6</v>
      </c>
      <c r="Y46" s="5">
        <v>2</v>
      </c>
      <c r="Z46" s="5">
        <v>2.8</v>
      </c>
      <c r="AA46" s="5">
        <v>1.4</v>
      </c>
      <c r="AB46" s="5">
        <v>2.4</v>
      </c>
      <c r="AC46" s="5">
        <v>1.8</v>
      </c>
      <c r="AD46" s="5">
        <v>2.4</v>
      </c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x14ac:dyDescent="0.25">
      <c r="A47" s="5" t="s">
        <v>76</v>
      </c>
      <c r="B47" s="5" t="s">
        <v>34</v>
      </c>
      <c r="C47" s="5">
        <v>8</v>
      </c>
      <c r="D47" s="5">
        <v>17</v>
      </c>
      <c r="E47" s="5">
        <v>14</v>
      </c>
      <c r="F47" s="5">
        <v>5</v>
      </c>
      <c r="G47" s="5"/>
      <c r="H47" s="5"/>
      <c r="I47" s="5"/>
      <c r="J47" s="5">
        <v>19</v>
      </c>
      <c r="K47" s="5">
        <f t="shared" si="5"/>
        <v>-5</v>
      </c>
      <c r="L47" s="5"/>
      <c r="M47" s="5"/>
      <c r="N47" s="5"/>
      <c r="O47" s="6">
        <f t="shared" si="3"/>
        <v>2.8</v>
      </c>
      <c r="P47" s="4"/>
      <c r="Q47" s="4"/>
      <c r="R47" s="5"/>
      <c r="S47" s="5"/>
      <c r="T47" s="5"/>
      <c r="U47" s="6">
        <v>2.8</v>
      </c>
      <c r="V47" s="5">
        <v>2.8</v>
      </c>
      <c r="W47" s="5">
        <v>1</v>
      </c>
      <c r="X47" s="5">
        <v>2.4</v>
      </c>
      <c r="Y47" s="5">
        <v>2</v>
      </c>
      <c r="Z47" s="5">
        <v>2.6</v>
      </c>
      <c r="AA47" s="5">
        <v>2.8</v>
      </c>
      <c r="AB47" s="5">
        <v>2.8</v>
      </c>
      <c r="AC47" s="5">
        <v>4.2</v>
      </c>
      <c r="AD47" s="5">
        <v>2.6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x14ac:dyDescent="0.25">
      <c r="A48" s="5" t="s">
        <v>77</v>
      </c>
      <c r="B48" s="5" t="s">
        <v>34</v>
      </c>
      <c r="C48" s="5">
        <v>41</v>
      </c>
      <c r="D48" s="5">
        <v>84</v>
      </c>
      <c r="E48" s="5">
        <v>56</v>
      </c>
      <c r="F48" s="5">
        <v>51</v>
      </c>
      <c r="G48" s="5"/>
      <c r="H48" s="5"/>
      <c r="I48" s="5"/>
      <c r="J48" s="5">
        <v>64</v>
      </c>
      <c r="K48" s="5">
        <f t="shared" si="5"/>
        <v>-8</v>
      </c>
      <c r="L48" s="5"/>
      <c r="M48" s="5"/>
      <c r="N48" s="5"/>
      <c r="O48" s="6">
        <f t="shared" si="3"/>
        <v>11.2</v>
      </c>
      <c r="P48" s="4"/>
      <c r="Q48" s="4"/>
      <c r="R48" s="5"/>
      <c r="S48" s="5"/>
      <c r="T48" s="5"/>
      <c r="U48" s="6">
        <v>11.2</v>
      </c>
      <c r="V48" s="5">
        <v>9.4</v>
      </c>
      <c r="W48" s="5">
        <v>8.4</v>
      </c>
      <c r="X48" s="5">
        <v>9.4</v>
      </c>
      <c r="Y48" s="5">
        <v>3.4</v>
      </c>
      <c r="Z48" s="5">
        <v>1.2</v>
      </c>
      <c r="AA48" s="5">
        <v>0</v>
      </c>
      <c r="AB48" s="5">
        <v>0</v>
      </c>
      <c r="AC48" s="5">
        <v>0</v>
      </c>
      <c r="AD48" s="5">
        <v>0</v>
      </c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x14ac:dyDescent="0.25">
      <c r="A49" s="5" t="s">
        <v>78</v>
      </c>
      <c r="B49" s="5" t="s">
        <v>34</v>
      </c>
      <c r="C49" s="5">
        <v>39</v>
      </c>
      <c r="D49" s="5">
        <v>67</v>
      </c>
      <c r="E49" s="5">
        <v>43</v>
      </c>
      <c r="F49" s="5">
        <v>58</v>
      </c>
      <c r="G49" s="5"/>
      <c r="H49" s="5"/>
      <c r="I49" s="5"/>
      <c r="J49" s="5">
        <v>46</v>
      </c>
      <c r="K49" s="5">
        <f t="shared" si="5"/>
        <v>-3</v>
      </c>
      <c r="L49" s="5"/>
      <c r="M49" s="5"/>
      <c r="N49" s="5"/>
      <c r="O49" s="6">
        <f t="shared" si="3"/>
        <v>8.6</v>
      </c>
      <c r="P49" s="4"/>
      <c r="Q49" s="4">
        <f t="shared" si="4"/>
        <v>38.709677419354847</v>
      </c>
      <c r="R49" s="12" t="s">
        <v>91</v>
      </c>
      <c r="S49" s="5"/>
      <c r="T49" s="5"/>
      <c r="U49" s="6">
        <v>6.2</v>
      </c>
      <c r="V49" s="5">
        <v>9.1999999999999993</v>
      </c>
      <c r="W49" s="5">
        <v>7.8</v>
      </c>
      <c r="X49" s="5">
        <v>6.6</v>
      </c>
      <c r="Y49" s="5">
        <v>6</v>
      </c>
      <c r="Z49" s="5">
        <v>1.8</v>
      </c>
      <c r="AA49" s="5">
        <v>0</v>
      </c>
      <c r="AB49" s="5">
        <v>0</v>
      </c>
      <c r="AC49" s="5">
        <v>0</v>
      </c>
      <c r="AD49" s="5">
        <v>0</v>
      </c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x14ac:dyDescent="0.25">
      <c r="A50" s="5" t="s">
        <v>79</v>
      </c>
      <c r="B50" s="5" t="s">
        <v>34</v>
      </c>
      <c r="C50" s="5">
        <v>17</v>
      </c>
      <c r="D50" s="5">
        <v>76</v>
      </c>
      <c r="E50" s="5">
        <v>36</v>
      </c>
      <c r="F50" s="5">
        <v>46</v>
      </c>
      <c r="G50" s="5"/>
      <c r="H50" s="5"/>
      <c r="I50" s="5"/>
      <c r="J50" s="5">
        <v>42</v>
      </c>
      <c r="K50" s="5">
        <f t="shared" si="5"/>
        <v>-6</v>
      </c>
      <c r="L50" s="5"/>
      <c r="M50" s="5"/>
      <c r="N50" s="5"/>
      <c r="O50" s="6">
        <f t="shared" si="3"/>
        <v>7.2</v>
      </c>
      <c r="P50" s="4"/>
      <c r="Q50" s="4">
        <f t="shared" si="4"/>
        <v>-2.7027027027027088</v>
      </c>
      <c r="R50" s="11" t="s">
        <v>90</v>
      </c>
      <c r="S50" s="5"/>
      <c r="T50" s="5"/>
      <c r="U50" s="6">
        <v>7.4</v>
      </c>
      <c r="V50" s="5">
        <v>5.8</v>
      </c>
      <c r="W50" s="5">
        <v>9.6</v>
      </c>
      <c r="X50" s="5">
        <v>7</v>
      </c>
      <c r="Y50" s="5">
        <v>6.2</v>
      </c>
      <c r="Z50" s="5">
        <v>0.8</v>
      </c>
      <c r="AA50" s="5">
        <v>0</v>
      </c>
      <c r="AB50" s="5">
        <v>0</v>
      </c>
      <c r="AC50" s="5">
        <v>0</v>
      </c>
      <c r="AD50" s="5">
        <v>0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x14ac:dyDescent="0.25">
      <c r="A51" s="5" t="s">
        <v>80</v>
      </c>
      <c r="B51" s="5" t="s">
        <v>34</v>
      </c>
      <c r="C51" s="5">
        <v>1</v>
      </c>
      <c r="D51" s="5">
        <v>80</v>
      </c>
      <c r="E51" s="5">
        <v>-1</v>
      </c>
      <c r="F51" s="5">
        <v>52</v>
      </c>
      <c r="G51" s="5"/>
      <c r="H51" s="5"/>
      <c r="I51" s="5"/>
      <c r="J51" s="5">
        <v>43</v>
      </c>
      <c r="K51" s="5">
        <f t="shared" si="5"/>
        <v>-44</v>
      </c>
      <c r="L51" s="5"/>
      <c r="M51" s="5"/>
      <c r="N51" s="5"/>
      <c r="O51" s="6">
        <f t="shared" si="3"/>
        <v>-0.2</v>
      </c>
      <c r="P51" s="4"/>
      <c r="Q51" s="4"/>
      <c r="R51" s="10" t="s">
        <v>89</v>
      </c>
      <c r="S51" s="5"/>
      <c r="T51" s="5"/>
      <c r="U51" s="6">
        <v>0.4</v>
      </c>
      <c r="V51" s="5">
        <v>8.8000000000000007</v>
      </c>
      <c r="W51" s="5">
        <v>7.6</v>
      </c>
      <c r="X51" s="5">
        <v>7.2</v>
      </c>
      <c r="Y51" s="5">
        <v>5.8</v>
      </c>
      <c r="Z51" s="5">
        <v>3</v>
      </c>
      <c r="AA51" s="5">
        <v>0</v>
      </c>
      <c r="AB51" s="5">
        <v>0</v>
      </c>
      <c r="AC51" s="5">
        <v>0</v>
      </c>
      <c r="AD51" s="5">
        <v>0</v>
      </c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x14ac:dyDescent="0.25">
      <c r="A52" s="5" t="s">
        <v>81</v>
      </c>
      <c r="B52" s="5" t="s">
        <v>34</v>
      </c>
      <c r="C52" s="5">
        <v>48</v>
      </c>
      <c r="D52" s="5">
        <v>58</v>
      </c>
      <c r="E52" s="5">
        <v>29</v>
      </c>
      <c r="F52" s="5">
        <v>59</v>
      </c>
      <c r="G52" s="5"/>
      <c r="H52" s="5"/>
      <c r="I52" s="5"/>
      <c r="J52" s="5">
        <v>40</v>
      </c>
      <c r="K52" s="5">
        <f t="shared" si="5"/>
        <v>-11</v>
      </c>
      <c r="L52" s="5"/>
      <c r="M52" s="5"/>
      <c r="N52" s="5"/>
      <c r="O52" s="6">
        <f t="shared" si="3"/>
        <v>5.8</v>
      </c>
      <c r="P52" s="4"/>
      <c r="Q52" s="4">
        <f t="shared" si="4"/>
        <v>-3.3333333333333286</v>
      </c>
      <c r="R52" s="11" t="s">
        <v>90</v>
      </c>
      <c r="S52" s="5"/>
      <c r="T52" s="5"/>
      <c r="U52" s="6">
        <v>6</v>
      </c>
      <c r="V52" s="5">
        <v>4.5999999999999996</v>
      </c>
      <c r="W52" s="5">
        <v>10</v>
      </c>
      <c r="X52" s="5">
        <v>9.6</v>
      </c>
      <c r="Y52" s="5">
        <v>3.8</v>
      </c>
      <c r="Z52" s="5">
        <v>1.6</v>
      </c>
      <c r="AA52" s="5">
        <v>0</v>
      </c>
      <c r="AB52" s="5">
        <v>0</v>
      </c>
      <c r="AC52" s="5">
        <v>0</v>
      </c>
      <c r="AD52" s="5">
        <v>0</v>
      </c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x14ac:dyDescent="0.25">
      <c r="A53" s="5" t="s">
        <v>82</v>
      </c>
      <c r="B53" s="5" t="s">
        <v>34</v>
      </c>
      <c r="C53" s="5">
        <v>24</v>
      </c>
      <c r="D53" s="5">
        <v>4</v>
      </c>
      <c r="E53" s="5">
        <v>21</v>
      </c>
      <c r="F53" s="5">
        <v>1</v>
      </c>
      <c r="G53" s="5"/>
      <c r="H53" s="5"/>
      <c r="I53" s="5"/>
      <c r="J53" s="5">
        <v>22</v>
      </c>
      <c r="K53" s="5">
        <f t="shared" si="5"/>
        <v>-1</v>
      </c>
      <c r="L53" s="5"/>
      <c r="M53" s="5"/>
      <c r="N53" s="5"/>
      <c r="O53" s="6">
        <f t="shared" si="3"/>
        <v>4.2</v>
      </c>
      <c r="P53" s="4"/>
      <c r="Q53" s="4">
        <f t="shared" si="4"/>
        <v>-51.16279069767441</v>
      </c>
      <c r="R53" s="11" t="s">
        <v>90</v>
      </c>
      <c r="S53" s="5"/>
      <c r="T53" s="5"/>
      <c r="U53" s="6">
        <v>8.6</v>
      </c>
      <c r="V53" s="5">
        <v>1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x14ac:dyDescent="0.25">
      <c r="A54" s="5" t="s">
        <v>83</v>
      </c>
      <c r="B54" s="5" t="s">
        <v>34</v>
      </c>
      <c r="C54" s="5">
        <v>70</v>
      </c>
      <c r="D54" s="5">
        <v>18</v>
      </c>
      <c r="E54" s="5">
        <v>23</v>
      </c>
      <c r="F54" s="5">
        <v>38</v>
      </c>
      <c r="G54" s="5"/>
      <c r="H54" s="5"/>
      <c r="I54" s="5"/>
      <c r="J54" s="5">
        <v>27</v>
      </c>
      <c r="K54" s="5">
        <f t="shared" si="5"/>
        <v>-4</v>
      </c>
      <c r="L54" s="5"/>
      <c r="M54" s="5"/>
      <c r="N54" s="5"/>
      <c r="O54" s="6">
        <f t="shared" si="3"/>
        <v>4.5999999999999996</v>
      </c>
      <c r="P54" s="4"/>
      <c r="Q54" s="4">
        <f t="shared" si="4"/>
        <v>9.5238095238095042</v>
      </c>
      <c r="R54" s="12" t="s">
        <v>91</v>
      </c>
      <c r="S54" s="5"/>
      <c r="T54" s="5"/>
      <c r="U54" s="6">
        <v>4.2</v>
      </c>
      <c r="V54" s="5">
        <v>4.5999999999999996</v>
      </c>
      <c r="W54" s="5">
        <v>0.6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x14ac:dyDescent="0.25">
      <c r="A55" s="5" t="s">
        <v>84</v>
      </c>
      <c r="B55" s="5" t="s">
        <v>34</v>
      </c>
      <c r="C55" s="5">
        <v>53</v>
      </c>
      <c r="D55" s="5">
        <v>38</v>
      </c>
      <c r="E55" s="5">
        <v>24</v>
      </c>
      <c r="F55" s="5">
        <v>46</v>
      </c>
      <c r="G55" s="5"/>
      <c r="H55" s="5"/>
      <c r="I55" s="5"/>
      <c r="J55" s="5">
        <v>32</v>
      </c>
      <c r="K55" s="5">
        <f t="shared" si="5"/>
        <v>-8</v>
      </c>
      <c r="L55" s="5"/>
      <c r="M55" s="5"/>
      <c r="N55" s="5"/>
      <c r="O55" s="6">
        <f t="shared" si="3"/>
        <v>4.8</v>
      </c>
      <c r="P55" s="4"/>
      <c r="Q55" s="4">
        <f t="shared" si="4"/>
        <v>26.315789473684205</v>
      </c>
      <c r="R55" s="12" t="s">
        <v>91</v>
      </c>
      <c r="S55" s="5"/>
      <c r="T55" s="5"/>
      <c r="U55" s="6">
        <v>3.8</v>
      </c>
      <c r="V55" s="5">
        <v>4.5999999999999996</v>
      </c>
      <c r="W55" s="5">
        <v>3.6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1" x14ac:dyDescent="0.25">
      <c r="A56" s="5" t="s">
        <v>85</v>
      </c>
      <c r="B56" s="5" t="s">
        <v>34</v>
      </c>
      <c r="C56" s="5">
        <v>71</v>
      </c>
      <c r="D56" s="5">
        <v>13</v>
      </c>
      <c r="E56" s="5">
        <v>17</v>
      </c>
      <c r="F56" s="5">
        <v>39</v>
      </c>
      <c r="G56" s="5"/>
      <c r="H56" s="5"/>
      <c r="I56" s="5"/>
      <c r="J56" s="5">
        <v>18</v>
      </c>
      <c r="K56" s="5">
        <f t="shared" si="5"/>
        <v>-1</v>
      </c>
      <c r="L56" s="5"/>
      <c r="M56" s="5"/>
      <c r="N56" s="5"/>
      <c r="O56" s="6">
        <f t="shared" si="3"/>
        <v>3.4</v>
      </c>
      <c r="P56" s="4"/>
      <c r="Q56" s="4">
        <f t="shared" si="4"/>
        <v>-5.5555555555555713</v>
      </c>
      <c r="R56" s="11" t="s">
        <v>90</v>
      </c>
      <c r="S56" s="5"/>
      <c r="T56" s="5"/>
      <c r="U56" s="6">
        <v>3.6</v>
      </c>
      <c r="V56" s="5">
        <v>2.6</v>
      </c>
      <c r="W56" s="5">
        <v>0.4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x14ac:dyDescent="0.25">
      <c r="A57" s="5" t="s">
        <v>86</v>
      </c>
      <c r="B57" s="5" t="s">
        <v>34</v>
      </c>
      <c r="C57" s="5">
        <v>8</v>
      </c>
      <c r="D57" s="5">
        <v>30</v>
      </c>
      <c r="E57" s="5">
        <v>18</v>
      </c>
      <c r="F57" s="5">
        <v>13</v>
      </c>
      <c r="G57" s="5"/>
      <c r="H57" s="5"/>
      <c r="I57" s="5"/>
      <c r="J57" s="5">
        <v>15</v>
      </c>
      <c r="K57" s="5">
        <f t="shared" si="5"/>
        <v>3</v>
      </c>
      <c r="L57" s="5"/>
      <c r="M57" s="5"/>
      <c r="N57" s="5"/>
      <c r="O57" s="6">
        <f t="shared" si="3"/>
        <v>3.6</v>
      </c>
      <c r="P57" s="4"/>
      <c r="Q57" s="4">
        <f t="shared" si="4"/>
        <v>350</v>
      </c>
      <c r="R57" s="12" t="s">
        <v>91</v>
      </c>
      <c r="S57" s="5"/>
      <c r="T57" s="5"/>
      <c r="U57" s="6">
        <v>0.8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:5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5"/>
      <c r="Q58" s="5"/>
      <c r="R58" s="5"/>
      <c r="S58" s="5"/>
      <c r="T58" s="5"/>
      <c r="U58" s="6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  <c r="P59" s="5"/>
      <c r="Q59" s="5"/>
      <c r="R59" s="5"/>
      <c r="S59" s="5"/>
      <c r="T59" s="5"/>
      <c r="U59" s="6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:5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5"/>
      <c r="Q60" s="5"/>
      <c r="R60" s="5"/>
      <c r="S60" s="5"/>
      <c r="T60" s="5"/>
      <c r="U60" s="6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5"/>
      <c r="Q61" s="5"/>
      <c r="R61" s="5"/>
      <c r="S61" s="5"/>
      <c r="T61" s="5"/>
      <c r="U61" s="6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:5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  <c r="P62" s="5"/>
      <c r="Q62" s="5"/>
      <c r="R62" s="5"/>
      <c r="S62" s="5"/>
      <c r="T62" s="5"/>
      <c r="U62" s="6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5"/>
      <c r="Q63" s="5"/>
      <c r="R63" s="5"/>
      <c r="S63" s="5"/>
      <c r="T63" s="5"/>
      <c r="U63" s="6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:5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5"/>
      <c r="Q64" s="5"/>
      <c r="R64" s="5"/>
      <c r="S64" s="5"/>
      <c r="T64" s="5"/>
      <c r="U64" s="6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6"/>
      <c r="P65" s="5"/>
      <c r="Q65" s="5"/>
      <c r="R65" s="5"/>
      <c r="S65" s="5"/>
      <c r="T65" s="5"/>
      <c r="U65" s="6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:5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  <c r="P66" s="5"/>
      <c r="Q66" s="5"/>
      <c r="R66" s="5"/>
      <c r="S66" s="5"/>
      <c r="T66" s="5"/>
      <c r="U66" s="6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  <c r="P67" s="5"/>
      <c r="Q67" s="5"/>
      <c r="R67" s="5"/>
      <c r="S67" s="5"/>
      <c r="T67" s="5"/>
      <c r="U67" s="6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:5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5"/>
      <c r="Q68" s="5"/>
      <c r="R68" s="5"/>
      <c r="S68" s="5"/>
      <c r="T68" s="5"/>
      <c r="U68" s="6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6"/>
      <c r="P69" s="5"/>
      <c r="Q69" s="5"/>
      <c r="R69" s="5"/>
      <c r="S69" s="5"/>
      <c r="T69" s="5"/>
      <c r="U69" s="6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:5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  <c r="P70" s="5"/>
      <c r="Q70" s="5"/>
      <c r="R70" s="5"/>
      <c r="S70" s="5"/>
      <c r="T70" s="5"/>
      <c r="U70" s="6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6"/>
      <c r="P71" s="5"/>
      <c r="Q71" s="5"/>
      <c r="R71" s="5"/>
      <c r="S71" s="5"/>
      <c r="T71" s="5"/>
      <c r="U71" s="6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:5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6"/>
      <c r="P72" s="5"/>
      <c r="Q72" s="5"/>
      <c r="R72" s="5"/>
      <c r="S72" s="5"/>
      <c r="T72" s="5"/>
      <c r="U72" s="6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6"/>
      <c r="P73" s="5"/>
      <c r="Q73" s="5"/>
      <c r="R73" s="5"/>
      <c r="S73" s="5"/>
      <c r="T73" s="5"/>
      <c r="U73" s="6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:5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6"/>
      <c r="P74" s="5"/>
      <c r="Q74" s="5"/>
      <c r="R74" s="5"/>
      <c r="S74" s="5"/>
      <c r="T74" s="5"/>
      <c r="U74" s="6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6"/>
      <c r="P75" s="5"/>
      <c r="Q75" s="5"/>
      <c r="R75" s="5"/>
      <c r="S75" s="5"/>
      <c r="T75" s="5"/>
      <c r="U75" s="6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:5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6"/>
      <c r="P76" s="5"/>
      <c r="Q76" s="5"/>
      <c r="R76" s="5"/>
      <c r="S76" s="5"/>
      <c r="T76" s="5"/>
      <c r="U76" s="6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6"/>
      <c r="P77" s="5"/>
      <c r="Q77" s="5"/>
      <c r="R77" s="5"/>
      <c r="S77" s="5"/>
      <c r="T77" s="5"/>
      <c r="U77" s="6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:5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/>
      <c r="P78" s="5"/>
      <c r="Q78" s="5"/>
      <c r="R78" s="5"/>
      <c r="S78" s="5"/>
      <c r="T78" s="5"/>
      <c r="U78" s="6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6"/>
      <c r="P79" s="5"/>
      <c r="Q79" s="5"/>
      <c r="R79" s="5"/>
      <c r="S79" s="5"/>
      <c r="T79" s="5"/>
      <c r="U79" s="6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:5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6"/>
      <c r="P80" s="5"/>
      <c r="Q80" s="5"/>
      <c r="R80" s="5"/>
      <c r="S80" s="5"/>
      <c r="T80" s="5"/>
      <c r="U80" s="6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6"/>
      <c r="P81" s="5"/>
      <c r="Q81" s="5"/>
      <c r="R81" s="5"/>
      <c r="S81" s="5"/>
      <c r="T81" s="5"/>
      <c r="U81" s="6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:5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6"/>
      <c r="P82" s="5"/>
      <c r="Q82" s="5"/>
      <c r="R82" s="5"/>
      <c r="S82" s="5"/>
      <c r="T82" s="5"/>
      <c r="U82" s="6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6"/>
      <c r="P83" s="5"/>
      <c r="Q83" s="5"/>
      <c r="R83" s="5"/>
      <c r="S83" s="5"/>
      <c r="T83" s="5"/>
      <c r="U83" s="6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:5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6"/>
      <c r="P84" s="5"/>
      <c r="Q84" s="5"/>
      <c r="R84" s="5"/>
      <c r="S84" s="5"/>
      <c r="T84" s="5"/>
      <c r="U84" s="6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6"/>
      <c r="P85" s="5"/>
      <c r="Q85" s="5"/>
      <c r="R85" s="5"/>
      <c r="S85" s="5"/>
      <c r="T85" s="5"/>
      <c r="U85" s="6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6"/>
      <c r="P86" s="5"/>
      <c r="Q86" s="5"/>
      <c r="R86" s="5"/>
      <c r="S86" s="5"/>
      <c r="T86" s="5"/>
      <c r="U86" s="6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6"/>
      <c r="P87" s="5"/>
      <c r="Q87" s="5"/>
      <c r="R87" s="5"/>
      <c r="S87" s="5"/>
      <c r="T87" s="5"/>
      <c r="U87" s="6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6"/>
      <c r="P88" s="5"/>
      <c r="Q88" s="5"/>
      <c r="R88" s="5"/>
      <c r="S88" s="5"/>
      <c r="T88" s="5"/>
      <c r="U88" s="6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6"/>
      <c r="P89" s="5"/>
      <c r="Q89" s="5"/>
      <c r="R89" s="5"/>
      <c r="S89" s="5"/>
      <c r="T89" s="5"/>
      <c r="U89" s="6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6"/>
      <c r="P90" s="5"/>
      <c r="Q90" s="5"/>
      <c r="R90" s="5"/>
      <c r="S90" s="5"/>
      <c r="T90" s="5"/>
      <c r="U90" s="6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6"/>
      <c r="P91" s="5"/>
      <c r="Q91" s="5"/>
      <c r="R91" s="5"/>
      <c r="S91" s="5"/>
      <c r="T91" s="5"/>
      <c r="U91" s="6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6"/>
      <c r="P92" s="5"/>
      <c r="Q92" s="5"/>
      <c r="R92" s="5"/>
      <c r="S92" s="5"/>
      <c r="T92" s="5"/>
      <c r="U92" s="6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6"/>
      <c r="P93" s="5"/>
      <c r="Q93" s="5"/>
      <c r="R93" s="5"/>
      <c r="S93" s="5"/>
      <c r="T93" s="5"/>
      <c r="U93" s="6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6"/>
      <c r="P94" s="5"/>
      <c r="Q94" s="5"/>
      <c r="R94" s="5"/>
      <c r="S94" s="5"/>
      <c r="T94" s="5"/>
      <c r="U94" s="6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6"/>
      <c r="P95" s="5"/>
      <c r="Q95" s="5"/>
      <c r="R95" s="5"/>
      <c r="S95" s="5"/>
      <c r="T95" s="5"/>
      <c r="U95" s="6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6"/>
      <c r="P96" s="5"/>
      <c r="Q96" s="5"/>
      <c r="R96" s="5"/>
      <c r="S96" s="5"/>
      <c r="T96" s="5"/>
      <c r="U96" s="6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6"/>
      <c r="P97" s="5"/>
      <c r="Q97" s="5"/>
      <c r="R97" s="5"/>
      <c r="S97" s="5"/>
      <c r="T97" s="5"/>
      <c r="U97" s="6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6"/>
      <c r="P98" s="5"/>
      <c r="Q98" s="5"/>
      <c r="R98" s="5"/>
      <c r="S98" s="5"/>
      <c r="T98" s="5"/>
      <c r="U98" s="6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6"/>
      <c r="P99" s="5"/>
      <c r="Q99" s="5"/>
      <c r="R99" s="5"/>
      <c r="S99" s="5"/>
      <c r="T99" s="5"/>
      <c r="U99" s="6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6"/>
      <c r="P100" s="5"/>
      <c r="Q100" s="5"/>
      <c r="R100" s="5"/>
      <c r="S100" s="5"/>
      <c r="T100" s="5"/>
      <c r="U100" s="6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6"/>
      <c r="P101" s="5"/>
      <c r="Q101" s="5"/>
      <c r="R101" s="5"/>
      <c r="S101" s="5"/>
      <c r="T101" s="5"/>
      <c r="U101" s="6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6"/>
      <c r="P102" s="5"/>
      <c r="Q102" s="5"/>
      <c r="R102" s="5"/>
      <c r="S102" s="5"/>
      <c r="T102" s="5"/>
      <c r="U102" s="6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6"/>
      <c r="P103" s="5"/>
      <c r="Q103" s="5"/>
      <c r="R103" s="5"/>
      <c r="S103" s="5"/>
      <c r="T103" s="5"/>
      <c r="U103" s="6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6"/>
      <c r="P104" s="5"/>
      <c r="Q104" s="5"/>
      <c r="R104" s="5"/>
      <c r="S104" s="5"/>
      <c r="T104" s="5"/>
      <c r="U104" s="6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6"/>
      <c r="P105" s="5"/>
      <c r="Q105" s="5"/>
      <c r="R105" s="5"/>
      <c r="S105" s="5"/>
      <c r="T105" s="5"/>
      <c r="U105" s="6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6"/>
      <c r="P106" s="5"/>
      <c r="Q106" s="5"/>
      <c r="R106" s="5"/>
      <c r="S106" s="5"/>
      <c r="T106" s="5"/>
      <c r="U106" s="6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6"/>
      <c r="P107" s="5"/>
      <c r="Q107" s="5"/>
      <c r="R107" s="5"/>
      <c r="S107" s="5"/>
      <c r="T107" s="5"/>
      <c r="U107" s="6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6"/>
      <c r="P108" s="5"/>
      <c r="Q108" s="5"/>
      <c r="R108" s="5"/>
      <c r="S108" s="5"/>
      <c r="T108" s="5"/>
      <c r="U108" s="6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  <c r="P109" s="5"/>
      <c r="Q109" s="5"/>
      <c r="R109" s="5"/>
      <c r="S109" s="5"/>
      <c r="T109" s="5"/>
      <c r="U109" s="6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  <c r="P110" s="5"/>
      <c r="Q110" s="5"/>
      <c r="R110" s="5"/>
      <c r="S110" s="5"/>
      <c r="T110" s="5"/>
      <c r="U110" s="6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5"/>
      <c r="Q111" s="5"/>
      <c r="R111" s="5"/>
      <c r="S111" s="5"/>
      <c r="T111" s="5"/>
      <c r="U111" s="6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6"/>
      <c r="P112" s="5"/>
      <c r="Q112" s="5"/>
      <c r="R112" s="5"/>
      <c r="S112" s="5"/>
      <c r="T112" s="5"/>
      <c r="U112" s="6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6"/>
      <c r="P113" s="5"/>
      <c r="Q113" s="5"/>
      <c r="R113" s="5"/>
      <c r="S113" s="5"/>
      <c r="T113" s="5"/>
      <c r="U113" s="6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  <c r="P114" s="5"/>
      <c r="Q114" s="5"/>
      <c r="R114" s="5"/>
      <c r="S114" s="5"/>
      <c r="T114" s="5"/>
      <c r="U114" s="6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6"/>
      <c r="P115" s="5"/>
      <c r="Q115" s="5"/>
      <c r="R115" s="5"/>
      <c r="S115" s="5"/>
      <c r="T115" s="5"/>
      <c r="U115" s="6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6"/>
      <c r="P116" s="5"/>
      <c r="Q116" s="5"/>
      <c r="R116" s="5"/>
      <c r="S116" s="5"/>
      <c r="T116" s="5"/>
      <c r="U116" s="6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6"/>
      <c r="P117" s="5"/>
      <c r="Q117" s="5"/>
      <c r="R117" s="5"/>
      <c r="S117" s="5"/>
      <c r="T117" s="5"/>
      <c r="U117" s="6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6"/>
      <c r="P118" s="5"/>
      <c r="Q118" s="5"/>
      <c r="R118" s="5"/>
      <c r="S118" s="5"/>
      <c r="T118" s="5"/>
      <c r="U118" s="6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6"/>
      <c r="P119" s="5"/>
      <c r="Q119" s="5"/>
      <c r="R119" s="5"/>
      <c r="S119" s="5"/>
      <c r="T119" s="5"/>
      <c r="U119" s="6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5"/>
      <c r="Q120" s="5"/>
      <c r="R120" s="5"/>
      <c r="S120" s="5"/>
      <c r="T120" s="5"/>
      <c r="U120" s="6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6"/>
      <c r="P121" s="5"/>
      <c r="Q121" s="5"/>
      <c r="R121" s="5"/>
      <c r="S121" s="5"/>
      <c r="T121" s="5"/>
      <c r="U121" s="6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6"/>
      <c r="P122" s="5"/>
      <c r="Q122" s="5"/>
      <c r="R122" s="5"/>
      <c r="S122" s="5"/>
      <c r="T122" s="5"/>
      <c r="U122" s="6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6"/>
      <c r="P123" s="5"/>
      <c r="Q123" s="5"/>
      <c r="R123" s="5"/>
      <c r="S123" s="5"/>
      <c r="T123" s="5"/>
      <c r="U123" s="6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6"/>
      <c r="P124" s="5"/>
      <c r="Q124" s="5"/>
      <c r="R124" s="5"/>
      <c r="S124" s="5"/>
      <c r="T124" s="5"/>
      <c r="U124" s="6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6"/>
      <c r="P125" s="5"/>
      <c r="Q125" s="5"/>
      <c r="R125" s="5"/>
      <c r="S125" s="5"/>
      <c r="T125" s="5"/>
      <c r="U125" s="6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6"/>
      <c r="P126" s="5"/>
      <c r="Q126" s="5"/>
      <c r="R126" s="5"/>
      <c r="S126" s="5"/>
      <c r="T126" s="5"/>
      <c r="U126" s="6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6"/>
      <c r="P127" s="5"/>
      <c r="Q127" s="5"/>
      <c r="R127" s="5"/>
      <c r="S127" s="5"/>
      <c r="T127" s="5"/>
      <c r="U127" s="6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6"/>
      <c r="P128" s="5"/>
      <c r="Q128" s="5"/>
      <c r="R128" s="5"/>
      <c r="S128" s="5"/>
      <c r="T128" s="5"/>
      <c r="U128" s="6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6"/>
      <c r="P129" s="5"/>
      <c r="Q129" s="5"/>
      <c r="R129" s="5"/>
      <c r="S129" s="5"/>
      <c r="T129" s="5"/>
      <c r="U129" s="6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6"/>
      <c r="P130" s="5"/>
      <c r="Q130" s="5"/>
      <c r="R130" s="5"/>
      <c r="S130" s="5"/>
      <c r="T130" s="5"/>
      <c r="U130" s="6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6"/>
      <c r="P131" s="5"/>
      <c r="Q131" s="5"/>
      <c r="R131" s="5"/>
      <c r="S131" s="5"/>
      <c r="T131" s="5"/>
      <c r="U131" s="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6"/>
      <c r="P132" s="5"/>
      <c r="Q132" s="5"/>
      <c r="R132" s="5"/>
      <c r="S132" s="5"/>
      <c r="T132" s="5"/>
      <c r="U132" s="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6"/>
      <c r="P133" s="5"/>
      <c r="Q133" s="5"/>
      <c r="R133" s="5"/>
      <c r="S133" s="5"/>
      <c r="T133" s="5"/>
      <c r="U133" s="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6"/>
      <c r="P134" s="5"/>
      <c r="Q134" s="5"/>
      <c r="R134" s="5"/>
      <c r="S134" s="5"/>
      <c r="T134" s="5"/>
      <c r="U134" s="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6"/>
      <c r="P135" s="5"/>
      <c r="Q135" s="5"/>
      <c r="R135" s="5"/>
      <c r="S135" s="5"/>
      <c r="T135" s="5"/>
      <c r="U135" s="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6"/>
      <c r="P136" s="5"/>
      <c r="Q136" s="5"/>
      <c r="R136" s="5"/>
      <c r="S136" s="5"/>
      <c r="T136" s="5"/>
      <c r="U136" s="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6"/>
      <c r="P137" s="5"/>
      <c r="Q137" s="5"/>
      <c r="R137" s="5"/>
      <c r="S137" s="5"/>
      <c r="T137" s="5"/>
      <c r="U137" s="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6"/>
      <c r="P138" s="5"/>
      <c r="Q138" s="5"/>
      <c r="R138" s="5"/>
      <c r="S138" s="5"/>
      <c r="T138" s="5"/>
      <c r="U138" s="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6"/>
      <c r="P139" s="5"/>
      <c r="Q139" s="5"/>
      <c r="R139" s="5"/>
      <c r="S139" s="5"/>
      <c r="T139" s="5"/>
      <c r="U139" s="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6"/>
      <c r="P140" s="5"/>
      <c r="Q140" s="5"/>
      <c r="R140" s="5"/>
      <c r="S140" s="5"/>
      <c r="T140" s="5"/>
      <c r="U140" s="6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6"/>
      <c r="P141" s="5"/>
      <c r="Q141" s="5"/>
      <c r="R141" s="5"/>
      <c r="S141" s="5"/>
      <c r="T141" s="5"/>
      <c r="U141" s="6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6"/>
      <c r="P142" s="5"/>
      <c r="Q142" s="5"/>
      <c r="R142" s="5"/>
      <c r="S142" s="5"/>
      <c r="T142" s="5"/>
      <c r="U142" s="6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6"/>
      <c r="P143" s="5"/>
      <c r="Q143" s="5"/>
      <c r="R143" s="5"/>
      <c r="S143" s="5"/>
      <c r="T143" s="5"/>
      <c r="U143" s="6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6"/>
      <c r="P144" s="5"/>
      <c r="Q144" s="5"/>
      <c r="R144" s="5"/>
      <c r="S144" s="5"/>
      <c r="T144" s="5"/>
      <c r="U144" s="6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6"/>
      <c r="P145" s="5"/>
      <c r="Q145" s="5"/>
      <c r="R145" s="5"/>
      <c r="S145" s="5"/>
      <c r="T145" s="5"/>
      <c r="U145" s="6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  <c r="P146" s="5"/>
      <c r="Q146" s="5"/>
      <c r="R146" s="5"/>
      <c r="S146" s="5"/>
      <c r="T146" s="5"/>
      <c r="U146" s="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6"/>
      <c r="P147" s="5"/>
      <c r="Q147" s="5"/>
      <c r="R147" s="5"/>
      <c r="S147" s="5"/>
      <c r="T147" s="5"/>
      <c r="U147" s="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  <c r="P148" s="5"/>
      <c r="Q148" s="5"/>
      <c r="R148" s="5"/>
      <c r="S148" s="5"/>
      <c r="T148" s="5"/>
      <c r="U148" s="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6"/>
      <c r="P149" s="5"/>
      <c r="Q149" s="5"/>
      <c r="R149" s="5"/>
      <c r="S149" s="5"/>
      <c r="T149" s="5"/>
      <c r="U149" s="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6"/>
      <c r="P150" s="5"/>
      <c r="Q150" s="5"/>
      <c r="R150" s="5"/>
      <c r="S150" s="5"/>
      <c r="T150" s="5"/>
      <c r="U150" s="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6"/>
      <c r="P151" s="5"/>
      <c r="Q151" s="5"/>
      <c r="R151" s="5"/>
      <c r="S151" s="5"/>
      <c r="T151" s="5"/>
      <c r="U151" s="6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6"/>
      <c r="P152" s="5"/>
      <c r="Q152" s="5"/>
      <c r="R152" s="5"/>
      <c r="S152" s="5"/>
      <c r="T152" s="5"/>
      <c r="U152" s="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6"/>
      <c r="P153" s="5"/>
      <c r="Q153" s="5"/>
      <c r="R153" s="5"/>
      <c r="S153" s="5"/>
      <c r="T153" s="5"/>
      <c r="U153" s="6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6"/>
      <c r="P154" s="5"/>
      <c r="Q154" s="5"/>
      <c r="R154" s="5"/>
      <c r="S154" s="5"/>
      <c r="T154" s="5"/>
      <c r="U154" s="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6"/>
      <c r="P155" s="5"/>
      <c r="Q155" s="5"/>
      <c r="R155" s="5"/>
      <c r="S155" s="5"/>
      <c r="T155" s="5"/>
      <c r="U155" s="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6"/>
      <c r="P156" s="5"/>
      <c r="Q156" s="5"/>
      <c r="R156" s="5"/>
      <c r="S156" s="5"/>
      <c r="T156" s="5"/>
      <c r="U156" s="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6"/>
      <c r="P157" s="5"/>
      <c r="Q157" s="5"/>
      <c r="R157" s="5"/>
      <c r="S157" s="5"/>
      <c r="T157" s="5"/>
      <c r="U157" s="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6"/>
      <c r="P158" s="5"/>
      <c r="Q158" s="5"/>
      <c r="R158" s="5"/>
      <c r="S158" s="5"/>
      <c r="T158" s="5"/>
      <c r="U158" s="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6"/>
      <c r="P159" s="5"/>
      <c r="Q159" s="5"/>
      <c r="R159" s="5"/>
      <c r="S159" s="5"/>
      <c r="T159" s="5"/>
      <c r="U159" s="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6"/>
      <c r="P160" s="5"/>
      <c r="Q160" s="5"/>
      <c r="R160" s="5"/>
      <c r="S160" s="5"/>
      <c r="T160" s="5"/>
      <c r="U160" s="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6"/>
      <c r="P161" s="5"/>
      <c r="Q161" s="5"/>
      <c r="R161" s="5"/>
      <c r="S161" s="5"/>
      <c r="T161" s="5"/>
      <c r="U161" s="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6"/>
      <c r="P162" s="5"/>
      <c r="Q162" s="5"/>
      <c r="R162" s="5"/>
      <c r="S162" s="5"/>
      <c r="T162" s="5"/>
      <c r="U162" s="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6"/>
      <c r="P163" s="5"/>
      <c r="Q163" s="5"/>
      <c r="R163" s="5"/>
      <c r="S163" s="5"/>
      <c r="T163" s="5"/>
      <c r="U163" s="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6"/>
      <c r="P164" s="5"/>
      <c r="Q164" s="5"/>
      <c r="R164" s="5"/>
      <c r="S164" s="5"/>
      <c r="T164" s="5"/>
      <c r="U164" s="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6"/>
      <c r="P165" s="5"/>
      <c r="Q165" s="5"/>
      <c r="R165" s="5"/>
      <c r="S165" s="5"/>
      <c r="T165" s="5"/>
      <c r="U165" s="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6"/>
      <c r="P166" s="5"/>
      <c r="Q166" s="5"/>
      <c r="R166" s="5"/>
      <c r="S166" s="5"/>
      <c r="T166" s="5"/>
      <c r="U166" s="6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6"/>
      <c r="P167" s="5"/>
      <c r="Q167" s="5"/>
      <c r="R167" s="5"/>
      <c r="S167" s="5"/>
      <c r="T167" s="5"/>
      <c r="U167" s="6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  <c r="P168" s="5"/>
      <c r="Q168" s="5"/>
      <c r="R168" s="5"/>
      <c r="S168" s="5"/>
      <c r="T168" s="5"/>
      <c r="U168" s="6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6"/>
      <c r="P169" s="5"/>
      <c r="Q169" s="5"/>
      <c r="R169" s="5"/>
      <c r="S169" s="5"/>
      <c r="T169" s="5"/>
      <c r="U169" s="6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6"/>
      <c r="P170" s="5"/>
      <c r="Q170" s="5"/>
      <c r="R170" s="5"/>
      <c r="S170" s="5"/>
      <c r="T170" s="5"/>
      <c r="U170" s="6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6"/>
      <c r="P171" s="5"/>
      <c r="Q171" s="5"/>
      <c r="R171" s="5"/>
      <c r="S171" s="5"/>
      <c r="T171" s="5"/>
      <c r="U171" s="6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6"/>
      <c r="P172" s="5"/>
      <c r="Q172" s="5"/>
      <c r="R172" s="5"/>
      <c r="S172" s="5"/>
      <c r="T172" s="5"/>
      <c r="U172" s="6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6"/>
      <c r="P173" s="5"/>
      <c r="Q173" s="5"/>
      <c r="R173" s="5"/>
      <c r="S173" s="5"/>
      <c r="T173" s="5"/>
      <c r="U173" s="6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6"/>
      <c r="P174" s="5"/>
      <c r="Q174" s="5"/>
      <c r="R174" s="5"/>
      <c r="S174" s="5"/>
      <c r="T174" s="5"/>
      <c r="U174" s="6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6"/>
      <c r="P175" s="5"/>
      <c r="Q175" s="5"/>
      <c r="R175" s="5"/>
      <c r="S175" s="5"/>
      <c r="T175" s="5"/>
      <c r="U175" s="6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6"/>
      <c r="P176" s="5"/>
      <c r="Q176" s="5"/>
      <c r="R176" s="5"/>
      <c r="S176" s="5"/>
      <c r="T176" s="5"/>
      <c r="U176" s="6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6"/>
      <c r="P177" s="5"/>
      <c r="Q177" s="5"/>
      <c r="R177" s="5"/>
      <c r="S177" s="5"/>
      <c r="T177" s="5"/>
      <c r="U177" s="6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6"/>
      <c r="P178" s="5"/>
      <c r="Q178" s="5"/>
      <c r="R178" s="5"/>
      <c r="S178" s="5"/>
      <c r="T178" s="5"/>
      <c r="U178" s="6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6"/>
      <c r="P179" s="5"/>
      <c r="Q179" s="5"/>
      <c r="R179" s="5"/>
      <c r="S179" s="5"/>
      <c r="T179" s="5"/>
      <c r="U179" s="6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6"/>
      <c r="P180" s="5"/>
      <c r="Q180" s="5"/>
      <c r="R180" s="5"/>
      <c r="S180" s="5"/>
      <c r="T180" s="5"/>
      <c r="U180" s="6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6"/>
      <c r="P181" s="5"/>
      <c r="Q181" s="5"/>
      <c r="R181" s="5"/>
      <c r="S181" s="5"/>
      <c r="T181" s="5"/>
      <c r="U181" s="6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6"/>
      <c r="P182" s="5"/>
      <c r="Q182" s="5"/>
      <c r="R182" s="5"/>
      <c r="S182" s="5"/>
      <c r="T182" s="5"/>
      <c r="U182" s="6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6"/>
      <c r="P183" s="5"/>
      <c r="Q183" s="5"/>
      <c r="R183" s="5"/>
      <c r="S183" s="5"/>
      <c r="T183" s="5"/>
      <c r="U183" s="6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6"/>
      <c r="P184" s="5"/>
      <c r="Q184" s="5"/>
      <c r="R184" s="5"/>
      <c r="S184" s="5"/>
      <c r="T184" s="5"/>
      <c r="U184" s="6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6"/>
      <c r="P185" s="5"/>
      <c r="Q185" s="5"/>
      <c r="R185" s="5"/>
      <c r="S185" s="5"/>
      <c r="T185" s="5"/>
      <c r="U185" s="6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6"/>
      <c r="P186" s="5"/>
      <c r="Q186" s="5"/>
      <c r="R186" s="5"/>
      <c r="S186" s="5"/>
      <c r="T186" s="5"/>
      <c r="U186" s="6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6"/>
      <c r="P187" s="5"/>
      <c r="Q187" s="5"/>
      <c r="R187" s="5"/>
      <c r="S187" s="5"/>
      <c r="T187" s="5"/>
      <c r="U187" s="6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6"/>
      <c r="P188" s="5"/>
      <c r="Q188" s="5"/>
      <c r="R188" s="5"/>
      <c r="S188" s="5"/>
      <c r="T188" s="5"/>
      <c r="U188" s="6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6"/>
      <c r="P189" s="5"/>
      <c r="Q189" s="5"/>
      <c r="R189" s="5"/>
      <c r="S189" s="5"/>
      <c r="T189" s="5"/>
      <c r="U189" s="6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6"/>
      <c r="P190" s="5"/>
      <c r="Q190" s="5"/>
      <c r="R190" s="5"/>
      <c r="S190" s="5"/>
      <c r="T190" s="5"/>
      <c r="U190" s="6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6"/>
      <c r="P191" s="5"/>
      <c r="Q191" s="5"/>
      <c r="R191" s="5"/>
      <c r="S191" s="5"/>
      <c r="T191" s="5"/>
      <c r="U191" s="6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6"/>
      <c r="P192" s="5"/>
      <c r="Q192" s="5"/>
      <c r="R192" s="5"/>
      <c r="S192" s="5"/>
      <c r="T192" s="5"/>
      <c r="U192" s="6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6"/>
      <c r="P193" s="5"/>
      <c r="Q193" s="5"/>
      <c r="R193" s="5"/>
      <c r="S193" s="5"/>
      <c r="T193" s="5"/>
      <c r="U193" s="6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6"/>
      <c r="P194" s="5"/>
      <c r="Q194" s="5"/>
      <c r="R194" s="5"/>
      <c r="S194" s="5"/>
      <c r="T194" s="5"/>
      <c r="U194" s="6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6"/>
      <c r="P195" s="5"/>
      <c r="Q195" s="5"/>
      <c r="R195" s="5"/>
      <c r="S195" s="5"/>
      <c r="T195" s="5"/>
      <c r="U195" s="6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6"/>
      <c r="P196" s="5"/>
      <c r="Q196" s="5"/>
      <c r="R196" s="5"/>
      <c r="S196" s="5"/>
      <c r="T196" s="5"/>
      <c r="U196" s="6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6"/>
      <c r="P197" s="5"/>
      <c r="Q197" s="5"/>
      <c r="R197" s="5"/>
      <c r="S197" s="5"/>
      <c r="T197" s="5"/>
      <c r="U197" s="6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6"/>
      <c r="P198" s="5"/>
      <c r="Q198" s="5"/>
      <c r="R198" s="5"/>
      <c r="S198" s="5"/>
      <c r="T198" s="5"/>
      <c r="U198" s="6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6"/>
      <c r="P199" s="5"/>
      <c r="Q199" s="5"/>
      <c r="R199" s="5"/>
      <c r="S199" s="5"/>
      <c r="T199" s="5"/>
      <c r="U199" s="6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6"/>
      <c r="P200" s="5"/>
      <c r="Q200" s="5"/>
      <c r="R200" s="5"/>
      <c r="S200" s="5"/>
      <c r="T200" s="5"/>
      <c r="U200" s="6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6"/>
      <c r="P201" s="5"/>
      <c r="Q201" s="5"/>
      <c r="R201" s="5"/>
      <c r="S201" s="5"/>
      <c r="T201" s="5"/>
      <c r="U201" s="6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6"/>
      <c r="P202" s="5"/>
      <c r="Q202" s="5"/>
      <c r="R202" s="5"/>
      <c r="S202" s="5"/>
      <c r="T202" s="5"/>
      <c r="U202" s="6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6"/>
      <c r="P203" s="5"/>
      <c r="Q203" s="5"/>
      <c r="R203" s="5"/>
      <c r="S203" s="5"/>
      <c r="T203" s="5"/>
      <c r="U203" s="6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6"/>
      <c r="P204" s="5"/>
      <c r="Q204" s="5"/>
      <c r="R204" s="5"/>
      <c r="S204" s="5"/>
      <c r="T204" s="5"/>
      <c r="U204" s="6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6"/>
      <c r="P205" s="5"/>
      <c r="Q205" s="5"/>
      <c r="R205" s="5"/>
      <c r="S205" s="5"/>
      <c r="T205" s="5"/>
      <c r="U205" s="6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6"/>
      <c r="P206" s="5"/>
      <c r="Q206" s="5"/>
      <c r="R206" s="5"/>
      <c r="S206" s="5"/>
      <c r="T206" s="5"/>
      <c r="U206" s="6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6"/>
      <c r="P207" s="5"/>
      <c r="Q207" s="5"/>
      <c r="R207" s="5"/>
      <c r="S207" s="5"/>
      <c r="T207" s="5"/>
      <c r="U207" s="6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6"/>
      <c r="P208" s="5"/>
      <c r="Q208" s="5"/>
      <c r="R208" s="5"/>
      <c r="S208" s="5"/>
      <c r="T208" s="5"/>
      <c r="U208" s="6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6"/>
      <c r="P209" s="5"/>
      <c r="Q209" s="5"/>
      <c r="R209" s="5"/>
      <c r="S209" s="5"/>
      <c r="T209" s="5"/>
      <c r="U209" s="6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6"/>
      <c r="P210" s="5"/>
      <c r="Q210" s="5"/>
      <c r="R210" s="5"/>
      <c r="S210" s="5"/>
      <c r="T210" s="5"/>
      <c r="U210" s="6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6"/>
      <c r="P211" s="5"/>
      <c r="Q211" s="5"/>
      <c r="R211" s="5"/>
      <c r="S211" s="5"/>
      <c r="T211" s="5"/>
      <c r="U211" s="6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6"/>
      <c r="P212" s="5"/>
      <c r="Q212" s="5"/>
      <c r="R212" s="5"/>
      <c r="S212" s="5"/>
      <c r="T212" s="5"/>
      <c r="U212" s="6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6"/>
      <c r="P213" s="5"/>
      <c r="Q213" s="5"/>
      <c r="R213" s="5"/>
      <c r="S213" s="5"/>
      <c r="T213" s="5"/>
      <c r="U213" s="6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6"/>
      <c r="P214" s="5"/>
      <c r="Q214" s="5"/>
      <c r="R214" s="5"/>
      <c r="S214" s="5"/>
      <c r="T214" s="5"/>
      <c r="U214" s="6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6"/>
      <c r="P215" s="5"/>
      <c r="Q215" s="5"/>
      <c r="R215" s="5"/>
      <c r="S215" s="5"/>
      <c r="T215" s="5"/>
      <c r="U215" s="6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6"/>
      <c r="P216" s="5"/>
      <c r="Q216" s="5"/>
      <c r="R216" s="5"/>
      <c r="S216" s="5"/>
      <c r="T216" s="5"/>
      <c r="U216" s="6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6"/>
      <c r="P217" s="5"/>
      <c r="Q217" s="5"/>
      <c r="R217" s="5"/>
      <c r="S217" s="5"/>
      <c r="T217" s="5"/>
      <c r="U217" s="6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6"/>
      <c r="P218" s="5"/>
      <c r="Q218" s="5"/>
      <c r="R218" s="5"/>
      <c r="S218" s="5"/>
      <c r="T218" s="5"/>
      <c r="U218" s="6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6"/>
      <c r="P219" s="5"/>
      <c r="Q219" s="5"/>
      <c r="R219" s="5"/>
      <c r="S219" s="5"/>
      <c r="T219" s="5"/>
      <c r="U219" s="6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6"/>
      <c r="P220" s="5"/>
      <c r="Q220" s="5"/>
      <c r="R220" s="5"/>
      <c r="S220" s="5"/>
      <c r="T220" s="5"/>
      <c r="U220" s="6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6"/>
      <c r="P221" s="5"/>
      <c r="Q221" s="5"/>
      <c r="R221" s="5"/>
      <c r="S221" s="5"/>
      <c r="T221" s="5"/>
      <c r="U221" s="6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6"/>
      <c r="P222" s="5"/>
      <c r="Q222" s="5"/>
      <c r="R222" s="5"/>
      <c r="S222" s="5"/>
      <c r="T222" s="5"/>
      <c r="U222" s="6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6"/>
      <c r="P223" s="5"/>
      <c r="Q223" s="5"/>
      <c r="R223" s="5"/>
      <c r="S223" s="5"/>
      <c r="T223" s="5"/>
      <c r="U223" s="6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6"/>
      <c r="P224" s="5"/>
      <c r="Q224" s="5"/>
      <c r="R224" s="5"/>
      <c r="S224" s="5"/>
      <c r="T224" s="5"/>
      <c r="U224" s="6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6"/>
      <c r="P225" s="5"/>
      <c r="Q225" s="5"/>
      <c r="R225" s="5"/>
      <c r="S225" s="5"/>
      <c r="T225" s="5"/>
      <c r="U225" s="6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6"/>
      <c r="P226" s="5"/>
      <c r="Q226" s="5"/>
      <c r="R226" s="5"/>
      <c r="S226" s="5"/>
      <c r="T226" s="5"/>
      <c r="U226" s="6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6"/>
      <c r="P227" s="5"/>
      <c r="Q227" s="5"/>
      <c r="R227" s="5"/>
      <c r="S227" s="5"/>
      <c r="T227" s="5"/>
      <c r="U227" s="6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6"/>
      <c r="P228" s="5"/>
      <c r="Q228" s="5"/>
      <c r="R228" s="5"/>
      <c r="S228" s="5"/>
      <c r="T228" s="5"/>
      <c r="U228" s="6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6"/>
      <c r="P229" s="5"/>
      <c r="Q229" s="5"/>
      <c r="R229" s="5"/>
      <c r="S229" s="5"/>
      <c r="T229" s="5"/>
      <c r="U229" s="6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6"/>
      <c r="P230" s="5"/>
      <c r="Q230" s="5"/>
      <c r="R230" s="5"/>
      <c r="S230" s="5"/>
      <c r="T230" s="5"/>
      <c r="U230" s="6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5"/>
      <c r="Q231" s="5"/>
      <c r="R231" s="5"/>
      <c r="S231" s="5"/>
      <c r="T231" s="5"/>
      <c r="U231" s="6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6"/>
      <c r="P232" s="5"/>
      <c r="Q232" s="5"/>
      <c r="R232" s="5"/>
      <c r="S232" s="5"/>
      <c r="T232" s="5"/>
      <c r="U232" s="6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  <c r="P233" s="5"/>
      <c r="Q233" s="5"/>
      <c r="R233" s="5"/>
      <c r="S233" s="5"/>
      <c r="T233" s="5"/>
      <c r="U233" s="6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6"/>
      <c r="P234" s="5"/>
      <c r="Q234" s="5"/>
      <c r="R234" s="5"/>
      <c r="S234" s="5"/>
      <c r="T234" s="5"/>
      <c r="U234" s="6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6"/>
      <c r="P235" s="5"/>
      <c r="Q235" s="5"/>
      <c r="R235" s="5"/>
      <c r="S235" s="5"/>
      <c r="T235" s="5"/>
      <c r="U235" s="6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6"/>
      <c r="P236" s="5"/>
      <c r="Q236" s="5"/>
      <c r="R236" s="5"/>
      <c r="S236" s="5"/>
      <c r="T236" s="5"/>
      <c r="U236" s="6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6"/>
      <c r="P237" s="5"/>
      <c r="Q237" s="5"/>
      <c r="R237" s="5"/>
      <c r="S237" s="5"/>
      <c r="T237" s="5"/>
      <c r="U237" s="6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6"/>
      <c r="P238" s="5"/>
      <c r="Q238" s="5"/>
      <c r="R238" s="5"/>
      <c r="S238" s="5"/>
      <c r="T238" s="5"/>
      <c r="U238" s="6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  <c r="P239" s="5"/>
      <c r="Q239" s="5"/>
      <c r="R239" s="5"/>
      <c r="S239" s="5"/>
      <c r="T239" s="5"/>
      <c r="U239" s="6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6"/>
      <c r="P240" s="5"/>
      <c r="Q240" s="5"/>
      <c r="R240" s="5"/>
      <c r="S240" s="5"/>
      <c r="T240" s="5"/>
      <c r="U240" s="6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6"/>
      <c r="P241" s="5"/>
      <c r="Q241" s="5"/>
      <c r="R241" s="5"/>
      <c r="S241" s="5"/>
      <c r="T241" s="5"/>
      <c r="U241" s="6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6"/>
      <c r="P242" s="5"/>
      <c r="Q242" s="5"/>
      <c r="R242" s="5"/>
      <c r="S242" s="5"/>
      <c r="T242" s="5"/>
      <c r="U242" s="6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5"/>
      <c r="Q243" s="5"/>
      <c r="R243" s="5"/>
      <c r="S243" s="5"/>
      <c r="T243" s="5"/>
      <c r="U243" s="6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6"/>
      <c r="P244" s="5"/>
      <c r="Q244" s="5"/>
      <c r="R244" s="5"/>
      <c r="S244" s="5"/>
      <c r="T244" s="5"/>
      <c r="U244" s="6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6"/>
      <c r="P245" s="5"/>
      <c r="Q245" s="5"/>
      <c r="R245" s="5"/>
      <c r="S245" s="5"/>
      <c r="T245" s="5"/>
      <c r="U245" s="6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6"/>
      <c r="P246" s="5"/>
      <c r="Q246" s="5"/>
      <c r="R246" s="5"/>
      <c r="S246" s="5"/>
      <c r="T246" s="5"/>
      <c r="U246" s="6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6"/>
      <c r="P247" s="5"/>
      <c r="Q247" s="5"/>
      <c r="R247" s="5"/>
      <c r="S247" s="5"/>
      <c r="T247" s="5"/>
      <c r="U247" s="6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6"/>
      <c r="P248" s="5"/>
      <c r="Q248" s="5"/>
      <c r="R248" s="5"/>
      <c r="S248" s="5"/>
      <c r="T248" s="5"/>
      <c r="U248" s="6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6"/>
      <c r="P249" s="5"/>
      <c r="Q249" s="5"/>
      <c r="R249" s="5"/>
      <c r="S249" s="5"/>
      <c r="T249" s="5"/>
      <c r="U249" s="6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6"/>
      <c r="P250" s="5"/>
      <c r="Q250" s="5"/>
      <c r="R250" s="5"/>
      <c r="S250" s="5"/>
      <c r="T250" s="5"/>
      <c r="U250" s="6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6"/>
      <c r="P251" s="5"/>
      <c r="Q251" s="5"/>
      <c r="R251" s="5"/>
      <c r="S251" s="5"/>
      <c r="T251" s="5"/>
      <c r="U251" s="6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6"/>
      <c r="P252" s="5"/>
      <c r="Q252" s="5"/>
      <c r="R252" s="5"/>
      <c r="S252" s="5"/>
      <c r="T252" s="5"/>
      <c r="U252" s="6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6"/>
      <c r="P253" s="5"/>
      <c r="Q253" s="5"/>
      <c r="R253" s="5"/>
      <c r="S253" s="5"/>
      <c r="T253" s="5"/>
      <c r="U253" s="6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6"/>
      <c r="P254" s="5"/>
      <c r="Q254" s="5"/>
      <c r="R254" s="5"/>
      <c r="S254" s="5"/>
      <c r="T254" s="5"/>
      <c r="U254" s="6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6"/>
      <c r="P255" s="5"/>
      <c r="Q255" s="5"/>
      <c r="R255" s="5"/>
      <c r="S255" s="5"/>
      <c r="T255" s="5"/>
      <c r="U255" s="6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6"/>
      <c r="P256" s="5"/>
      <c r="Q256" s="5"/>
      <c r="R256" s="5"/>
      <c r="S256" s="5"/>
      <c r="T256" s="5"/>
      <c r="U256" s="6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6"/>
      <c r="P257" s="5"/>
      <c r="Q257" s="5"/>
      <c r="R257" s="5"/>
      <c r="S257" s="5"/>
      <c r="T257" s="5"/>
      <c r="U257" s="6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6"/>
      <c r="P258" s="5"/>
      <c r="Q258" s="5"/>
      <c r="R258" s="5"/>
      <c r="S258" s="5"/>
      <c r="T258" s="5"/>
      <c r="U258" s="6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6"/>
      <c r="P259" s="5"/>
      <c r="Q259" s="5"/>
      <c r="R259" s="5"/>
      <c r="S259" s="5"/>
      <c r="T259" s="5"/>
      <c r="U259" s="6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6"/>
      <c r="P260" s="5"/>
      <c r="Q260" s="5"/>
      <c r="R260" s="5"/>
      <c r="S260" s="5"/>
      <c r="T260" s="5"/>
      <c r="U260" s="6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6"/>
      <c r="P261" s="5"/>
      <c r="Q261" s="5"/>
      <c r="R261" s="5"/>
      <c r="S261" s="5"/>
      <c r="T261" s="5"/>
      <c r="U261" s="6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6"/>
      <c r="P262" s="5"/>
      <c r="Q262" s="5"/>
      <c r="R262" s="5"/>
      <c r="S262" s="5"/>
      <c r="T262" s="5"/>
      <c r="U262" s="6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6"/>
      <c r="P263" s="5"/>
      <c r="Q263" s="5"/>
      <c r="R263" s="5"/>
      <c r="S263" s="5"/>
      <c r="T263" s="5"/>
      <c r="U263" s="6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6"/>
      <c r="P264" s="5"/>
      <c r="Q264" s="5"/>
      <c r="R264" s="5"/>
      <c r="S264" s="5"/>
      <c r="T264" s="5"/>
      <c r="U264" s="6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6"/>
      <c r="P265" s="5"/>
      <c r="Q265" s="5"/>
      <c r="R265" s="5"/>
      <c r="S265" s="5"/>
      <c r="T265" s="5"/>
      <c r="U265" s="6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6"/>
      <c r="P266" s="5"/>
      <c r="Q266" s="5"/>
      <c r="R266" s="5"/>
      <c r="S266" s="5"/>
      <c r="T266" s="5"/>
      <c r="U266" s="6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6"/>
      <c r="P267" s="5"/>
      <c r="Q267" s="5"/>
      <c r="R267" s="5"/>
      <c r="S267" s="5"/>
      <c r="T267" s="5"/>
      <c r="U267" s="6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6"/>
      <c r="P268" s="5"/>
      <c r="Q268" s="5"/>
      <c r="R268" s="5"/>
      <c r="S268" s="5"/>
      <c r="T268" s="5"/>
      <c r="U268" s="6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6"/>
      <c r="P269" s="5"/>
      <c r="Q269" s="5"/>
      <c r="R269" s="5"/>
      <c r="S269" s="5"/>
      <c r="T269" s="5"/>
      <c r="U269" s="6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6"/>
      <c r="P270" s="5"/>
      <c r="Q270" s="5"/>
      <c r="R270" s="5"/>
      <c r="S270" s="5"/>
      <c r="T270" s="5"/>
      <c r="U270" s="6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6"/>
      <c r="P271" s="5"/>
      <c r="Q271" s="5"/>
      <c r="R271" s="5"/>
      <c r="S271" s="5"/>
      <c r="T271" s="5"/>
      <c r="U271" s="6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6"/>
      <c r="P272" s="5"/>
      <c r="Q272" s="5"/>
      <c r="R272" s="5"/>
      <c r="S272" s="5"/>
      <c r="T272" s="5"/>
      <c r="U272" s="6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6"/>
      <c r="P273" s="5"/>
      <c r="Q273" s="5"/>
      <c r="R273" s="5"/>
      <c r="S273" s="5"/>
      <c r="T273" s="5"/>
      <c r="U273" s="6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6"/>
      <c r="P274" s="5"/>
      <c r="Q274" s="5"/>
      <c r="R274" s="5"/>
      <c r="S274" s="5"/>
      <c r="T274" s="5"/>
      <c r="U274" s="6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6"/>
      <c r="P275" s="5"/>
      <c r="Q275" s="5"/>
      <c r="R275" s="5"/>
      <c r="S275" s="5"/>
      <c r="T275" s="5"/>
      <c r="U275" s="6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6"/>
      <c r="P276" s="5"/>
      <c r="Q276" s="5"/>
      <c r="R276" s="5"/>
      <c r="S276" s="5"/>
      <c r="T276" s="5"/>
      <c r="U276" s="6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6"/>
      <c r="P277" s="5"/>
      <c r="Q277" s="5"/>
      <c r="R277" s="5"/>
      <c r="S277" s="5"/>
      <c r="T277" s="5"/>
      <c r="U277" s="6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6"/>
      <c r="P278" s="5"/>
      <c r="Q278" s="5"/>
      <c r="R278" s="5"/>
      <c r="S278" s="5"/>
      <c r="T278" s="5"/>
      <c r="U278" s="6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6"/>
      <c r="P279" s="5"/>
      <c r="Q279" s="5"/>
      <c r="R279" s="5"/>
      <c r="S279" s="5"/>
      <c r="T279" s="5"/>
      <c r="U279" s="6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6"/>
      <c r="P280" s="5"/>
      <c r="Q280" s="5"/>
      <c r="R280" s="5"/>
      <c r="S280" s="5"/>
      <c r="T280" s="5"/>
      <c r="U280" s="6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6"/>
      <c r="P281" s="5"/>
      <c r="Q281" s="5"/>
      <c r="R281" s="5"/>
      <c r="S281" s="5"/>
      <c r="T281" s="5"/>
      <c r="U281" s="6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6"/>
      <c r="P282" s="5"/>
      <c r="Q282" s="5"/>
      <c r="R282" s="5"/>
      <c r="S282" s="5"/>
      <c r="T282" s="5"/>
      <c r="U282" s="6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6"/>
      <c r="P283" s="5"/>
      <c r="Q283" s="5"/>
      <c r="R283" s="5"/>
      <c r="S283" s="5"/>
      <c r="T283" s="5"/>
      <c r="U283" s="6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6"/>
      <c r="P284" s="5"/>
      <c r="Q284" s="5"/>
      <c r="R284" s="5"/>
      <c r="S284" s="5"/>
      <c r="T284" s="5"/>
      <c r="U284" s="6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6"/>
      <c r="P285" s="5"/>
      <c r="Q285" s="5"/>
      <c r="R285" s="5"/>
      <c r="S285" s="5"/>
      <c r="T285" s="5"/>
      <c r="U285" s="6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6"/>
      <c r="P286" s="5"/>
      <c r="Q286" s="5"/>
      <c r="R286" s="5"/>
      <c r="S286" s="5"/>
      <c r="T286" s="5"/>
      <c r="U286" s="6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6"/>
      <c r="P287" s="5"/>
      <c r="Q287" s="5"/>
      <c r="R287" s="5"/>
      <c r="S287" s="5"/>
      <c r="T287" s="5"/>
      <c r="U287" s="6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6"/>
      <c r="P288" s="5"/>
      <c r="Q288" s="5"/>
      <c r="R288" s="5"/>
      <c r="S288" s="5"/>
      <c r="T288" s="5"/>
      <c r="U288" s="6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6"/>
      <c r="P289" s="5"/>
      <c r="Q289" s="5"/>
      <c r="R289" s="5"/>
      <c r="S289" s="5"/>
      <c r="T289" s="5"/>
      <c r="U289" s="6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6"/>
      <c r="P290" s="5"/>
      <c r="Q290" s="5"/>
      <c r="R290" s="5"/>
      <c r="S290" s="5"/>
      <c r="T290" s="5"/>
      <c r="U290" s="6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6"/>
      <c r="P291" s="5"/>
      <c r="Q291" s="5"/>
      <c r="R291" s="5"/>
      <c r="S291" s="5"/>
      <c r="T291" s="5"/>
      <c r="U291" s="6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6"/>
      <c r="P292" s="5"/>
      <c r="Q292" s="5"/>
      <c r="R292" s="5"/>
      <c r="S292" s="5"/>
      <c r="T292" s="5"/>
      <c r="U292" s="6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6"/>
      <c r="P293" s="5"/>
      <c r="Q293" s="5"/>
      <c r="R293" s="5"/>
      <c r="S293" s="5"/>
      <c r="T293" s="5"/>
      <c r="U293" s="6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6"/>
      <c r="P294" s="5"/>
      <c r="Q294" s="5"/>
      <c r="R294" s="5"/>
      <c r="S294" s="5"/>
      <c r="T294" s="5"/>
      <c r="U294" s="6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6"/>
      <c r="P295" s="5"/>
      <c r="Q295" s="5"/>
      <c r="R295" s="5"/>
      <c r="S295" s="5"/>
      <c r="T295" s="5"/>
      <c r="U295" s="6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6"/>
      <c r="P296" s="5"/>
      <c r="Q296" s="5"/>
      <c r="R296" s="5"/>
      <c r="S296" s="5"/>
      <c r="T296" s="5"/>
      <c r="U296" s="6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6"/>
      <c r="P297" s="5"/>
      <c r="Q297" s="5"/>
      <c r="R297" s="5"/>
      <c r="S297" s="5"/>
      <c r="T297" s="5"/>
      <c r="U297" s="6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6"/>
      <c r="P298" s="5"/>
      <c r="Q298" s="5"/>
      <c r="R298" s="5"/>
      <c r="S298" s="5"/>
      <c r="T298" s="5"/>
      <c r="U298" s="6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6"/>
      <c r="P299" s="5"/>
      <c r="Q299" s="5"/>
      <c r="R299" s="5"/>
      <c r="S299" s="5"/>
      <c r="T299" s="5"/>
      <c r="U299" s="6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6"/>
      <c r="P300" s="5"/>
      <c r="Q300" s="5"/>
      <c r="R300" s="5"/>
      <c r="S300" s="5"/>
      <c r="T300" s="5"/>
      <c r="U300" s="6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1:5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6"/>
      <c r="P301" s="5"/>
      <c r="Q301" s="5"/>
      <c r="R301" s="5"/>
      <c r="S301" s="5"/>
      <c r="T301" s="5"/>
      <c r="U301" s="6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1:5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6"/>
      <c r="P302" s="5"/>
      <c r="Q302" s="5"/>
      <c r="R302" s="5"/>
      <c r="S302" s="5"/>
      <c r="T302" s="5"/>
      <c r="U302" s="6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1:5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6"/>
      <c r="P303" s="5"/>
      <c r="Q303" s="5"/>
      <c r="R303" s="5"/>
      <c r="S303" s="5"/>
      <c r="T303" s="5"/>
      <c r="U303" s="6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1:5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6"/>
      <c r="P304" s="5"/>
      <c r="Q304" s="5"/>
      <c r="R304" s="5"/>
      <c r="S304" s="5"/>
      <c r="T304" s="5"/>
      <c r="U304" s="6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1:5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6"/>
      <c r="P305" s="5"/>
      <c r="Q305" s="5"/>
      <c r="R305" s="5"/>
      <c r="S305" s="5"/>
      <c r="T305" s="5"/>
      <c r="U305" s="6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1:5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6"/>
      <c r="P306" s="5"/>
      <c r="Q306" s="5"/>
      <c r="R306" s="5"/>
      <c r="S306" s="5"/>
      <c r="T306" s="5"/>
      <c r="U306" s="6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1:5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6"/>
      <c r="P307" s="5"/>
      <c r="Q307" s="5"/>
      <c r="R307" s="5"/>
      <c r="S307" s="5"/>
      <c r="T307" s="5"/>
      <c r="U307" s="6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spans="1:5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6"/>
      <c r="P308" s="5"/>
      <c r="Q308" s="5"/>
      <c r="R308" s="5"/>
      <c r="S308" s="5"/>
      <c r="T308" s="5"/>
      <c r="U308" s="6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spans="1:5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6"/>
      <c r="P309" s="5"/>
      <c r="Q309" s="5"/>
      <c r="R309" s="5"/>
      <c r="S309" s="5"/>
      <c r="T309" s="5"/>
      <c r="U309" s="6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5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6"/>
      <c r="P310" s="5"/>
      <c r="Q310" s="5"/>
      <c r="R310" s="5"/>
      <c r="S310" s="5"/>
      <c r="T310" s="5"/>
      <c r="U310" s="6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5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6"/>
      <c r="P311" s="5"/>
      <c r="Q311" s="5"/>
      <c r="R311" s="5"/>
      <c r="S311" s="5"/>
      <c r="T311" s="5"/>
      <c r="U311" s="6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5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6"/>
      <c r="P312" s="5"/>
      <c r="Q312" s="5"/>
      <c r="R312" s="5"/>
      <c r="S312" s="5"/>
      <c r="T312" s="5"/>
      <c r="U312" s="6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spans="1:5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6"/>
      <c r="P313" s="5"/>
      <c r="Q313" s="5"/>
      <c r="R313" s="5"/>
      <c r="S313" s="5"/>
      <c r="T313" s="5"/>
      <c r="U313" s="6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spans="1:5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6"/>
      <c r="P314" s="5"/>
      <c r="Q314" s="5"/>
      <c r="R314" s="5"/>
      <c r="S314" s="5"/>
      <c r="T314" s="5"/>
      <c r="U314" s="6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5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6"/>
      <c r="P315" s="5"/>
      <c r="Q315" s="5"/>
      <c r="R315" s="5"/>
      <c r="S315" s="5"/>
      <c r="T315" s="5"/>
      <c r="U315" s="6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5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6"/>
      <c r="P316" s="5"/>
      <c r="Q316" s="5"/>
      <c r="R316" s="5"/>
      <c r="S316" s="5"/>
      <c r="T316" s="5"/>
      <c r="U316" s="6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5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6"/>
      <c r="P317" s="5"/>
      <c r="Q317" s="5"/>
      <c r="R317" s="5"/>
      <c r="S317" s="5"/>
      <c r="T317" s="5"/>
      <c r="U317" s="6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5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6"/>
      <c r="P318" s="5"/>
      <c r="Q318" s="5"/>
      <c r="R318" s="5"/>
      <c r="S318" s="5"/>
      <c r="T318" s="5"/>
      <c r="U318" s="6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5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6"/>
      <c r="P319" s="5"/>
      <c r="Q319" s="5"/>
      <c r="R319" s="5"/>
      <c r="S319" s="5"/>
      <c r="T319" s="5"/>
      <c r="U319" s="6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6"/>
      <c r="P320" s="5"/>
      <c r="Q320" s="5"/>
      <c r="R320" s="5"/>
      <c r="S320" s="5"/>
      <c r="T320" s="5"/>
      <c r="U320" s="6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6"/>
      <c r="P321" s="5"/>
      <c r="Q321" s="5"/>
      <c r="R321" s="5"/>
      <c r="S321" s="5"/>
      <c r="T321" s="5"/>
      <c r="U321" s="6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6"/>
      <c r="P322" s="5"/>
      <c r="Q322" s="5"/>
      <c r="R322" s="5"/>
      <c r="S322" s="5"/>
      <c r="T322" s="5"/>
      <c r="U322" s="6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6"/>
      <c r="P323" s="5"/>
      <c r="Q323" s="5"/>
      <c r="R323" s="5"/>
      <c r="S323" s="5"/>
      <c r="T323" s="5"/>
      <c r="U323" s="6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6"/>
      <c r="P324" s="5"/>
      <c r="Q324" s="5"/>
      <c r="R324" s="5"/>
      <c r="S324" s="5"/>
      <c r="T324" s="5"/>
      <c r="U324" s="6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6"/>
      <c r="P325" s="5"/>
      <c r="Q325" s="5"/>
      <c r="R325" s="5"/>
      <c r="S325" s="5"/>
      <c r="T325" s="5"/>
      <c r="U325" s="6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6"/>
      <c r="P326" s="5"/>
      <c r="Q326" s="5"/>
      <c r="R326" s="5"/>
      <c r="S326" s="5"/>
      <c r="T326" s="5"/>
      <c r="U326" s="6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6"/>
      <c r="P327" s="5"/>
      <c r="Q327" s="5"/>
      <c r="R327" s="5"/>
      <c r="S327" s="5"/>
      <c r="T327" s="5"/>
      <c r="U327" s="6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6"/>
      <c r="P328" s="5"/>
      <c r="Q328" s="5"/>
      <c r="R328" s="5"/>
      <c r="S328" s="5"/>
      <c r="T328" s="5"/>
      <c r="U328" s="6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6"/>
      <c r="P329" s="5"/>
      <c r="Q329" s="5"/>
      <c r="R329" s="5"/>
      <c r="S329" s="5"/>
      <c r="T329" s="5"/>
      <c r="U329" s="6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6"/>
      <c r="P330" s="5"/>
      <c r="Q330" s="5"/>
      <c r="R330" s="5"/>
      <c r="S330" s="5"/>
      <c r="T330" s="5"/>
      <c r="U330" s="6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6"/>
      <c r="P331" s="5"/>
      <c r="Q331" s="5"/>
      <c r="R331" s="5"/>
      <c r="S331" s="5"/>
      <c r="T331" s="5"/>
      <c r="U331" s="6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6"/>
      <c r="P332" s="5"/>
      <c r="Q332" s="5"/>
      <c r="R332" s="5"/>
      <c r="S332" s="5"/>
      <c r="T332" s="5"/>
      <c r="U332" s="6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6"/>
      <c r="P333" s="5"/>
      <c r="Q333" s="5"/>
      <c r="R333" s="5"/>
      <c r="S333" s="5"/>
      <c r="T333" s="5"/>
      <c r="U333" s="6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6"/>
      <c r="P334" s="5"/>
      <c r="Q334" s="5"/>
      <c r="R334" s="5"/>
      <c r="S334" s="5"/>
      <c r="T334" s="5"/>
      <c r="U334" s="6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6"/>
      <c r="P335" s="5"/>
      <c r="Q335" s="5"/>
      <c r="R335" s="5"/>
      <c r="S335" s="5"/>
      <c r="T335" s="5"/>
      <c r="U335" s="6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6"/>
      <c r="P336" s="5"/>
      <c r="Q336" s="5"/>
      <c r="R336" s="5"/>
      <c r="S336" s="5"/>
      <c r="T336" s="5"/>
      <c r="U336" s="6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6"/>
      <c r="P337" s="5"/>
      <c r="Q337" s="5"/>
      <c r="R337" s="5"/>
      <c r="S337" s="5"/>
      <c r="T337" s="5"/>
      <c r="U337" s="6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6"/>
      <c r="P338" s="5"/>
      <c r="Q338" s="5"/>
      <c r="R338" s="5"/>
      <c r="S338" s="5"/>
      <c r="T338" s="5"/>
      <c r="U338" s="6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6"/>
      <c r="P339" s="5"/>
      <c r="Q339" s="5"/>
      <c r="R339" s="5"/>
      <c r="S339" s="5"/>
      <c r="T339" s="5"/>
      <c r="U339" s="6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6"/>
      <c r="P340" s="5"/>
      <c r="Q340" s="5"/>
      <c r="R340" s="5"/>
      <c r="S340" s="5"/>
      <c r="T340" s="5"/>
      <c r="U340" s="6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6"/>
      <c r="P341" s="5"/>
      <c r="Q341" s="5"/>
      <c r="R341" s="5"/>
      <c r="S341" s="5"/>
      <c r="T341" s="5"/>
      <c r="U341" s="6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6"/>
      <c r="P342" s="5"/>
      <c r="Q342" s="5"/>
      <c r="R342" s="5"/>
      <c r="S342" s="5"/>
      <c r="T342" s="5"/>
      <c r="U342" s="6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6"/>
      <c r="P343" s="5"/>
      <c r="Q343" s="5"/>
      <c r="R343" s="5"/>
      <c r="S343" s="5"/>
      <c r="T343" s="5"/>
      <c r="U343" s="6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6"/>
      <c r="P344" s="5"/>
      <c r="Q344" s="5"/>
      <c r="R344" s="5"/>
      <c r="S344" s="5"/>
      <c r="T344" s="5"/>
      <c r="U344" s="6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6"/>
      <c r="P345" s="5"/>
      <c r="Q345" s="5"/>
      <c r="R345" s="5"/>
      <c r="S345" s="5"/>
      <c r="T345" s="5"/>
      <c r="U345" s="6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6"/>
      <c r="P346" s="5"/>
      <c r="Q346" s="5"/>
      <c r="R346" s="5"/>
      <c r="S346" s="5"/>
      <c r="T346" s="5"/>
      <c r="U346" s="6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6"/>
      <c r="P347" s="5"/>
      <c r="Q347" s="5"/>
      <c r="R347" s="5"/>
      <c r="S347" s="5"/>
      <c r="T347" s="5"/>
      <c r="U347" s="6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6"/>
      <c r="P348" s="5"/>
      <c r="Q348" s="5"/>
      <c r="R348" s="5"/>
      <c r="S348" s="5"/>
      <c r="T348" s="5"/>
      <c r="U348" s="6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6"/>
      <c r="P349" s="5"/>
      <c r="Q349" s="5"/>
      <c r="R349" s="5"/>
      <c r="S349" s="5"/>
      <c r="T349" s="5"/>
      <c r="U349" s="6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6"/>
      <c r="P350" s="5"/>
      <c r="Q350" s="5"/>
      <c r="R350" s="5"/>
      <c r="S350" s="5"/>
      <c r="T350" s="5"/>
      <c r="U350" s="6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6"/>
      <c r="P351" s="5"/>
      <c r="Q351" s="5"/>
      <c r="R351" s="5"/>
      <c r="S351" s="5"/>
      <c r="T351" s="5"/>
      <c r="U351" s="6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6"/>
      <c r="P352" s="5"/>
      <c r="Q352" s="5"/>
      <c r="R352" s="5"/>
      <c r="S352" s="5"/>
      <c r="T352" s="5"/>
      <c r="U352" s="6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6"/>
      <c r="P353" s="5"/>
      <c r="Q353" s="5"/>
      <c r="R353" s="5"/>
      <c r="S353" s="5"/>
      <c r="T353" s="5"/>
      <c r="U353" s="6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6"/>
      <c r="P354" s="5"/>
      <c r="Q354" s="5"/>
      <c r="R354" s="5"/>
      <c r="S354" s="5"/>
      <c r="T354" s="5"/>
      <c r="U354" s="6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6"/>
      <c r="P355" s="5"/>
      <c r="Q355" s="5"/>
      <c r="R355" s="5"/>
      <c r="S355" s="5"/>
      <c r="T355" s="5"/>
      <c r="U355" s="6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6"/>
      <c r="P356" s="5"/>
      <c r="Q356" s="5"/>
      <c r="R356" s="5"/>
      <c r="S356" s="5"/>
      <c r="T356" s="5"/>
      <c r="U356" s="6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6"/>
      <c r="P357" s="5"/>
      <c r="Q357" s="5"/>
      <c r="R357" s="5"/>
      <c r="S357" s="5"/>
      <c r="T357" s="5"/>
      <c r="U357" s="6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6"/>
      <c r="P358" s="5"/>
      <c r="Q358" s="5"/>
      <c r="R358" s="5"/>
      <c r="S358" s="5"/>
      <c r="T358" s="5"/>
      <c r="U358" s="6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6"/>
      <c r="P359" s="5"/>
      <c r="Q359" s="5"/>
      <c r="R359" s="5"/>
      <c r="S359" s="5"/>
      <c r="T359" s="5"/>
      <c r="U359" s="6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6"/>
      <c r="P360" s="5"/>
      <c r="Q360" s="5"/>
      <c r="R360" s="5"/>
      <c r="S360" s="5"/>
      <c r="T360" s="5"/>
      <c r="U360" s="6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6"/>
      <c r="P361" s="5"/>
      <c r="Q361" s="5"/>
      <c r="R361" s="5"/>
      <c r="S361" s="5"/>
      <c r="T361" s="5"/>
      <c r="U361" s="6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6"/>
      <c r="P362" s="5"/>
      <c r="Q362" s="5"/>
      <c r="R362" s="5"/>
      <c r="S362" s="5"/>
      <c r="T362" s="5"/>
      <c r="U362" s="6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6"/>
      <c r="P363" s="5"/>
      <c r="Q363" s="5"/>
      <c r="R363" s="5"/>
      <c r="S363" s="5"/>
      <c r="T363" s="5"/>
      <c r="U363" s="6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6"/>
      <c r="P364" s="5"/>
      <c r="Q364" s="5"/>
      <c r="R364" s="5"/>
      <c r="S364" s="5"/>
      <c r="T364" s="5"/>
      <c r="U364" s="6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6"/>
      <c r="P365" s="5"/>
      <c r="Q365" s="5"/>
      <c r="R365" s="5"/>
      <c r="S365" s="5"/>
      <c r="T365" s="5"/>
      <c r="U365" s="6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6"/>
      <c r="P366" s="5"/>
      <c r="Q366" s="5"/>
      <c r="R366" s="5"/>
      <c r="S366" s="5"/>
      <c r="T366" s="5"/>
      <c r="U366" s="6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6"/>
      <c r="P367" s="5"/>
      <c r="Q367" s="5"/>
      <c r="R367" s="5"/>
      <c r="S367" s="5"/>
      <c r="T367" s="5"/>
      <c r="U367" s="6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6"/>
      <c r="P368" s="5"/>
      <c r="Q368" s="5"/>
      <c r="R368" s="5"/>
      <c r="S368" s="5"/>
      <c r="T368" s="5"/>
      <c r="U368" s="6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6"/>
      <c r="P369" s="5"/>
      <c r="Q369" s="5"/>
      <c r="R369" s="5"/>
      <c r="S369" s="5"/>
      <c r="T369" s="5"/>
      <c r="U369" s="6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6"/>
      <c r="P370" s="5"/>
      <c r="Q370" s="5"/>
      <c r="R370" s="5"/>
      <c r="S370" s="5"/>
      <c r="T370" s="5"/>
      <c r="U370" s="6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6"/>
      <c r="P371" s="5"/>
      <c r="Q371" s="5"/>
      <c r="R371" s="5"/>
      <c r="S371" s="5"/>
      <c r="T371" s="5"/>
      <c r="U371" s="6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6"/>
      <c r="P372" s="5"/>
      <c r="Q372" s="5"/>
      <c r="R372" s="5"/>
      <c r="S372" s="5"/>
      <c r="T372" s="5"/>
      <c r="U372" s="6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6"/>
      <c r="P373" s="5"/>
      <c r="Q373" s="5"/>
      <c r="R373" s="5"/>
      <c r="S373" s="5"/>
      <c r="T373" s="5"/>
      <c r="U373" s="6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6"/>
      <c r="P374" s="5"/>
      <c r="Q374" s="5"/>
      <c r="R374" s="5"/>
      <c r="S374" s="5"/>
      <c r="T374" s="5"/>
      <c r="U374" s="6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6"/>
      <c r="P375" s="5"/>
      <c r="Q375" s="5"/>
      <c r="R375" s="5"/>
      <c r="S375" s="5"/>
      <c r="T375" s="5"/>
      <c r="U375" s="6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6"/>
      <c r="P376" s="5"/>
      <c r="Q376" s="5"/>
      <c r="R376" s="5"/>
      <c r="S376" s="5"/>
      <c r="T376" s="5"/>
      <c r="U376" s="6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6"/>
      <c r="P377" s="5"/>
      <c r="Q377" s="5"/>
      <c r="R377" s="5"/>
      <c r="S377" s="5"/>
      <c r="T377" s="5"/>
      <c r="U377" s="6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6"/>
      <c r="P378" s="5"/>
      <c r="Q378" s="5"/>
      <c r="R378" s="5"/>
      <c r="S378" s="5"/>
      <c r="T378" s="5"/>
      <c r="U378" s="6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6"/>
      <c r="P379" s="5"/>
      <c r="Q379" s="5"/>
      <c r="R379" s="5"/>
      <c r="S379" s="5"/>
      <c r="T379" s="5"/>
      <c r="U379" s="6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6"/>
      <c r="P380" s="5"/>
      <c r="Q380" s="5"/>
      <c r="R380" s="5"/>
      <c r="S380" s="5"/>
      <c r="T380" s="5"/>
      <c r="U380" s="6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6"/>
      <c r="P381" s="5"/>
      <c r="Q381" s="5"/>
      <c r="R381" s="5"/>
      <c r="S381" s="5"/>
      <c r="T381" s="5"/>
      <c r="U381" s="6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6"/>
      <c r="P382" s="5"/>
      <c r="Q382" s="5"/>
      <c r="R382" s="5"/>
      <c r="S382" s="5"/>
      <c r="T382" s="5"/>
      <c r="U382" s="6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6"/>
      <c r="P383" s="5"/>
      <c r="Q383" s="5"/>
      <c r="R383" s="5"/>
      <c r="S383" s="5"/>
      <c r="T383" s="5"/>
      <c r="U383" s="6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6"/>
      <c r="P384" s="5"/>
      <c r="Q384" s="5"/>
      <c r="R384" s="5"/>
      <c r="S384" s="5"/>
      <c r="T384" s="5"/>
      <c r="U384" s="6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6"/>
      <c r="P385" s="5"/>
      <c r="Q385" s="5"/>
      <c r="R385" s="5"/>
      <c r="S385" s="5"/>
      <c r="T385" s="5"/>
      <c r="U385" s="6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6"/>
      <c r="P386" s="5"/>
      <c r="Q386" s="5"/>
      <c r="R386" s="5"/>
      <c r="S386" s="5"/>
      <c r="T386" s="5"/>
      <c r="U386" s="6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6"/>
      <c r="P387" s="5"/>
      <c r="Q387" s="5"/>
      <c r="R387" s="5"/>
      <c r="S387" s="5"/>
      <c r="T387" s="5"/>
      <c r="U387" s="6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6"/>
      <c r="P388" s="5"/>
      <c r="Q388" s="5"/>
      <c r="R388" s="5"/>
      <c r="S388" s="5"/>
      <c r="T388" s="5"/>
      <c r="U388" s="6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6"/>
      <c r="P389" s="5"/>
      <c r="Q389" s="5"/>
      <c r="R389" s="5"/>
      <c r="S389" s="5"/>
      <c r="T389" s="5"/>
      <c r="U389" s="6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6"/>
      <c r="P390" s="5"/>
      <c r="Q390" s="5"/>
      <c r="R390" s="5"/>
      <c r="S390" s="5"/>
      <c r="T390" s="5"/>
      <c r="U390" s="6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6"/>
      <c r="P391" s="5"/>
      <c r="Q391" s="5"/>
      <c r="R391" s="5"/>
      <c r="S391" s="5"/>
      <c r="T391" s="5"/>
      <c r="U391" s="6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6"/>
      <c r="P392" s="5"/>
      <c r="Q392" s="5"/>
      <c r="R392" s="5"/>
      <c r="S392" s="5"/>
      <c r="T392" s="5"/>
      <c r="U392" s="6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6"/>
      <c r="P393" s="5"/>
      <c r="Q393" s="5"/>
      <c r="R393" s="5"/>
      <c r="S393" s="5"/>
      <c r="T393" s="5"/>
      <c r="U393" s="6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6"/>
      <c r="P394" s="5"/>
      <c r="Q394" s="5"/>
      <c r="R394" s="5"/>
      <c r="S394" s="5"/>
      <c r="T394" s="5"/>
      <c r="U394" s="6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6"/>
      <c r="P395" s="5"/>
      <c r="Q395" s="5"/>
      <c r="R395" s="5"/>
      <c r="S395" s="5"/>
      <c r="T395" s="5"/>
      <c r="U395" s="6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6"/>
      <c r="P396" s="5"/>
      <c r="Q396" s="5"/>
      <c r="R396" s="5"/>
      <c r="S396" s="5"/>
      <c r="T396" s="5"/>
      <c r="U396" s="6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6"/>
      <c r="P397" s="5"/>
      <c r="Q397" s="5"/>
      <c r="R397" s="5"/>
      <c r="S397" s="5"/>
      <c r="T397" s="5"/>
      <c r="U397" s="6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6"/>
      <c r="P398" s="5"/>
      <c r="Q398" s="5"/>
      <c r="R398" s="5"/>
      <c r="S398" s="5"/>
      <c r="T398" s="5"/>
      <c r="U398" s="6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6"/>
      <c r="P399" s="5"/>
      <c r="Q399" s="5"/>
      <c r="R399" s="5"/>
      <c r="S399" s="5"/>
      <c r="T399" s="5"/>
      <c r="U399" s="6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6"/>
      <c r="P400" s="5"/>
      <c r="Q400" s="5"/>
      <c r="R400" s="5"/>
      <c r="S400" s="5"/>
      <c r="T400" s="5"/>
      <c r="U400" s="6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5"/>
      <c r="Q401" s="5"/>
      <c r="R401" s="5"/>
      <c r="S401" s="5"/>
      <c r="T401" s="5"/>
      <c r="U401" s="6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5"/>
      <c r="Q402" s="5"/>
      <c r="R402" s="5"/>
      <c r="S402" s="5"/>
      <c r="T402" s="5"/>
      <c r="U402" s="6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5"/>
      <c r="Q403" s="5"/>
      <c r="R403" s="5"/>
      <c r="S403" s="5"/>
      <c r="T403" s="5"/>
      <c r="U403" s="6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5"/>
      <c r="Q404" s="5"/>
      <c r="R404" s="5"/>
      <c r="S404" s="5"/>
      <c r="T404" s="5"/>
      <c r="U404" s="6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5"/>
      <c r="Q405" s="5"/>
      <c r="R405" s="5"/>
      <c r="S405" s="5"/>
      <c r="T405" s="5"/>
      <c r="U405" s="6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  <c r="P406" s="5"/>
      <c r="Q406" s="5"/>
      <c r="R406" s="5"/>
      <c r="S406" s="5"/>
      <c r="T406" s="5"/>
      <c r="U406" s="6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6"/>
      <c r="P407" s="5"/>
      <c r="Q407" s="5"/>
      <c r="R407" s="5"/>
      <c r="S407" s="5"/>
      <c r="T407" s="5"/>
      <c r="U407" s="6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6"/>
      <c r="P408" s="5"/>
      <c r="Q408" s="5"/>
      <c r="R408" s="5"/>
      <c r="S408" s="5"/>
      <c r="T408" s="5"/>
      <c r="U408" s="6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5"/>
      <c r="Q409" s="5"/>
      <c r="R409" s="5"/>
      <c r="S409" s="5"/>
      <c r="T409" s="5"/>
      <c r="U409" s="6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6"/>
      <c r="P410" s="5"/>
      <c r="Q410" s="5"/>
      <c r="R410" s="5"/>
      <c r="S410" s="5"/>
      <c r="T410" s="5"/>
      <c r="U410" s="6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5"/>
      <c r="Q411" s="5"/>
      <c r="R411" s="5"/>
      <c r="S411" s="5"/>
      <c r="T411" s="5"/>
      <c r="U411" s="6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5"/>
      <c r="Q412" s="5"/>
      <c r="R412" s="5"/>
      <c r="S412" s="5"/>
      <c r="T412" s="5"/>
      <c r="U412" s="6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5"/>
      <c r="Q413" s="5"/>
      <c r="R413" s="5"/>
      <c r="S413" s="5"/>
      <c r="T413" s="5"/>
      <c r="U413" s="6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6"/>
      <c r="P414" s="5"/>
      <c r="Q414" s="5"/>
      <c r="R414" s="5"/>
      <c r="S414" s="5"/>
      <c r="T414" s="5"/>
      <c r="U414" s="6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6"/>
      <c r="P415" s="5"/>
      <c r="Q415" s="5"/>
      <c r="R415" s="5"/>
      <c r="S415" s="5"/>
      <c r="T415" s="5"/>
      <c r="U415" s="6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6"/>
      <c r="P416" s="5"/>
      <c r="Q416" s="5"/>
      <c r="R416" s="5"/>
      <c r="S416" s="5"/>
      <c r="T416" s="5"/>
      <c r="U416" s="6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6"/>
      <c r="P417" s="5"/>
      <c r="Q417" s="5"/>
      <c r="R417" s="5"/>
      <c r="S417" s="5"/>
      <c r="T417" s="5"/>
      <c r="U417" s="6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5"/>
      <c r="Q418" s="5"/>
      <c r="R418" s="5"/>
      <c r="S418" s="5"/>
      <c r="T418" s="5"/>
      <c r="U418" s="6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5"/>
      <c r="Q419" s="5"/>
      <c r="R419" s="5"/>
      <c r="S419" s="5"/>
      <c r="T419" s="5"/>
      <c r="U419" s="6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  <c r="P420" s="5"/>
      <c r="Q420" s="5"/>
      <c r="R420" s="5"/>
      <c r="S420" s="5"/>
      <c r="T420" s="5"/>
      <c r="U420" s="6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6"/>
      <c r="P421" s="5"/>
      <c r="Q421" s="5"/>
      <c r="R421" s="5"/>
      <c r="S421" s="5"/>
      <c r="T421" s="5"/>
      <c r="U421" s="6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6"/>
      <c r="P422" s="5"/>
      <c r="Q422" s="5"/>
      <c r="R422" s="5"/>
      <c r="S422" s="5"/>
      <c r="T422" s="5"/>
      <c r="U422" s="6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6"/>
      <c r="P423" s="5"/>
      <c r="Q423" s="5"/>
      <c r="R423" s="5"/>
      <c r="S423" s="5"/>
      <c r="T423" s="5"/>
      <c r="U423" s="6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6"/>
      <c r="P424" s="5"/>
      <c r="Q424" s="5"/>
      <c r="R424" s="5"/>
      <c r="S424" s="5"/>
      <c r="T424" s="5"/>
      <c r="U424" s="6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6"/>
      <c r="P425" s="5"/>
      <c r="Q425" s="5"/>
      <c r="R425" s="5"/>
      <c r="S425" s="5"/>
      <c r="T425" s="5"/>
      <c r="U425" s="6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6"/>
      <c r="P426" s="5"/>
      <c r="Q426" s="5"/>
      <c r="R426" s="5"/>
      <c r="S426" s="5"/>
      <c r="T426" s="5"/>
      <c r="U426" s="6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6"/>
      <c r="P427" s="5"/>
      <c r="Q427" s="5"/>
      <c r="R427" s="5"/>
      <c r="S427" s="5"/>
      <c r="T427" s="5"/>
      <c r="U427" s="6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6"/>
      <c r="P428" s="5"/>
      <c r="Q428" s="5"/>
      <c r="R428" s="5"/>
      <c r="S428" s="5"/>
      <c r="T428" s="5"/>
      <c r="U428" s="6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6"/>
      <c r="P429" s="5"/>
      <c r="Q429" s="5"/>
      <c r="R429" s="5"/>
      <c r="S429" s="5"/>
      <c r="T429" s="5"/>
      <c r="U429" s="6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6"/>
      <c r="P430" s="5"/>
      <c r="Q430" s="5"/>
      <c r="R430" s="5"/>
      <c r="S430" s="5"/>
      <c r="T430" s="5"/>
      <c r="U430" s="6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6"/>
      <c r="P431" s="5"/>
      <c r="Q431" s="5"/>
      <c r="R431" s="5"/>
      <c r="S431" s="5"/>
      <c r="T431" s="5"/>
      <c r="U431" s="6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6"/>
      <c r="P432" s="5"/>
      <c r="Q432" s="5"/>
      <c r="R432" s="5"/>
      <c r="S432" s="5"/>
      <c r="T432" s="5"/>
      <c r="U432" s="6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6"/>
      <c r="P433" s="5"/>
      <c r="Q433" s="5"/>
      <c r="R433" s="5"/>
      <c r="S433" s="5"/>
      <c r="T433" s="5"/>
      <c r="U433" s="6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6"/>
      <c r="P434" s="5"/>
      <c r="Q434" s="5"/>
      <c r="R434" s="5"/>
      <c r="S434" s="5"/>
      <c r="T434" s="5"/>
      <c r="U434" s="6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6"/>
      <c r="P435" s="5"/>
      <c r="Q435" s="5"/>
      <c r="R435" s="5"/>
      <c r="S435" s="5"/>
      <c r="T435" s="5"/>
      <c r="U435" s="6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6"/>
      <c r="P436" s="5"/>
      <c r="Q436" s="5"/>
      <c r="R436" s="5"/>
      <c r="S436" s="5"/>
      <c r="T436" s="5"/>
      <c r="U436" s="6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6"/>
      <c r="P437" s="5"/>
      <c r="Q437" s="5"/>
      <c r="R437" s="5"/>
      <c r="S437" s="5"/>
      <c r="T437" s="5"/>
      <c r="U437" s="6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6"/>
      <c r="P438" s="5"/>
      <c r="Q438" s="5"/>
      <c r="R438" s="5"/>
      <c r="S438" s="5"/>
      <c r="T438" s="5"/>
      <c r="U438" s="6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6"/>
      <c r="P439" s="5"/>
      <c r="Q439" s="5"/>
      <c r="R439" s="5"/>
      <c r="S439" s="5"/>
      <c r="T439" s="5"/>
      <c r="U439" s="6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6"/>
      <c r="P440" s="5"/>
      <c r="Q440" s="5"/>
      <c r="R440" s="5"/>
      <c r="S440" s="5"/>
      <c r="T440" s="5"/>
      <c r="U440" s="6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6"/>
      <c r="P441" s="5"/>
      <c r="Q441" s="5"/>
      <c r="R441" s="5"/>
      <c r="S441" s="5"/>
      <c r="T441" s="5"/>
      <c r="U441" s="6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6"/>
      <c r="P442" s="5"/>
      <c r="Q442" s="5"/>
      <c r="R442" s="5"/>
      <c r="S442" s="5"/>
      <c r="T442" s="5"/>
      <c r="U442" s="6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6"/>
      <c r="P443" s="5"/>
      <c r="Q443" s="5"/>
      <c r="R443" s="5"/>
      <c r="S443" s="5"/>
      <c r="T443" s="5"/>
      <c r="U443" s="6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6"/>
      <c r="P444" s="5"/>
      <c r="Q444" s="5"/>
      <c r="R444" s="5"/>
      <c r="S444" s="5"/>
      <c r="T444" s="5"/>
      <c r="U444" s="6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6"/>
      <c r="P445" s="5"/>
      <c r="Q445" s="5"/>
      <c r="R445" s="5"/>
      <c r="S445" s="5"/>
      <c r="T445" s="5"/>
      <c r="U445" s="6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6"/>
      <c r="P446" s="5"/>
      <c r="Q446" s="5"/>
      <c r="R446" s="5"/>
      <c r="S446" s="5"/>
      <c r="T446" s="5"/>
      <c r="U446" s="6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6"/>
      <c r="P447" s="5"/>
      <c r="Q447" s="5"/>
      <c r="R447" s="5"/>
      <c r="S447" s="5"/>
      <c r="T447" s="5"/>
      <c r="U447" s="6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6"/>
      <c r="P448" s="5"/>
      <c r="Q448" s="5"/>
      <c r="R448" s="5"/>
      <c r="S448" s="5"/>
      <c r="T448" s="5"/>
      <c r="U448" s="6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6"/>
      <c r="P449" s="5"/>
      <c r="Q449" s="5"/>
      <c r="R449" s="5"/>
      <c r="S449" s="5"/>
      <c r="T449" s="5"/>
      <c r="U449" s="6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6"/>
      <c r="P450" s="5"/>
      <c r="Q450" s="5"/>
      <c r="R450" s="5"/>
      <c r="S450" s="5"/>
      <c r="T450" s="5"/>
      <c r="U450" s="6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6"/>
      <c r="P451" s="5"/>
      <c r="Q451" s="5"/>
      <c r="R451" s="5"/>
      <c r="S451" s="5"/>
      <c r="T451" s="5"/>
      <c r="U451" s="6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6"/>
      <c r="P452" s="5"/>
      <c r="Q452" s="5"/>
      <c r="R452" s="5"/>
      <c r="S452" s="5"/>
      <c r="T452" s="5"/>
      <c r="U452" s="6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6"/>
      <c r="P453" s="5"/>
      <c r="Q453" s="5"/>
      <c r="R453" s="5"/>
      <c r="S453" s="5"/>
      <c r="T453" s="5"/>
      <c r="U453" s="6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6"/>
      <c r="P454" s="5"/>
      <c r="Q454" s="5"/>
      <c r="R454" s="5"/>
      <c r="S454" s="5"/>
      <c r="T454" s="5"/>
      <c r="U454" s="6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6"/>
      <c r="P455" s="5"/>
      <c r="Q455" s="5"/>
      <c r="R455" s="5"/>
      <c r="S455" s="5"/>
      <c r="T455" s="5"/>
      <c r="U455" s="6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6"/>
      <c r="P456" s="5"/>
      <c r="Q456" s="5"/>
      <c r="R456" s="5"/>
      <c r="S456" s="5"/>
      <c r="T456" s="5"/>
      <c r="U456" s="6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6"/>
      <c r="P457" s="5"/>
      <c r="Q457" s="5"/>
      <c r="R457" s="5"/>
      <c r="S457" s="5"/>
      <c r="T457" s="5"/>
      <c r="U457" s="6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6"/>
      <c r="P458" s="5"/>
      <c r="Q458" s="5"/>
      <c r="R458" s="5"/>
      <c r="S458" s="5"/>
      <c r="T458" s="5"/>
      <c r="U458" s="6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6"/>
      <c r="P459" s="5"/>
      <c r="Q459" s="5"/>
      <c r="R459" s="5"/>
      <c r="S459" s="5"/>
      <c r="T459" s="5"/>
      <c r="U459" s="6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6"/>
      <c r="P460" s="5"/>
      <c r="Q460" s="5"/>
      <c r="R460" s="5"/>
      <c r="S460" s="5"/>
      <c r="T460" s="5"/>
      <c r="U460" s="6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6"/>
      <c r="P461" s="5"/>
      <c r="Q461" s="5"/>
      <c r="R461" s="5"/>
      <c r="S461" s="5"/>
      <c r="T461" s="5"/>
      <c r="U461" s="6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6"/>
      <c r="P462" s="5"/>
      <c r="Q462" s="5"/>
      <c r="R462" s="5"/>
      <c r="S462" s="5"/>
      <c r="T462" s="5"/>
      <c r="U462" s="6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6"/>
      <c r="P463" s="5"/>
      <c r="Q463" s="5"/>
      <c r="R463" s="5"/>
      <c r="S463" s="5"/>
      <c r="T463" s="5"/>
      <c r="U463" s="6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6"/>
      <c r="P464" s="5"/>
      <c r="Q464" s="5"/>
      <c r="R464" s="5"/>
      <c r="S464" s="5"/>
      <c r="T464" s="5"/>
      <c r="U464" s="6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6"/>
      <c r="P465" s="5"/>
      <c r="Q465" s="5"/>
      <c r="R465" s="5"/>
      <c r="S465" s="5"/>
      <c r="T465" s="5"/>
      <c r="U465" s="6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6"/>
      <c r="P466" s="5"/>
      <c r="Q466" s="5"/>
      <c r="R466" s="5"/>
      <c r="S466" s="5"/>
      <c r="T466" s="5"/>
      <c r="U466" s="6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6"/>
      <c r="P467" s="5"/>
      <c r="Q467" s="5"/>
      <c r="R467" s="5"/>
      <c r="S467" s="5"/>
      <c r="T467" s="5"/>
      <c r="U467" s="6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6"/>
      <c r="P468" s="5"/>
      <c r="Q468" s="5"/>
      <c r="R468" s="5"/>
      <c r="S468" s="5"/>
      <c r="T468" s="5"/>
      <c r="U468" s="6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/>
      <c r="P469" s="5"/>
      <c r="Q469" s="5"/>
      <c r="R469" s="5"/>
      <c r="S469" s="5"/>
      <c r="T469" s="5"/>
      <c r="U469" s="6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6"/>
      <c r="P470" s="5"/>
      <c r="Q470" s="5"/>
      <c r="R470" s="5"/>
      <c r="S470" s="5"/>
      <c r="T470" s="5"/>
      <c r="U470" s="6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6"/>
      <c r="P471" s="5"/>
      <c r="Q471" s="5"/>
      <c r="R471" s="5"/>
      <c r="S471" s="5"/>
      <c r="T471" s="5"/>
      <c r="U471" s="6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6"/>
      <c r="P472" s="5"/>
      <c r="Q472" s="5"/>
      <c r="R472" s="5"/>
      <c r="S472" s="5"/>
      <c r="T472" s="5"/>
      <c r="U472" s="6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6"/>
      <c r="P473" s="5"/>
      <c r="Q473" s="5"/>
      <c r="R473" s="5"/>
      <c r="S473" s="5"/>
      <c r="T473" s="5"/>
      <c r="U473" s="6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6"/>
      <c r="P474" s="5"/>
      <c r="Q474" s="5"/>
      <c r="R474" s="5"/>
      <c r="S474" s="5"/>
      <c r="T474" s="5"/>
      <c r="U474" s="6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6"/>
      <c r="P475" s="5"/>
      <c r="Q475" s="5"/>
      <c r="R475" s="5"/>
      <c r="S475" s="5"/>
      <c r="T475" s="5"/>
      <c r="U475" s="6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6"/>
      <c r="P476" s="5"/>
      <c r="Q476" s="5"/>
      <c r="R476" s="5"/>
      <c r="S476" s="5"/>
      <c r="T476" s="5"/>
      <c r="U476" s="6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6"/>
      <c r="P477" s="5"/>
      <c r="Q477" s="5"/>
      <c r="R477" s="5"/>
      <c r="S477" s="5"/>
      <c r="T477" s="5"/>
      <c r="U477" s="6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6"/>
      <c r="P478" s="5"/>
      <c r="Q478" s="5"/>
      <c r="R478" s="5"/>
      <c r="S478" s="5"/>
      <c r="T478" s="5"/>
      <c r="U478" s="6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6"/>
      <c r="P479" s="5"/>
      <c r="Q479" s="5"/>
      <c r="R479" s="5"/>
      <c r="S479" s="5"/>
      <c r="T479" s="5"/>
      <c r="U479" s="6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6"/>
      <c r="P480" s="5"/>
      <c r="Q480" s="5"/>
      <c r="R480" s="5"/>
      <c r="S480" s="5"/>
      <c r="T480" s="5"/>
      <c r="U480" s="6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6"/>
      <c r="P481" s="5"/>
      <c r="Q481" s="5"/>
      <c r="R481" s="5"/>
      <c r="S481" s="5"/>
      <c r="T481" s="5"/>
      <c r="U481" s="6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6"/>
      <c r="P482" s="5"/>
      <c r="Q482" s="5"/>
      <c r="R482" s="5"/>
      <c r="S482" s="5"/>
      <c r="T482" s="5"/>
      <c r="U482" s="6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6"/>
      <c r="P483" s="5"/>
      <c r="Q483" s="5"/>
      <c r="R483" s="5"/>
      <c r="S483" s="5"/>
      <c r="T483" s="5"/>
      <c r="U483" s="6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6"/>
      <c r="P484" s="5"/>
      <c r="Q484" s="5"/>
      <c r="R484" s="5"/>
      <c r="S484" s="5"/>
      <c r="T484" s="5"/>
      <c r="U484" s="6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6"/>
      <c r="P485" s="5"/>
      <c r="Q485" s="5"/>
      <c r="R485" s="5"/>
      <c r="S485" s="5"/>
      <c r="T485" s="5"/>
      <c r="U485" s="6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6"/>
      <c r="P486" s="5"/>
      <c r="Q486" s="5"/>
      <c r="R486" s="5"/>
      <c r="S486" s="5"/>
      <c r="T486" s="5"/>
      <c r="U486" s="6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6"/>
      <c r="P487" s="5"/>
      <c r="Q487" s="5"/>
      <c r="R487" s="5"/>
      <c r="S487" s="5"/>
      <c r="T487" s="5"/>
      <c r="U487" s="6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6"/>
      <c r="P488" s="5"/>
      <c r="Q488" s="5"/>
      <c r="R488" s="5"/>
      <c r="S488" s="5"/>
      <c r="T488" s="5"/>
      <c r="U488" s="6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6"/>
      <c r="P489" s="5"/>
      <c r="Q489" s="5"/>
      <c r="R489" s="5"/>
      <c r="S489" s="5"/>
      <c r="T489" s="5"/>
      <c r="U489" s="6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6"/>
      <c r="P490" s="5"/>
      <c r="Q490" s="5"/>
      <c r="R490" s="5"/>
      <c r="S490" s="5"/>
      <c r="T490" s="5"/>
      <c r="U490" s="6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6"/>
      <c r="P491" s="5"/>
      <c r="Q491" s="5"/>
      <c r="R491" s="5"/>
      <c r="S491" s="5"/>
      <c r="T491" s="5"/>
      <c r="U491" s="6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  <c r="P492" s="5"/>
      <c r="Q492" s="5"/>
      <c r="R492" s="5"/>
      <c r="S492" s="5"/>
      <c r="T492" s="5"/>
      <c r="U492" s="6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6"/>
      <c r="P493" s="5"/>
      <c r="Q493" s="5"/>
      <c r="R493" s="5"/>
      <c r="S493" s="5"/>
      <c r="T493" s="5"/>
      <c r="U493" s="6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spans="1:5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6"/>
      <c r="P494" s="5"/>
      <c r="Q494" s="5"/>
      <c r="R494" s="5"/>
      <c r="S494" s="5"/>
      <c r="T494" s="5"/>
      <c r="U494" s="6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</sheetData>
  <autoFilter ref="A3:AF57" xr:uid="{8823ABF4-B630-4CE7-922B-5BD0113F34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2025-04-07T12:29:19Z</dcterms:created>
  <dcterms:modified xsi:type="dcterms:W3CDTF">2025-04-07T12:40:06Z</dcterms:modified>
</cp:coreProperties>
</file>