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F4AB6D67-8796-45F7-9741-3F721CB6655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H37" i="1"/>
  <c r="H36" i="1"/>
  <c r="H35" i="1"/>
  <c r="H27" i="1"/>
  <c r="H25" i="1"/>
  <c r="H21" i="1"/>
  <c r="H16" i="1"/>
  <c r="H15" i="1"/>
  <c r="H12" i="1"/>
  <c r="H11" i="1"/>
  <c r="H9" i="1"/>
  <c r="H47" i="1" l="1"/>
  <c r="H46" i="1"/>
  <c r="F46" i="1"/>
  <c r="F45" i="1"/>
  <c r="H45" i="1"/>
  <c r="F47" i="1"/>
  <c r="H6" i="1"/>
  <c r="F6" i="1"/>
  <c r="H5" i="1"/>
  <c r="F16" i="1"/>
  <c r="F9" i="1"/>
  <c r="F12" i="1"/>
  <c r="H20" i="1"/>
  <c r="F20" i="1"/>
  <c r="H18" i="1"/>
  <c r="F18" i="1"/>
  <c r="H14" i="1"/>
  <c r="F14" i="1"/>
  <c r="F13" i="1"/>
  <c r="H13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H8" i="1"/>
  <c r="F23" i="1"/>
  <c r="F17" i="1"/>
  <c r="F4" i="1"/>
  <c r="H48" i="1" l="1"/>
  <c r="A51" i="1" s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<sst xmlns="http://schemas.openxmlformats.org/spreadsheetml/2006/main" count="280" uniqueCount="66">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</sst>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5" workbookViewId="0">
      <selection activeCell="B54" sqref="B5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>
        <v>800</v>
      </c>
      <c r="E4" s="14"/>
      <c r="F4" s="11">
        <f>D4/C4</f>
        <v>80</v>
      </c>
      <c r="G4" s="2">
        <v>0.18</v>
      </c>
      <c r="H4" s="11">
        <f>G4*D4</f>
        <v>144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>
        <v>600</v>
      </c>
      <c r="E7" s="14"/>
      <c r="F7" s="11">
        <f>D7/C7</f>
        <v>60</v>
      </c>
      <c r="G7" s="2">
        <v>0.18</v>
      </c>
      <c r="H7" s="11">
        <f>G7*D7</f>
        <v>108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>
        <v>150</v>
      </c>
      <c r="F8" s="11"/>
      <c r="G8" s="11">
        <v>2.5</v>
      </c>
      <c r="H8" s="11">
        <f>E8</f>
        <v>150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>
        <v>400</v>
      </c>
      <c r="E10" s="14"/>
      <c r="F10" s="11">
        <f>D10/C10</f>
        <v>40</v>
      </c>
      <c r="G10" s="2">
        <v>0.18</v>
      </c>
      <c r="H10" s="11">
        <f>G10*D10</f>
        <v>72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>
        <v>500</v>
      </c>
      <c r="E13" s="14"/>
      <c r="F13" s="11">
        <f>D13/C13</f>
        <v>50</v>
      </c>
      <c r="G13" s="2">
        <v>0.18</v>
      </c>
      <c r="H13" s="11">
        <f>G13*D13</f>
        <v>90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>
        <v>500</v>
      </c>
      <c r="E17" s="14"/>
      <c r="F17" s="11">
        <f>D17/C17</f>
        <v>50</v>
      </c>
      <c r="G17" s="2">
        <v>0.2</v>
      </c>
      <c r="H17" s="11">
        <f>G17*D17</f>
        <v>100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>
        <v>600</v>
      </c>
      <c r="E19" s="14"/>
      <c r="F19" s="11">
        <f>D19/C19</f>
        <v>60</v>
      </c>
      <c r="G19" s="2">
        <v>0.18</v>
      </c>
      <c r="H19" s="11">
        <f>G19*D19</f>
        <v>108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>
        <v>203</v>
      </c>
      <c r="F21" s="11">
        <f>E21/7</f>
        <v>29</v>
      </c>
      <c r="G21" s="2">
        <v>3.5</v>
      </c>
      <c r="H21" s="11">
        <f>E21</f>
        <v>203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>
        <v>300</v>
      </c>
      <c r="E24" s="14"/>
      <c r="F24" s="11">
        <f>D24/C24</f>
        <v>30</v>
      </c>
      <c r="G24" s="2">
        <v>0.2</v>
      </c>
      <c r="H24" s="11">
        <f>G24*D24</f>
        <v>60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>
        <v>200</v>
      </c>
      <c r="E26" s="14"/>
      <c r="F26" s="11">
        <f>D26/C26</f>
        <v>20</v>
      </c>
      <c r="G26" s="2">
        <v>0.2</v>
      </c>
      <c r="H26" s="11">
        <f>G26*D26</f>
        <v>40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795</v>
      </c>
      <c r="F27" s="11">
        <f>E27/15</f>
        <v>53</v>
      </c>
      <c r="G27" s="2">
        <v>3.5</v>
      </c>
      <c r="H27" s="11">
        <f>E27</f>
        <v>795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150</v>
      </c>
      <c r="E28" s="16"/>
      <c r="F28" s="11">
        <f>D28/C28</f>
        <v>25</v>
      </c>
      <c r="G28" s="2">
        <v>0.1</v>
      </c>
      <c r="H28" s="11">
        <f>G28*D28</f>
        <v>15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150</v>
      </c>
      <c r="E29" s="16"/>
      <c r="F29" s="11">
        <f>D29/C29</f>
        <v>25</v>
      </c>
      <c r="G29" s="2">
        <v>0.1</v>
      </c>
      <c r="H29" s="11">
        <f>G29*D29</f>
        <v>15</v>
      </c>
      <c r="I29" s="11"/>
    </row>
    <row r="30" spans="1:9">
      <c r="A30" s="3">
        <v>8444163</v>
      </c>
      <c r="B30" s="4" t="s">
        <v>24</v>
      </c>
      <c r="C30" s="13">
        <v>8</v>
      </c>
      <c r="D30" s="14">
        <v>152</v>
      </c>
      <c r="E30" s="16"/>
      <c r="F30" s="11">
        <f>D30/C30</f>
        <v>19</v>
      </c>
      <c r="G30" s="2">
        <v>0.1</v>
      </c>
      <c r="H30" s="11">
        <f>G30*D30</f>
        <v>15.200000000000001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200</v>
      </c>
      <c r="E31" s="16"/>
      <c r="F31" s="11">
        <f>D31/C31</f>
        <v>25</v>
      </c>
      <c r="G31" s="2">
        <v>0.1</v>
      </c>
      <c r="H31" s="11">
        <f>G31*D31</f>
        <v>20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192</v>
      </c>
      <c r="E33" s="16"/>
      <c r="F33" s="11">
        <f>D33/C33</f>
        <v>12</v>
      </c>
      <c r="G33" s="2">
        <v>0.14000000000000001</v>
      </c>
      <c r="H33" s="11">
        <f>G33*D33</f>
        <v>26.880000000000003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102</v>
      </c>
      <c r="E34" s="16"/>
      <c r="F34" s="11">
        <f>D34/C34</f>
        <v>17</v>
      </c>
      <c r="G34" s="2">
        <v>0.18</v>
      </c>
      <c r="H34" s="11">
        <f>G34*D34</f>
        <v>18.36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>
        <v>198</v>
      </c>
      <c r="F37" s="11">
        <f>E37/16.5</f>
        <v>12</v>
      </c>
      <c r="G37" s="2">
        <v>3.2</v>
      </c>
      <c r="H37" s="11">
        <f t="shared" si="2"/>
        <v>198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>
        <v>40</v>
      </c>
      <c r="E38" s="16"/>
      <c r="F38" s="11">
        <f>D38/C38</f>
        <v>5</v>
      </c>
      <c r="G38" s="2">
        <v>0.4</v>
      </c>
      <c r="H38" s="11">
        <f>G38*D38</f>
        <v>16</v>
      </c>
      <c r="I38" s="11"/>
    </row>
    <row r="39" spans="1:9">
      <c r="A39" s="3">
        <v>9988476</v>
      </c>
      <c r="B39" s="4" t="s">
        <v>32</v>
      </c>
      <c r="C39" s="13">
        <v>28</v>
      </c>
      <c r="D39" s="14">
        <v>56</v>
      </c>
      <c r="E39" s="16"/>
      <c r="F39" s="11">
        <f>D39/C39</f>
        <v>2</v>
      </c>
      <c r="G39" s="2">
        <v>0.4</v>
      </c>
      <c r="H39" s="11">
        <f>G39*D39</f>
        <v>22.400000000000002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304</v>
      </c>
      <c r="E40" s="16"/>
      <c r="F40" s="11">
        <f>D40/C40</f>
        <v>19</v>
      </c>
      <c r="G40" s="2">
        <v>0.18</v>
      </c>
      <c r="H40" s="11">
        <f>G40*D40</f>
        <v>54.72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384</v>
      </c>
      <c r="E41" s="16"/>
      <c r="F41" s="11">
        <f>D41/C41</f>
        <v>24</v>
      </c>
      <c r="G41" s="2">
        <v>0.18</v>
      </c>
      <c r="H41" s="11">
        <f>G41*D41</f>
        <v>69.12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352</v>
      </c>
      <c r="E42" s="16"/>
      <c r="F42" s="11">
        <f>D42/C42</f>
        <v>22</v>
      </c>
      <c r="G42" s="2">
        <v>0.18</v>
      </c>
      <c r="H42" s="11">
        <f>G42*D42</f>
        <v>63.36</v>
      </c>
      <c r="I42" s="11"/>
    </row>
    <row r="43" spans="1:9">
      <c r="A43" s="3">
        <v>9988421</v>
      </c>
      <c r="B43" s="4" t="s">
        <v>35</v>
      </c>
      <c r="C43" s="13">
        <v>16</v>
      </c>
      <c r="D43" s="14">
        <v>112</v>
      </c>
      <c r="E43" s="16"/>
      <c r="F43" s="11">
        <f>D43/C43</f>
        <v>7</v>
      </c>
      <c r="G43" s="2">
        <v>0.14000000000000001</v>
      </c>
      <c r="H43" s="11">
        <f>G43*D43</f>
        <v>15.680000000000001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2419.7199999999998</v>
      </c>
      <c r="I48" s="11"/>
    </row>
    <row r="51" spans="1:1">
      <c r="A51" s="8">
        <f>H48+Бердянск!H48+Донецк!H48+Луганск!H48</f>
        <v>3268.8199999999997</v>
      </c>
    </row>
  </sheetData>
  <sheetProtection selectLockedCells="1" selectUnlockedCells="1"/>
  <autoFilter ref="A3:I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topLeftCell="A19" workbookViewId="0">
      <selection activeCell="F52" sqref="F5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>
        <v>170</v>
      </c>
      <c r="E4" s="14"/>
      <c r="F4" s="11">
        <f>D4/C4</f>
        <v>17</v>
      </c>
      <c r="G4" s="2">
        <v>0.18</v>
      </c>
      <c r="H4" s="11">
        <f>G4*D4</f>
        <v>30.599999999999998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>
        <v>110</v>
      </c>
      <c r="E7" s="14"/>
      <c r="F7" s="11">
        <f>D7/C7</f>
        <v>11</v>
      </c>
      <c r="G7" s="2">
        <v>0.18</v>
      </c>
      <c r="H7" s="11">
        <f>G7*D7</f>
        <v>19.8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>
        <v>420</v>
      </c>
      <c r="E10" s="14"/>
      <c r="F10" s="11">
        <f>D10/C10</f>
        <v>42</v>
      </c>
      <c r="G10" s="2">
        <v>0.18</v>
      </c>
      <c r="H10" s="11">
        <f>G10*D10</f>
        <v>75.599999999999994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>
        <v>240</v>
      </c>
      <c r="E13" s="14"/>
      <c r="F13" s="11">
        <f>D13/C13</f>
        <v>24</v>
      </c>
      <c r="G13" s="2">
        <v>0.18</v>
      </c>
      <c r="H13" s="11">
        <f>G13*D13</f>
        <v>43.199999999999996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>
        <v>110</v>
      </c>
      <c r="E17" s="14"/>
      <c r="F17" s="11">
        <f>D17/C17</f>
        <v>11</v>
      </c>
      <c r="G17" s="2">
        <v>0.2</v>
      </c>
      <c r="H17" s="11">
        <f>G17*D17</f>
        <v>22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>
        <v>270</v>
      </c>
      <c r="E19" s="14"/>
      <c r="F19" s="11">
        <f>D19/C19</f>
        <v>27</v>
      </c>
      <c r="G19" s="2">
        <v>0.18</v>
      </c>
      <c r="H19" s="11">
        <f>G19*D19</f>
        <v>48.6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>
        <v>30</v>
      </c>
      <c r="F25" s="11">
        <f>E25/15</f>
        <v>2</v>
      </c>
      <c r="G25" s="2">
        <v>3.5</v>
      </c>
      <c r="H25" s="11">
        <f>E25</f>
        <v>30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>
        <v>10</v>
      </c>
      <c r="E26" s="14"/>
      <c r="F26" s="11">
        <f>D26/C26</f>
        <v>1</v>
      </c>
      <c r="G26" s="2">
        <v>0.2</v>
      </c>
      <c r="H26" s="11">
        <f>G26*D26</f>
        <v>2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78</v>
      </c>
      <c r="E28" s="16"/>
      <c r="F28" s="11">
        <f>D28/C28</f>
        <v>13</v>
      </c>
      <c r="G28" s="2">
        <v>0.1</v>
      </c>
      <c r="H28" s="11">
        <f>G28*D28</f>
        <v>7.8000000000000007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60</v>
      </c>
      <c r="E29" s="16"/>
      <c r="F29" s="11">
        <f>D29/C29</f>
        <v>10</v>
      </c>
      <c r="G29" s="2">
        <v>0.1</v>
      </c>
      <c r="H29" s="11">
        <f>G29*D29</f>
        <v>6</v>
      </c>
      <c r="I29" s="11"/>
    </row>
    <row r="30" spans="1:9">
      <c r="A30" s="3">
        <v>8444163</v>
      </c>
      <c r="B30" s="4" t="s">
        <v>24</v>
      </c>
      <c r="C30" s="13">
        <v>8</v>
      </c>
      <c r="D30" s="1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96</v>
      </c>
      <c r="E31" s="16"/>
      <c r="F31" s="11">
        <f>D31/C31</f>
        <v>12</v>
      </c>
      <c r="G31" s="2">
        <v>0.1</v>
      </c>
      <c r="H31" s="11">
        <f>G31*D31</f>
        <v>9.6000000000000014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16</v>
      </c>
      <c r="E33" s="16"/>
      <c r="F33" s="11">
        <f>D33/C33</f>
        <v>1</v>
      </c>
      <c r="G33" s="2">
        <v>0.14000000000000001</v>
      </c>
      <c r="H33" s="11">
        <f>G33*D33</f>
        <v>2.2400000000000002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156</v>
      </c>
      <c r="E34" s="16"/>
      <c r="F34" s="11">
        <f>D34/C34</f>
        <v>26</v>
      </c>
      <c r="G34" s="2">
        <v>0.18</v>
      </c>
      <c r="H34" s="11">
        <f>G34*D34</f>
        <v>28.08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>
        <v>115.5</v>
      </c>
      <c r="F37" s="11">
        <f>E37/16.5</f>
        <v>7</v>
      </c>
      <c r="G37" s="2">
        <v>3.2</v>
      </c>
      <c r="H37" s="11">
        <f t="shared" si="2"/>
        <v>115.5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>
        <v>48</v>
      </c>
      <c r="E38" s="16"/>
      <c r="F38" s="11">
        <f>D38/C38</f>
        <v>6</v>
      </c>
      <c r="G38" s="2">
        <v>0.4</v>
      </c>
      <c r="H38" s="11">
        <f>G38*D38</f>
        <v>19.200000000000003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16</v>
      </c>
      <c r="E42" s="16"/>
      <c r="F42" s="11">
        <f>D42/C42</f>
        <v>1</v>
      </c>
      <c r="G42" s="2">
        <v>0.18</v>
      </c>
      <c r="H42" s="11">
        <f>G42*D42</f>
        <v>2.88</v>
      </c>
      <c r="I42" s="11"/>
    </row>
    <row r="43" spans="1:9">
      <c r="A43" s="3">
        <v>9988421</v>
      </c>
      <c r="B43" s="4" t="s">
        <v>35</v>
      </c>
      <c r="C43" s="13">
        <v>16</v>
      </c>
      <c r="D43" s="14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463.09999999999997</v>
      </c>
      <c r="I48" s="11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topLeftCell="A19" workbookViewId="0">
      <selection activeCell="E50" sqref="E5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>
        <v>230</v>
      </c>
      <c r="E4" s="14"/>
      <c r="F4" s="11">
        <f>D4/C4</f>
        <v>23</v>
      </c>
      <c r="G4" s="2">
        <v>0.18</v>
      </c>
      <c r="H4" s="11">
        <f>G4*D4</f>
        <v>41.4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>
        <v>120</v>
      </c>
      <c r="E7" s="14"/>
      <c r="F7" s="11">
        <f>D7/C7</f>
        <v>12</v>
      </c>
      <c r="G7" s="2">
        <v>0.18</v>
      </c>
      <c r="H7" s="11">
        <f>G7*D7</f>
        <v>21.599999999999998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>
        <v>130</v>
      </c>
      <c r="E10" s="14"/>
      <c r="F10" s="11">
        <f>D10/C10</f>
        <v>13</v>
      </c>
      <c r="G10" s="2">
        <v>0.18</v>
      </c>
      <c r="H10" s="11">
        <f>G10*D10</f>
        <v>23.4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>
        <v>15</v>
      </c>
      <c r="F11" s="11">
        <f>E11/15</f>
        <v>1</v>
      </c>
      <c r="G11" s="11">
        <v>2.5</v>
      </c>
      <c r="H11" s="11">
        <f t="shared" ref="H11:H12" si="0">E11</f>
        <v>15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>
        <v>90</v>
      </c>
      <c r="E13" s="14"/>
      <c r="F13" s="11">
        <f>D13/C13</f>
        <v>9</v>
      </c>
      <c r="G13" s="2">
        <v>0.18</v>
      </c>
      <c r="H13" s="11">
        <f>G13*D13</f>
        <v>16.2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>
        <v>120</v>
      </c>
      <c r="E19" s="14"/>
      <c r="F19" s="11">
        <f>D19/C19</f>
        <v>12</v>
      </c>
      <c r="G19" s="2">
        <v>0.18</v>
      </c>
      <c r="H19" s="11">
        <f>G19*D19</f>
        <v>21.599999999999998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27">
        <v>63</v>
      </c>
      <c r="F21" s="11">
        <f>E21/7</f>
        <v>9</v>
      </c>
      <c r="G21" s="2">
        <v>3.5</v>
      </c>
      <c r="H21" s="11">
        <f>E21</f>
        <v>63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>
        <v>30</v>
      </c>
      <c r="E26" s="14"/>
      <c r="F26" s="11">
        <f>D26/C26</f>
        <v>3</v>
      </c>
      <c r="G26" s="2">
        <v>0.2</v>
      </c>
      <c r="H26" s="11">
        <f>G26*D26</f>
        <v>6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27">
        <v>75</v>
      </c>
      <c r="F27" s="11">
        <f>E27/15</f>
        <v>5</v>
      </c>
      <c r="G27" s="2">
        <v>3.5</v>
      </c>
      <c r="H27" s="11">
        <f>E27</f>
        <v>75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132</v>
      </c>
      <c r="E28" s="16"/>
      <c r="F28" s="11">
        <f>D28/C28</f>
        <v>22</v>
      </c>
      <c r="G28" s="2">
        <v>0.1</v>
      </c>
      <c r="H28" s="11">
        <f>G28*D28</f>
        <v>13.200000000000001</v>
      </c>
      <c r="I28" s="11"/>
    </row>
    <row r="29" spans="1:9">
      <c r="A29" s="3">
        <v>8444187</v>
      </c>
      <c r="B29" s="4" t="s">
        <v>23</v>
      </c>
      <c r="C29" s="13">
        <v>6</v>
      </c>
      <c r="D29" s="1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80</v>
      </c>
      <c r="E33" s="16"/>
      <c r="F33" s="11">
        <f>D33/C33</f>
        <v>5</v>
      </c>
      <c r="G33" s="2">
        <v>0.14000000000000001</v>
      </c>
      <c r="H33" s="11">
        <f>G33*D33</f>
        <v>11.200000000000001</v>
      </c>
      <c r="I33" s="11"/>
    </row>
    <row r="34" spans="1:9">
      <c r="A34" s="3">
        <v>5034819</v>
      </c>
      <c r="B34" s="4" t="s">
        <v>28</v>
      </c>
      <c r="C34" s="13">
        <v>6</v>
      </c>
      <c r="D34" s="1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2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2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2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>
        <v>16</v>
      </c>
      <c r="E38" s="16"/>
      <c r="F38" s="11">
        <f>D38/C38</f>
        <v>2</v>
      </c>
      <c r="G38" s="2">
        <v>0.4</v>
      </c>
      <c r="H38" s="11">
        <f>G38*D38</f>
        <v>6.4</v>
      </c>
      <c r="I38" s="11"/>
    </row>
    <row r="39" spans="1:9">
      <c r="A39" s="3">
        <v>9988476</v>
      </c>
      <c r="B39" s="4" t="s">
        <v>32</v>
      </c>
      <c r="C39" s="13">
        <v>28</v>
      </c>
      <c r="D39" s="1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144</v>
      </c>
      <c r="E40" s="16"/>
      <c r="F40" s="11">
        <f>D40/C40</f>
        <v>9</v>
      </c>
      <c r="G40" s="2">
        <v>0.18</v>
      </c>
      <c r="H40" s="11">
        <f>G40*D40</f>
        <v>25.919999999999998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128</v>
      </c>
      <c r="E41" s="16"/>
      <c r="F41" s="11">
        <f>D41/C41</f>
        <v>8</v>
      </c>
      <c r="G41" s="2">
        <v>0.18</v>
      </c>
      <c r="H41" s="11">
        <f>G41*D41</f>
        <v>23.04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128</v>
      </c>
      <c r="E42" s="16"/>
      <c r="F42" s="11">
        <f>D42/C42</f>
        <v>8</v>
      </c>
      <c r="G42" s="2">
        <v>0.18</v>
      </c>
      <c r="H42" s="11">
        <f>G42*D42</f>
        <v>23.04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>D45/C45</f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>D46/C46</f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>D47/C47</f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386.00000000000006</v>
      </c>
      <c r="I48" s="11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topLeftCell="A22" workbookViewId="0">
      <selection activeCell="E52" sqref="E52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6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59</v>
      </c>
      <c r="C5" s="13">
        <v>6</v>
      </c>
      <c r="D5" s="14"/>
      <c r="E5" s="14" t="s">
        <v>60</v>
      </c>
      <c r="F5" s="11"/>
      <c r="G5" s="11">
        <v>2.5</v>
      </c>
      <c r="H5" s="11" t="str">
        <f>E5</f>
        <v>недоступно к заказу</v>
      </c>
      <c r="I5" s="11"/>
    </row>
    <row r="6" spans="1:9">
      <c r="A6" s="1">
        <v>8785204</v>
      </c>
      <c r="B6" s="2" t="s">
        <v>61</v>
      </c>
      <c r="C6" s="13">
        <v>5</v>
      </c>
      <c r="D6" s="14"/>
      <c r="E6" s="14"/>
      <c r="F6" s="11">
        <f>E6/16.5</f>
        <v>0</v>
      </c>
      <c r="G6" s="2"/>
      <c r="H6" s="11">
        <f>E6</f>
        <v>0</v>
      </c>
      <c r="I6" s="11"/>
    </row>
    <row r="7" spans="1:9" ht="25.5">
      <c r="A7" s="1">
        <v>5038459</v>
      </c>
      <c r="B7" s="26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6" t="s">
        <v>38</v>
      </c>
      <c r="C8" s="13">
        <v>6</v>
      </c>
      <c r="D8" s="27"/>
      <c r="E8" s="14"/>
      <c r="F8" s="11"/>
      <c r="G8" s="11">
        <v>2.5</v>
      </c>
      <c r="H8" s="11">
        <f>E8</f>
        <v>0</v>
      </c>
      <c r="I8" s="11" t="s">
        <v>39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>E9</f>
        <v>0</v>
      </c>
      <c r="I9" s="11"/>
    </row>
    <row r="10" spans="1:9" ht="25.5">
      <c r="A10" s="1">
        <v>5038411</v>
      </c>
      <c r="B10" s="26" t="s">
        <v>37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6" t="s">
        <v>40</v>
      </c>
      <c r="C11" s="13">
        <v>6</v>
      </c>
      <c r="D11" s="27"/>
      <c r="E11" s="27"/>
      <c r="F11" s="11">
        <f>E11/15</f>
        <v>0</v>
      </c>
      <c r="G11" s="11">
        <v>2.5</v>
      </c>
      <c r="H11" s="11">
        <f t="shared" ref="H11:H12" si="0">E11</f>
        <v>0</v>
      </c>
      <c r="I11" s="11" t="s">
        <v>39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0"/>
        <v>0</v>
      </c>
      <c r="I12" s="11" t="s">
        <v>17</v>
      </c>
    </row>
    <row r="13" spans="1:9" ht="25.5">
      <c r="A13" s="1">
        <v>5038398</v>
      </c>
      <c r="B13" s="26" t="s">
        <v>42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6" t="s">
        <v>49</v>
      </c>
      <c r="C15" s="13">
        <v>6</v>
      </c>
      <c r="D15" s="27"/>
      <c r="E15" s="14"/>
      <c r="F15" s="11"/>
      <c r="G15" s="11">
        <v>2.5</v>
      </c>
      <c r="H15" s="11">
        <f t="shared" ref="H15:H16" si="1">E15</f>
        <v>0</v>
      </c>
      <c r="I15" s="11" t="s">
        <v>39</v>
      </c>
    </row>
    <row r="16" spans="1:9" ht="25.5">
      <c r="A16" s="3">
        <v>8785259</v>
      </c>
      <c r="B16" s="26" t="s">
        <v>65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1"/>
        <v>0</v>
      </c>
      <c r="I16" s="11"/>
    </row>
    <row r="17" spans="1:9" ht="25.5">
      <c r="A17" s="3">
        <v>5038855</v>
      </c>
      <c r="B17" s="31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 ht="25.5">
      <c r="A19" s="3">
        <v>5038831</v>
      </c>
      <c r="B19" s="26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10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10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6"/>
      <c r="E28" s="16"/>
      <c r="F28" s="11">
        <f t="shared" ref="F28:F34" si="2">D28/C28</f>
        <v>0</v>
      </c>
      <c r="G28" s="2">
        <v>0.1</v>
      </c>
      <c r="H28" s="11">
        <f t="shared" ref="H28:H34" si="3"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 t="shared" si="2"/>
        <v>0</v>
      </c>
      <c r="G29" s="2">
        <v>0.1</v>
      </c>
      <c r="H29" s="11">
        <f t="shared" si="3"/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 t="shared" si="2"/>
        <v>0</v>
      </c>
      <c r="G30" s="2">
        <v>0.1</v>
      </c>
      <c r="H30" s="11">
        <f t="shared" si="3"/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 t="shared" si="2"/>
        <v>0</v>
      </c>
      <c r="G31" s="2">
        <v>0.1</v>
      </c>
      <c r="H31" s="11">
        <f t="shared" si="3"/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 t="shared" si="2"/>
        <v>0</v>
      </c>
      <c r="G32" s="2">
        <v>0.14000000000000001</v>
      </c>
      <c r="H32" s="11">
        <f t="shared" si="3"/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 t="shared" si="2"/>
        <v>0</v>
      </c>
      <c r="G33" s="2">
        <v>0.14000000000000001</v>
      </c>
      <c r="H33" s="11">
        <f t="shared" si="3"/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6"/>
      <c r="E34" s="16"/>
      <c r="F34" s="11">
        <f t="shared" si="2"/>
        <v>0</v>
      </c>
      <c r="G34" s="2">
        <v>0.18</v>
      </c>
      <c r="H34" s="11">
        <f t="shared" si="3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4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4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4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 t="shared" ref="F38:F47" si="5">D38/C38</f>
        <v>0</v>
      </c>
      <c r="G38" s="2">
        <v>0.4</v>
      </c>
      <c r="H38" s="11">
        <f t="shared" ref="H38:H43" si="6"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 t="shared" si="5"/>
        <v>0</v>
      </c>
      <c r="G39" s="2">
        <v>0.4</v>
      </c>
      <c r="H39" s="11">
        <f t="shared" si="6"/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6"/>
      <c r="E40" s="16"/>
      <c r="F40" s="11">
        <f t="shared" si="5"/>
        <v>0</v>
      </c>
      <c r="G40" s="2">
        <v>0.18</v>
      </c>
      <c r="H40" s="11">
        <f t="shared" si="6"/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6"/>
      <c r="E41" s="16"/>
      <c r="F41" s="11">
        <f t="shared" si="5"/>
        <v>0</v>
      </c>
      <c r="G41" s="2">
        <v>0.18</v>
      </c>
      <c r="H41" s="11">
        <f t="shared" si="6"/>
        <v>0</v>
      </c>
      <c r="I41" s="11"/>
    </row>
    <row r="42" spans="1:9">
      <c r="A42" s="3">
        <v>9988445</v>
      </c>
      <c r="B42" s="4" t="s">
        <v>34</v>
      </c>
      <c r="C42" s="13">
        <v>16</v>
      </c>
      <c r="D42" s="16"/>
      <c r="E42" s="16"/>
      <c r="F42" s="11">
        <f t="shared" si="5"/>
        <v>0</v>
      </c>
      <c r="G42" s="2">
        <v>0.18</v>
      </c>
      <c r="H42" s="11">
        <f t="shared" si="6"/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 t="shared" si="5"/>
        <v>0</v>
      </c>
      <c r="G43" s="2">
        <v>0.14000000000000001</v>
      </c>
      <c r="H43" s="11">
        <f t="shared" si="6"/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 t="shared" si="5"/>
        <v>0</v>
      </c>
      <c r="G44" s="2">
        <v>0.18</v>
      </c>
      <c r="H44" s="11">
        <f>D44*G44</f>
        <v>0</v>
      </c>
      <c r="I44" s="11"/>
    </row>
    <row r="45" spans="1:9">
      <c r="A45" s="29">
        <v>8444903</v>
      </c>
      <c r="B45" s="30" t="s">
        <v>62</v>
      </c>
      <c r="C45" s="13">
        <v>8</v>
      </c>
      <c r="D45" s="16"/>
      <c r="E45" s="16"/>
      <c r="F45" s="11">
        <f t="shared" si="5"/>
        <v>0</v>
      </c>
      <c r="G45" s="2">
        <v>0.1</v>
      </c>
      <c r="H45" s="11">
        <f>D45*G45</f>
        <v>0</v>
      </c>
      <c r="I45" s="11"/>
    </row>
    <row r="46" spans="1:9">
      <c r="A46" s="29">
        <v>8444910</v>
      </c>
      <c r="B46" s="30" t="s">
        <v>63</v>
      </c>
      <c r="C46" s="13">
        <v>8</v>
      </c>
      <c r="D46" s="16"/>
      <c r="E46" s="16"/>
      <c r="F46" s="11">
        <f t="shared" si="5"/>
        <v>0</v>
      </c>
      <c r="G46" s="2">
        <v>0.1</v>
      </c>
      <c r="H46" s="11">
        <f>D46*G46</f>
        <v>0</v>
      </c>
      <c r="I46" s="11"/>
    </row>
    <row r="47" spans="1:9">
      <c r="A47" s="29">
        <v>8444927</v>
      </c>
      <c r="B47" s="30" t="s">
        <v>64</v>
      </c>
      <c r="C47" s="13">
        <v>8</v>
      </c>
      <c r="D47" s="16"/>
      <c r="E47" s="16"/>
      <c r="F47" s="11">
        <f t="shared" si="5"/>
        <v>0</v>
      </c>
      <c r="G47" s="2">
        <v>0.1</v>
      </c>
      <c r="H47" s="11">
        <f>D47*G47</f>
        <v>0</v>
      </c>
      <c r="I47" s="11"/>
    </row>
    <row r="48" spans="1:9">
      <c r="A48" s="11"/>
      <c r="B48" s="25" t="s">
        <v>13</v>
      </c>
      <c r="C48" s="11"/>
      <c r="D48" s="16"/>
      <c r="E48" s="16"/>
      <c r="F48" s="11"/>
      <c r="G48" s="11"/>
      <c r="H48" s="4">
        <f>SUM(H4:H45)</f>
        <v>0</v>
      </c>
      <c r="I48" s="11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2025-04-16T12:13:14Z</dcterms:modified>
</cp:coreProperties>
</file>