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80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5" i="1" l="1"/>
</calcChain>
</file>

<file path=xl/sharedStrings.xml><?xml version="1.0" encoding="utf-8"?>
<sst xmlns="http://schemas.openxmlformats.org/spreadsheetml/2006/main" count="347" uniqueCount="180">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</sst>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14" activePane="bottomLeft" state="frozen"/>
      <selection pane="bottomLeft" activeCell="E135" sqref="E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45438</v>
      </c>
      <c r="E3" s="7" t="s">
        <v>3</v>
      </c>
      <c r="F3" s="100"/>
      <c r="G3" s="104">
        <v>45441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>
        <v>120</v>
      </c>
      <c r="F36" s="23">
        <v>0.5</v>
      </c>
      <c r="G36" s="23">
        <f>E36*0.5</f>
        <v>60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>
        <v>400</v>
      </c>
      <c r="F37" s="23">
        <v>0.4</v>
      </c>
      <c r="G37" s="23">
        <f>E37*0.4</f>
        <v>160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20</v>
      </c>
      <c r="F39" s="23"/>
      <c r="G39" s="23">
        <f>E39*1</f>
        <v>20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>
        <v>100</v>
      </c>
      <c r="F45" s="23"/>
      <c r="G45" s="23">
        <f>E45*1</f>
        <v>100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400</v>
      </c>
      <c r="F48" s="23"/>
      <c r="G48" s="23">
        <f>E48*0.35</f>
        <v>140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30</v>
      </c>
      <c r="F49" s="23"/>
      <c r="G49" s="23">
        <f>E49*1</f>
        <v>30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40</v>
      </c>
      <c r="F50" s="23">
        <v>1.0666666666666671</v>
      </c>
      <c r="G50" s="23">
        <f>E50*1</f>
        <v>40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400</v>
      </c>
      <c r="F51" s="23"/>
      <c r="G51" s="23">
        <f>E51*0.4</f>
        <v>160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>
        <v>600</v>
      </c>
      <c r="F52" s="23">
        <v>0.45</v>
      </c>
      <c r="G52" s="23">
        <f>E52*0.41</f>
        <v>245.99999999999997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>
        <v>100</v>
      </c>
      <c r="F53" s="23"/>
      <c r="G53" s="23">
        <f>E53*1</f>
        <v>100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>
        <v>600</v>
      </c>
      <c r="F58" s="23">
        <v>0.41</v>
      </c>
      <c r="G58" s="23">
        <f>E58*0.41</f>
        <v>245.99999999999997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/>
      <c r="F59" s="23">
        <v>2.125</v>
      </c>
      <c r="G59" s="23">
        <f>E59*1</f>
        <v>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>
        <v>320</v>
      </c>
      <c r="F60" s="23">
        <v>1.033333333333333</v>
      </c>
      <c r="G60" s="23">
        <f>E60*1</f>
        <v>320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>
        <v>20</v>
      </c>
      <c r="F61" s="23"/>
      <c r="G61" s="23">
        <f>E61*1</f>
        <v>20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>
        <v>1000</v>
      </c>
      <c r="F62" s="23"/>
      <c r="G62" s="23">
        <f>E62*0.41</f>
        <v>410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>
        <v>120</v>
      </c>
      <c r="F63" s="23"/>
      <c r="G63" s="23">
        <f>E63*0.4</f>
        <v>48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>
        <v>600</v>
      </c>
      <c r="F65" s="23"/>
      <c r="G65" s="23">
        <f>E65*0.27</f>
        <v>162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>
        <v>30</v>
      </c>
      <c r="F67" s="23">
        <v>1.013333333333333</v>
      </c>
      <c r="G67" s="23">
        <f>E67*1</f>
        <v>30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RIGHT(D68:D185,4)</f>
        <v>6528</v>
      </c>
      <c r="B68" s="47" t="s">
        <v>81</v>
      </c>
      <c r="C68" s="34" t="s">
        <v>25</v>
      </c>
      <c r="D68" s="28">
        <v>1001031076528</v>
      </c>
      <c r="E68" s="24">
        <v>120</v>
      </c>
      <c r="F68" s="23"/>
      <c r="G68" s="23">
        <f>E68*0.4</f>
        <v>48</v>
      </c>
      <c r="H68" s="14"/>
      <c r="I68" s="14"/>
      <c r="J68" s="40"/>
    </row>
    <row r="69" spans="1:10" ht="16.5" customHeight="1" thickBot="1" x14ac:dyDescent="0.3">
      <c r="A69" s="97" t="str">
        <f>RIGHT(D69:D187,4)</f>
        <v>6527</v>
      </c>
      <c r="B69" s="47" t="s">
        <v>82</v>
      </c>
      <c r="C69" s="31" t="s">
        <v>23</v>
      </c>
      <c r="D69" s="28">
        <v>1001031076527</v>
      </c>
      <c r="E69" s="24">
        <v>130</v>
      </c>
      <c r="F69" s="23">
        <v>1.0166666666666671</v>
      </c>
      <c r="G69" s="23">
        <f>E69*1</f>
        <v>130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RIGHT(D70:D188,4)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RIGHT(D71:D189,4)</f>
        <v>6666</v>
      </c>
      <c r="B71" s="27" t="s">
        <v>84</v>
      </c>
      <c r="C71" s="34" t="s">
        <v>25</v>
      </c>
      <c r="D71" s="28">
        <v>1001302276666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RIGHT(D72:D190,4)</f>
        <v>6785</v>
      </c>
      <c r="B72" s="27" t="s">
        <v>85</v>
      </c>
      <c r="C72" s="34" t="s">
        <v>25</v>
      </c>
      <c r="D72" s="28">
        <v>1001300516785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7" t="str">
        <f>RIGHT(D73:D190,4)</f>
        <v>6773</v>
      </c>
      <c r="B73" s="27" t="s">
        <v>86</v>
      </c>
      <c r="C73" s="34" t="s">
        <v>25</v>
      </c>
      <c r="D73" s="28">
        <v>1001303106773</v>
      </c>
      <c r="E73" s="24">
        <v>80</v>
      </c>
      <c r="F73" s="23">
        <v>0.28000000000000003</v>
      </c>
      <c r="G73" s="23">
        <f>E73*0.28</f>
        <v>22.400000000000002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RIGHT(D74:D191,4)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RIGHT(D75:D193,4)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RIGHT(D76:D194,4)</f>
        <v>6683</v>
      </c>
      <c r="B76" s="27" t="s">
        <v>89</v>
      </c>
      <c r="C76" s="34" t="s">
        <v>25</v>
      </c>
      <c r="D76" s="28">
        <v>1001300386683</v>
      </c>
      <c r="E76" s="24">
        <v>400</v>
      </c>
      <c r="F76" s="23">
        <v>0.35</v>
      </c>
      <c r="G76" s="23">
        <f>E76*0.35</f>
        <v>140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RIGHT(D77:D196,4)</f>
        <v>6793</v>
      </c>
      <c r="B77" s="27" t="s">
        <v>90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0" ht="16.5" customHeight="1" x14ac:dyDescent="0.25">
      <c r="A78" s="97" t="str">
        <f>RIGHT(D78:D197,4)</f>
        <v>6795</v>
      </c>
      <c r="B78" s="27" t="s">
        <v>91</v>
      </c>
      <c r="C78" s="34" t="s">
        <v>25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40"/>
    </row>
    <row r="79" spans="1:10" ht="16.5" customHeight="1" x14ac:dyDescent="0.25">
      <c r="A79" s="97" t="str">
        <f>RIGHT(D79:D197,4)</f>
        <v>6807</v>
      </c>
      <c r="B79" s="27" t="s">
        <v>92</v>
      </c>
      <c r="C79" s="34" t="s">
        <v>25</v>
      </c>
      <c r="D79" s="28">
        <v>1001300366807</v>
      </c>
      <c r="E79" s="24"/>
      <c r="F79" s="23"/>
      <c r="G79" s="23">
        <f>E79*0.33</f>
        <v>0</v>
      </c>
      <c r="H79" s="14"/>
      <c r="I79" s="14"/>
      <c r="J79" s="40"/>
    </row>
    <row r="80" spans="1:10" ht="16.5" customHeight="1" x14ac:dyDescent="0.25">
      <c r="A80" s="97" t="str">
        <f>RIGHT(D80:D197,4)</f>
        <v>6684</v>
      </c>
      <c r="B80" s="27" t="s">
        <v>93</v>
      </c>
      <c r="C80" s="34" t="s">
        <v>25</v>
      </c>
      <c r="D80" s="28">
        <v>1001304506684</v>
      </c>
      <c r="E80" s="24">
        <v>600</v>
      </c>
      <c r="F80" s="23">
        <v>0.28000000000000003</v>
      </c>
      <c r="G80" s="23">
        <f>E80*0.28</f>
        <v>168.00000000000003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RIGHT(D81:D198,4)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6787</v>
      </c>
      <c r="B82" s="27" t="s">
        <v>95</v>
      </c>
      <c r="C82" s="34" t="s">
        <v>25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6689</v>
      </c>
      <c r="B84" s="65" t="s">
        <v>97</v>
      </c>
      <c r="C84" s="34" t="s">
        <v>25</v>
      </c>
      <c r="D84" s="28">
        <v>1001303986689</v>
      </c>
      <c r="E84" s="24">
        <v>400</v>
      </c>
      <c r="F84" s="23">
        <v>0.35</v>
      </c>
      <c r="G84" s="23">
        <f>E84*0.35</f>
        <v>140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RIGHT(D85:D201,4)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RIGHT(D87:D202,4)</f>
        <v>5341</v>
      </c>
      <c r="B87" s="65" t="s">
        <v>100</v>
      </c>
      <c r="C87" s="31" t="s">
        <v>23</v>
      </c>
      <c r="D87" s="28">
        <v>1001053985341</v>
      </c>
      <c r="E87" s="24">
        <v>100</v>
      </c>
      <c r="F87" s="23">
        <v>0.71250000000000002</v>
      </c>
      <c r="G87" s="23">
        <f>E87*1</f>
        <v>100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RIGHT(D88:D203,4)</f>
        <v>6692</v>
      </c>
      <c r="B88" s="65" t="s">
        <v>101</v>
      </c>
      <c r="C88" s="34" t="s">
        <v>25</v>
      </c>
      <c r="D88" s="28">
        <v>1001303056692</v>
      </c>
      <c r="E88" s="24"/>
      <c r="F88" s="23">
        <v>0.28000000000000003</v>
      </c>
      <c r="G88" s="23">
        <f>E88*0.28</f>
        <v>0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RIGHT(D89:D204,4)</f>
        <v>6586</v>
      </c>
      <c r="B89" s="65" t="s">
        <v>102</v>
      </c>
      <c r="C89" s="34" t="s">
        <v>25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40"/>
    </row>
    <row r="90" spans="1:10" ht="16.5" customHeight="1" x14ac:dyDescent="0.25">
      <c r="A90" s="97" t="str">
        <f>RIGHT(D90:D202,4)</f>
        <v>6228</v>
      </c>
      <c r="B90" s="65" t="s">
        <v>103</v>
      </c>
      <c r="C90" s="34" t="s">
        <v>25</v>
      </c>
      <c r="D90" s="28">
        <v>1001225416228</v>
      </c>
      <c r="E90" s="24">
        <v>40</v>
      </c>
      <c r="F90" s="23"/>
      <c r="G90" s="23">
        <f>E90*0.09</f>
        <v>3.5999999999999996</v>
      </c>
      <c r="H90" s="14"/>
      <c r="I90" s="14"/>
      <c r="J90" s="40"/>
    </row>
    <row r="91" spans="1:10" ht="16.5" customHeight="1" x14ac:dyDescent="0.25">
      <c r="A91" s="97" t="str">
        <f t="shared" ref="A91:A98" si="2">RIGHT(D91:D202,4)</f>
        <v>5544</v>
      </c>
      <c r="B91" s="27" t="s">
        <v>104</v>
      </c>
      <c r="C91" s="31" t="s">
        <v>23</v>
      </c>
      <c r="D91" s="28">
        <v>1001051875544</v>
      </c>
      <c r="E91" s="24">
        <v>200</v>
      </c>
      <c r="F91" s="23">
        <v>0.85</v>
      </c>
      <c r="G91" s="23">
        <f>E91*1</f>
        <v>200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 t="shared" si="2"/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 t="shared" si="2"/>
        <v>6697</v>
      </c>
      <c r="B93" s="27" t="s">
        <v>106</v>
      </c>
      <c r="C93" s="37" t="s">
        <v>25</v>
      </c>
      <c r="D93" s="28">
        <v>1001301876697</v>
      </c>
      <c r="E93" s="24">
        <v>600</v>
      </c>
      <c r="F93" s="23">
        <v>0.35</v>
      </c>
      <c r="G93" s="23">
        <f>E93*0.35</f>
        <v>210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 t="shared" si="2"/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 t="shared" si="2"/>
        <v>5706</v>
      </c>
      <c r="B95" s="27" t="s">
        <v>108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 t="shared" si="2"/>
        <v>6454</v>
      </c>
      <c r="B96" s="27" t="s">
        <v>109</v>
      </c>
      <c r="C96" s="34" t="s">
        <v>25</v>
      </c>
      <c r="D96" s="28">
        <v>1001201976454</v>
      </c>
      <c r="E96" s="24">
        <v>140</v>
      </c>
      <c r="F96" s="23">
        <v>0.1</v>
      </c>
      <c r="G96" s="23">
        <f>E96*0.1</f>
        <v>14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2"/>
        <v>6222</v>
      </c>
      <c r="B97" s="27" t="s">
        <v>110</v>
      </c>
      <c r="C97" s="34" t="s">
        <v>25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40"/>
    </row>
    <row r="98" spans="1:10" ht="16.5" customHeight="1" x14ac:dyDescent="0.25">
      <c r="A98" s="97" t="str">
        <f t="shared" si="2"/>
        <v>5931</v>
      </c>
      <c r="B98" s="27" t="s">
        <v>111</v>
      </c>
      <c r="C98" s="34" t="s">
        <v>25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112</v>
      </c>
      <c r="C99" s="31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113</v>
      </c>
      <c r="C100" s="34" t="s">
        <v>25</v>
      </c>
      <c r="D100" s="28">
        <v>1001203146555</v>
      </c>
      <c r="E100" s="24">
        <v>100</v>
      </c>
      <c r="F100" s="23"/>
      <c r="G100" s="23">
        <f>E100*0.1</f>
        <v>10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114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115</v>
      </c>
      <c r="C102" s="34" t="s">
        <v>25</v>
      </c>
      <c r="D102" s="28">
        <v>1001193115682</v>
      </c>
      <c r="E102" s="24"/>
      <c r="F102" s="23">
        <v>0.12</v>
      </c>
      <c r="G102" s="23">
        <f>E102*0.12</f>
        <v>0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116</v>
      </c>
      <c r="C103" s="34" t="s">
        <v>25</v>
      </c>
      <c r="D103" s="28">
        <v>1001205376221</v>
      </c>
      <c r="E103" s="24"/>
      <c r="F103" s="23"/>
      <c r="G103" s="23">
        <f>E103*0.09</f>
        <v>0</v>
      </c>
      <c r="H103" s="14"/>
      <c r="I103" s="14"/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>
        <v>280</v>
      </c>
      <c r="F106" s="23">
        <v>0.1</v>
      </c>
      <c r="G106" s="23">
        <f>E106*0.1</f>
        <v>28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/>
      <c r="F108" s="23">
        <v>1.5249999999999999</v>
      </c>
      <c r="G108" s="23">
        <f>E108*1</f>
        <v>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>
        <v>80</v>
      </c>
      <c r="F113" s="23">
        <v>0.4</v>
      </c>
      <c r="G113" s="23">
        <f>E113*0.4</f>
        <v>32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40</v>
      </c>
      <c r="F117" s="23"/>
      <c r="G117" s="23">
        <f>E117*0.18</f>
        <v>7.1999999999999993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8970</v>
      </c>
      <c r="F135" s="17">
        <f>SUM(F10:F134)</f>
        <v>39.107916666666675</v>
      </c>
      <c r="G135" s="17">
        <f>SUM(G11:G134)</f>
        <v>3901.2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169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171</v>
      </c>
      <c r="C75" s="82"/>
    </row>
    <row r="76" spans="2:3" x14ac:dyDescent="0.25">
      <c r="B76" s="61" t="s">
        <v>172</v>
      </c>
      <c r="C76" s="62"/>
    </row>
    <row r="77" spans="2:3" x14ac:dyDescent="0.25">
      <c r="B77" s="61" t="s">
        <v>173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174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175</v>
      </c>
      <c r="C82" s="62"/>
    </row>
    <row r="83" spans="2:4" x14ac:dyDescent="0.25">
      <c r="B83" s="61" t="s">
        <v>176</v>
      </c>
      <c r="C83" s="62"/>
    </row>
    <row r="84" spans="2:4" x14ac:dyDescent="0.25">
      <c r="B84" s="61" t="s">
        <v>177</v>
      </c>
      <c r="C84" s="62"/>
    </row>
    <row r="85" spans="2:4" x14ac:dyDescent="0.25">
      <c r="B85" s="61" t="s">
        <v>178</v>
      </c>
      <c r="C85" s="62"/>
    </row>
    <row r="86" spans="2:4" x14ac:dyDescent="0.25">
      <c r="B86" s="68" t="s">
        <v>179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2024-05-24T12:32:17Z</dcterms:modified>
</cp:coreProperties>
</file>