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27,01,25 Ост СЫР филиалы\"/>
    </mc:Choice>
  </mc:AlternateContent>
  <xr:revisionPtr revIDLastSave="0" documentId="13_ncr:1_{1D4D922C-DDD8-40C5-A95D-5B2B2A083AA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<sst xmlns="http://schemas.openxmlformats.org/spreadsheetml/2006/main" count="276" uniqueCount="62">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</sst>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0" workbookViewId="0">
      <selection activeCell="D22" sqref="D2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2520</v>
      </c>
      <c r="E4" s="14"/>
      <c r="F4" s="11">
        <f>D4/C4</f>
        <v>252</v>
      </c>
      <c r="G4" s="2">
        <v>0.18</v>
      </c>
      <c r="H4" s="11">
        <f>G4*D4</f>
        <v>453.59999999999997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1920</v>
      </c>
      <c r="E7" s="14"/>
      <c r="F7" s="11">
        <f>D7/C7</f>
        <v>192</v>
      </c>
      <c r="G7" s="2">
        <v>0.18</v>
      </c>
      <c r="H7" s="11">
        <f>G7*D7</f>
        <v>345.59999999999997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1670</v>
      </c>
      <c r="E10" s="14"/>
      <c r="F10" s="11">
        <f>D10/C10</f>
        <v>167</v>
      </c>
      <c r="G10" s="2">
        <v>0.18</v>
      </c>
      <c r="H10" s="11">
        <f>G10*D10</f>
        <v>300.59999999999997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850</v>
      </c>
      <c r="E13" s="14"/>
      <c r="F13" s="11">
        <f>D13/C13</f>
        <v>85</v>
      </c>
      <c r="G13" s="2">
        <v>0.18</v>
      </c>
      <c r="H13" s="11">
        <f>G13*D13</f>
        <v>153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870</v>
      </c>
      <c r="E17" s="14"/>
      <c r="F17" s="11">
        <f>D17/C17</f>
        <v>87</v>
      </c>
      <c r="G17" s="2">
        <v>0.2</v>
      </c>
      <c r="H17" s="11">
        <f>G17*D17</f>
        <v>174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1150</v>
      </c>
      <c r="E19" s="14"/>
      <c r="F19" s="11">
        <f>D19/C19</f>
        <v>115</v>
      </c>
      <c r="G19" s="2">
        <v>0.18</v>
      </c>
      <c r="H19" s="11">
        <f>G19*D19</f>
        <v>207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>
        <v>300</v>
      </c>
      <c r="F25" s="11">
        <f>E25/15</f>
        <v>20</v>
      </c>
      <c r="G25" s="2">
        <v>3.5</v>
      </c>
      <c r="H25" s="11">
        <f>E25</f>
        <v>300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300</v>
      </c>
      <c r="F27" s="11">
        <f>E27/15</f>
        <v>20</v>
      </c>
      <c r="G27" s="2">
        <v>3.5</v>
      </c>
      <c r="H27" s="11">
        <f>E27</f>
        <v>300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522</v>
      </c>
      <c r="E28" s="16"/>
      <c r="F28" s="11">
        <f t="shared" ref="F28:F34" si="3">D28/C28</f>
        <v>87</v>
      </c>
      <c r="G28" s="2">
        <v>0.1</v>
      </c>
      <c r="H28" s="11">
        <f t="shared" ref="H28:H34" si="4">G28*D28</f>
        <v>52.2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438</v>
      </c>
      <c r="E29" s="16"/>
      <c r="F29" s="11">
        <f t="shared" si="3"/>
        <v>73</v>
      </c>
      <c r="G29" s="2">
        <v>0.1</v>
      </c>
      <c r="H29" s="11">
        <f t="shared" si="4"/>
        <v>43.800000000000004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304</v>
      </c>
      <c r="E33" s="16"/>
      <c r="F33" s="11">
        <f t="shared" si="3"/>
        <v>19</v>
      </c>
      <c r="G33" s="2">
        <v>0.14000000000000001</v>
      </c>
      <c r="H33" s="11">
        <f t="shared" si="4"/>
        <v>42.56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900</v>
      </c>
      <c r="E34" s="16"/>
      <c r="F34" s="11">
        <f t="shared" si="3"/>
        <v>150</v>
      </c>
      <c r="G34" s="2">
        <v>0.18</v>
      </c>
      <c r="H34" s="11">
        <f t="shared" si="4"/>
        <v>162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288</v>
      </c>
      <c r="E38" s="16"/>
      <c r="F38" s="11">
        <f t="shared" ref="F38:F44" si="6">D38/C38</f>
        <v>36</v>
      </c>
      <c r="G38" s="2">
        <v>0.4</v>
      </c>
      <c r="H38" s="11">
        <f t="shared" ref="H38:H43" si="7">G38*D38</f>
        <v>115.2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28</v>
      </c>
      <c r="E39" s="16"/>
      <c r="F39" s="11">
        <f t="shared" si="6"/>
        <v>1</v>
      </c>
      <c r="G39" s="2">
        <v>0.4</v>
      </c>
      <c r="H39" s="11">
        <f t="shared" si="7"/>
        <v>11.200000000000001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944</v>
      </c>
      <c r="E40" s="16"/>
      <c r="F40" s="11">
        <f t="shared" si="6"/>
        <v>59</v>
      </c>
      <c r="G40" s="2">
        <v>0.18</v>
      </c>
      <c r="H40" s="11">
        <f t="shared" si="7"/>
        <v>169.92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208</v>
      </c>
      <c r="E41" s="16"/>
      <c r="F41" s="11">
        <f t="shared" si="6"/>
        <v>13</v>
      </c>
      <c r="G41" s="2">
        <v>0.18</v>
      </c>
      <c r="H41" s="11">
        <f t="shared" si="7"/>
        <v>37.44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272</v>
      </c>
      <c r="E42" s="16"/>
      <c r="F42" s="11">
        <f t="shared" si="6"/>
        <v>17</v>
      </c>
      <c r="G42" s="2">
        <v>0.18</v>
      </c>
      <c r="H42" s="11">
        <f t="shared" si="7"/>
        <v>48.96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32</v>
      </c>
      <c r="E43" s="16"/>
      <c r="F43" s="11">
        <f t="shared" si="6"/>
        <v>2</v>
      </c>
      <c r="G43" s="2">
        <v>0.14000000000000001</v>
      </c>
      <c r="H43" s="11">
        <f t="shared" si="7"/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2921.56</v>
      </c>
      <c r="I45" s="11"/>
    </row>
    <row r="48" spans="1:9">
      <c r="A48" s="8">
        <f>H45+Бердянск!H45+Донецк!H45+Луганск!H45</f>
        <v>4177.2999999999993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10" workbookViewId="0">
      <selection activeCell="B50" sqref="B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1090</v>
      </c>
      <c r="E4" s="34"/>
      <c r="F4" s="11">
        <f>D4/C4</f>
        <v>109</v>
      </c>
      <c r="G4" s="2">
        <v>0.18</v>
      </c>
      <c r="H4" s="11">
        <f>G4*D4</f>
        <v>196.2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620</v>
      </c>
      <c r="E7" s="34"/>
      <c r="F7" s="11">
        <f>D7/C7</f>
        <v>62</v>
      </c>
      <c r="G7" s="2">
        <v>0.18</v>
      </c>
      <c r="H7" s="11">
        <f>G7*D7</f>
        <v>111.6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690</v>
      </c>
      <c r="E10" s="34"/>
      <c r="F10" s="11">
        <f>D10/C10</f>
        <v>69</v>
      </c>
      <c r="G10" s="2">
        <v>0.18</v>
      </c>
      <c r="H10" s="11">
        <f>G10*D10</f>
        <v>124.19999999999999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190</v>
      </c>
      <c r="E13" s="34"/>
      <c r="F13" s="11">
        <f>D13/C13</f>
        <v>19</v>
      </c>
      <c r="G13" s="2">
        <v>0.18</v>
      </c>
      <c r="H13" s="11">
        <f>G13*D13</f>
        <v>34.199999999999996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3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110</v>
      </c>
      <c r="E19" s="34"/>
      <c r="F19" s="11">
        <f>D19/C19</f>
        <v>11</v>
      </c>
      <c r="G19" s="2">
        <v>0.18</v>
      </c>
      <c r="H19" s="11">
        <f>G19*D19</f>
        <v>19.8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3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>
        <v>45</v>
      </c>
      <c r="F25" s="11">
        <f>E25/15</f>
        <v>3</v>
      </c>
      <c r="G25" s="2">
        <v>3.5</v>
      </c>
      <c r="H25" s="11">
        <f>E25</f>
        <v>45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54</v>
      </c>
      <c r="E26" s="3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105</v>
      </c>
      <c r="F27" s="11">
        <f>E27/15</f>
        <v>7</v>
      </c>
      <c r="G27" s="2">
        <v>3.5</v>
      </c>
      <c r="H27" s="11">
        <f>E27</f>
        <v>105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744</v>
      </c>
      <c r="E28" s="35"/>
      <c r="F28" s="11">
        <f t="shared" ref="F28:F34" si="3">D28/C28</f>
        <v>124</v>
      </c>
      <c r="G28" s="2">
        <v>0.1</v>
      </c>
      <c r="H28" s="11">
        <f t="shared" ref="H28:H34" si="4">G28*D28</f>
        <v>74.400000000000006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1002</v>
      </c>
      <c r="E29" s="35"/>
      <c r="F29" s="11">
        <f t="shared" si="3"/>
        <v>167</v>
      </c>
      <c r="G29" s="2">
        <v>0.1</v>
      </c>
      <c r="H29" s="11">
        <f t="shared" si="4"/>
        <v>100.2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96</v>
      </c>
      <c r="E30" s="35"/>
      <c r="F30" s="11">
        <f t="shared" si="3"/>
        <v>12</v>
      </c>
      <c r="G30" s="2">
        <v>0.1</v>
      </c>
      <c r="H30" s="11">
        <f t="shared" si="4"/>
        <v>9.6000000000000014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48</v>
      </c>
      <c r="E31" s="35"/>
      <c r="F31" s="11">
        <f t="shared" si="3"/>
        <v>6</v>
      </c>
      <c r="G31" s="2">
        <v>0.1</v>
      </c>
      <c r="H31" s="11">
        <f t="shared" si="4"/>
        <v>4.8000000000000007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144</v>
      </c>
      <c r="E33" s="35"/>
      <c r="F33" s="11">
        <f t="shared" si="3"/>
        <v>9</v>
      </c>
      <c r="G33" s="2">
        <v>0.14000000000000001</v>
      </c>
      <c r="H33" s="11">
        <f t="shared" si="4"/>
        <v>20.160000000000004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42</v>
      </c>
      <c r="E34" s="35"/>
      <c r="F34" s="11">
        <f t="shared" si="3"/>
        <v>7</v>
      </c>
      <c r="G34" s="2">
        <v>0.18</v>
      </c>
      <c r="H34" s="11">
        <f t="shared" si="4"/>
        <v>7.56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16.5</v>
      </c>
      <c r="F37" s="11">
        <f>E37/16.5</f>
        <v>1</v>
      </c>
      <c r="G37" s="2">
        <v>3.2</v>
      </c>
      <c r="H37" s="11">
        <f t="shared" si="5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35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272</v>
      </c>
      <c r="E40" s="35"/>
      <c r="F40" s="11">
        <f t="shared" si="6"/>
        <v>17</v>
      </c>
      <c r="G40" s="2">
        <v>0.18</v>
      </c>
      <c r="H40" s="11">
        <f t="shared" si="7"/>
        <v>48.96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80</v>
      </c>
      <c r="E41" s="35"/>
      <c r="F41" s="11">
        <f t="shared" si="6"/>
        <v>5</v>
      </c>
      <c r="G41" s="2">
        <v>0.18</v>
      </c>
      <c r="H41" s="11">
        <f t="shared" si="7"/>
        <v>14.399999999999999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35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35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943.37999999999988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3" workbookViewId="0">
      <selection activeCell="A33" sqref="A33:XFD3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20</v>
      </c>
      <c r="E4" s="14"/>
      <c r="F4" s="11">
        <f>D4/C4</f>
        <v>2</v>
      </c>
      <c r="G4" s="2">
        <v>0.18</v>
      </c>
      <c r="H4" s="11">
        <f>G4*D4</f>
        <v>3.5999999999999996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50</v>
      </c>
      <c r="E19" s="14"/>
      <c r="F19" s="11">
        <f>D19/C19</f>
        <v>5</v>
      </c>
      <c r="G19" s="2">
        <v>0.18</v>
      </c>
      <c r="H19" s="11">
        <f>G19*D19</f>
        <v>9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270</v>
      </c>
      <c r="F27" s="11">
        <f>E27/15</f>
        <v>18</v>
      </c>
      <c r="G27" s="2">
        <v>3.5</v>
      </c>
      <c r="H27" s="11">
        <f>E27</f>
        <v>270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64</v>
      </c>
      <c r="E30" s="16"/>
      <c r="F30" s="11">
        <f t="shared" si="3"/>
        <v>8</v>
      </c>
      <c r="G30" s="2">
        <v>0.1</v>
      </c>
      <c r="H30" s="11">
        <f t="shared" si="4"/>
        <v>6.4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8</v>
      </c>
      <c r="E38" s="16"/>
      <c r="F38" s="11">
        <f t="shared" ref="F38:F44" si="6">D38/C38</f>
        <v>1</v>
      </c>
      <c r="G38" s="2">
        <v>0.4</v>
      </c>
      <c r="H38" s="11">
        <f t="shared" ref="H38:H43" si="7">G38*D38</f>
        <v>3.2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32</v>
      </c>
      <c r="E40" s="16"/>
      <c r="F40" s="11">
        <f t="shared" si="6"/>
        <v>2</v>
      </c>
      <c r="G40" s="2">
        <v>0.18</v>
      </c>
      <c r="H40" s="11">
        <f t="shared" si="7"/>
        <v>5.76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48</v>
      </c>
      <c r="E41" s="16"/>
      <c r="F41" s="11">
        <f t="shared" si="6"/>
        <v>3</v>
      </c>
      <c r="G41" s="2">
        <v>0.18</v>
      </c>
      <c r="H41" s="11">
        <f t="shared" si="7"/>
        <v>8.64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32</v>
      </c>
      <c r="E42" s="16"/>
      <c r="F42" s="11">
        <f t="shared" si="6"/>
        <v>2</v>
      </c>
      <c r="G42" s="2">
        <v>0.18</v>
      </c>
      <c r="H42" s="11">
        <f t="shared" si="7"/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312.35999999999996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0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2025-02-04T07:17:29Z</dcterms:modified>
</cp:coreProperties>
</file>