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<sst xmlns="http://schemas.openxmlformats.org/spreadsheetml/2006/main" count="371" uniqueCount="219">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</sst>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1"/>
  <sheetViews>
    <sheetView tabSelected="1" zoomScale="87" zoomScaleNormal="87" workbookViewId="0">
      <pane ySplit="9" topLeftCell="A121" activePane="bottomLeft" state="frozen"/>
      <selection pane="bottomLeft" activeCell="E147" sqref="E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45649</v>
      </c>
      <c r="E3" s="7" t="s">
        <v>3</v>
      </c>
      <c r="F3" s="97"/>
      <c r="G3" s="101">
        <v>45652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1600</v>
      </c>
      <c r="F21" s="23">
        <v>0.4</v>
      </c>
      <c r="G21" s="23">
        <f>E21*0.4</f>
        <v>640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150</v>
      </c>
      <c r="F23" s="23">
        <v>2</v>
      </c>
      <c r="G23" s="23">
        <f>E23*1</f>
        <v>150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150</v>
      </c>
      <c r="F27" s="23">
        <v>1.366666666666666</v>
      </c>
      <c r="G27" s="23">
        <f>E27*1</f>
        <v>150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>
        <v>280</v>
      </c>
      <c r="F34" s="23">
        <v>0.5</v>
      </c>
      <c r="G34" s="23">
        <f>E34*0.5</f>
        <v>140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>
        <v>40</v>
      </c>
      <c r="F39" s="23"/>
      <c r="G39" s="23">
        <f>E39</f>
        <v>40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>
        <v>600</v>
      </c>
      <c r="F40" s="23"/>
      <c r="G40" s="23">
        <f>E40</f>
        <v>600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>
        <v>30</v>
      </c>
      <c r="F43" s="23"/>
      <c r="G43" s="23">
        <f>E43*0.41</f>
        <v>12.299999999999999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100</v>
      </c>
      <c r="F45" s="23"/>
      <c r="G45" s="23">
        <f>E45*1</f>
        <v>100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40</v>
      </c>
      <c r="F46" s="23"/>
      <c r="G46" s="23">
        <f>E46*0.6</f>
        <v>24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360</v>
      </c>
      <c r="F47" s="23"/>
      <c r="G47" s="23">
        <f>E47*0.35</f>
        <v>125.99999999999999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>
        <v>90</v>
      </c>
      <c r="F50" s="23">
        <v>1.0666666666666671</v>
      </c>
      <c r="G50" s="23">
        <f>E50*1</f>
        <v>90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240</v>
      </c>
      <c r="F51" s="23"/>
      <c r="G51" s="23">
        <f>E51*0.4</f>
        <v>96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500</v>
      </c>
      <c r="F52" s="23">
        <v>0.45</v>
      </c>
      <c r="G52" s="23">
        <f>E52*0.41</f>
        <v>205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>
        <v>40</v>
      </c>
      <c r="F53" s="23">
        <v>0.41</v>
      </c>
      <c r="G53" s="23">
        <f>E53*F53</f>
        <v>16.399999999999999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>
        <v>20</v>
      </c>
      <c r="F55" s="23"/>
      <c r="G55" s="23">
        <f>E55*1</f>
        <v>20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>
        <v>80</v>
      </c>
      <c r="F59" s="23"/>
      <c r="G59" s="23">
        <f>E59*0.36</f>
        <v>28.799999999999997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>
        <v>90</v>
      </c>
      <c r="F60" s="23">
        <v>0.33</v>
      </c>
      <c r="G60" s="23">
        <f>E60*F60</f>
        <v>29.700000000000003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1000</v>
      </c>
      <c r="F61" s="23">
        <v>0.41</v>
      </c>
      <c r="G61" s="23">
        <f>E61*0.41</f>
        <v>410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200</v>
      </c>
      <c r="F62" s="23">
        <v>0.4</v>
      </c>
      <c r="G62" s="23">
        <f>E62*0.4</f>
        <v>80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200</v>
      </c>
      <c r="F64" s="23"/>
      <c r="G64" s="23">
        <f>E64*0.41</f>
        <v>82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>
        <v>50</v>
      </c>
      <c r="F66" s="23">
        <v>1.013333333333333</v>
      </c>
      <c r="G66" s="23">
        <f>E66*1</f>
        <v>50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>
        <v>40</v>
      </c>
      <c r="F68" s="23">
        <v>0.3</v>
      </c>
      <c r="G68" s="23">
        <f>F68*E68</f>
        <v>12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>
        <v>40</v>
      </c>
      <c r="F69" s="23">
        <v>0.4</v>
      </c>
      <c r="G69" s="23">
        <f>F69*E69</f>
        <v>16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90</v>
      </c>
      <c r="F70" s="23">
        <v>1.0166666666666671</v>
      </c>
      <c r="G70" s="23">
        <f>E70*1</f>
        <v>90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280</v>
      </c>
      <c r="F72" s="23">
        <v>0.28000000000000003</v>
      </c>
      <c r="G72" s="23">
        <f>E72*0.28</f>
        <v>78.400000000000006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80</v>
      </c>
      <c r="F73" s="23"/>
      <c r="G73" s="23">
        <f>E73*0.33</f>
        <v>26.400000000000002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>
        <v>10</v>
      </c>
      <c r="F77" s="23"/>
      <c r="G77" s="23">
        <f>E77</f>
        <v>10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>
        <v>80</v>
      </c>
      <c r="F78" s="23">
        <v>0.28000000000000003</v>
      </c>
      <c r="G78" s="23">
        <f>E78*0.28</f>
        <v>22.400000000000002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160</v>
      </c>
      <c r="F81" s="23"/>
      <c r="G81" s="23">
        <f>E81*0.33</f>
        <v>52.800000000000004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600</v>
      </c>
      <c r="F84" s="23">
        <v>0.28000000000000003</v>
      </c>
      <c r="G84" s="23">
        <f>E84*0.28</f>
        <v>168.00000000000003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>
        <v>80</v>
      </c>
      <c r="F85" s="23"/>
      <c r="G85" s="23">
        <f>E85*0.33</f>
        <v>26.400000000000002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>
        <v>200</v>
      </c>
      <c r="F90" s="23">
        <v>0.71250000000000002</v>
      </c>
      <c r="G90" s="23">
        <f>E90*1</f>
        <v>200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80</v>
      </c>
      <c r="F92" s="23"/>
      <c r="G92" s="23">
        <f>E92*0.09</f>
        <v>7.1999999999999993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120</v>
      </c>
      <c r="F93" s="23"/>
      <c r="G93" s="23">
        <f>E93*0.09</f>
        <v>10.799999999999999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>
        <v>300</v>
      </c>
      <c r="F94" s="23">
        <v>0.85</v>
      </c>
      <c r="G94" s="23">
        <f>E94*1</f>
        <v>300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1200</v>
      </c>
      <c r="F95" s="23">
        <v>0.35</v>
      </c>
      <c r="G95" s="23">
        <f>E95*0.35</f>
        <v>420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200</v>
      </c>
      <c r="F100" s="23">
        <v>0.22</v>
      </c>
      <c r="G100" s="23">
        <f>E100*0.22</f>
        <v>44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>
        <v>50</v>
      </c>
      <c r="F101" s="23">
        <v>0.51249999999999996</v>
      </c>
      <c r="G101" s="23">
        <f>E101*1</f>
        <v>50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100</v>
      </c>
      <c r="F104" s="23">
        <v>0.1</v>
      </c>
      <c r="G104" s="23">
        <f>F104*E104</f>
        <v>10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80</v>
      </c>
      <c r="F105" s="23">
        <v>0.09</v>
      </c>
      <c r="G105" s="23">
        <f>F105*E105</f>
        <v>7.1999999999999993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>
        <v>40</v>
      </c>
      <c r="F106" s="23">
        <v>0.15</v>
      </c>
      <c r="G106" s="23">
        <f>F106*E106</f>
        <v>6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>
        <v>600</v>
      </c>
      <c r="F109" s="23">
        <v>0.12</v>
      </c>
      <c r="G109" s="23">
        <f>E109*0.12</f>
        <v>72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>
        <v>120</v>
      </c>
      <c r="F110" s="23">
        <v>0.48749999999999999</v>
      </c>
      <c r="G110" s="23">
        <f>E110*1</f>
        <v>120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>
        <v>200</v>
      </c>
      <c r="F112" s="23">
        <v>0.25</v>
      </c>
      <c r="G112" s="23">
        <f>E112*0.25</f>
        <v>50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>
        <v>120</v>
      </c>
      <c r="F116" s="23">
        <v>0.3</v>
      </c>
      <c r="G116" s="23">
        <f>F116*E116</f>
        <v>36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>
        <v>80</v>
      </c>
      <c r="F118" s="23">
        <v>0.4</v>
      </c>
      <c r="G118" s="23">
        <f>E118*0.4</f>
        <v>32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120</v>
      </c>
      <c r="F120" s="23">
        <v>0.3</v>
      </c>
      <c r="G120" s="23">
        <f>E120*0.3</f>
        <v>36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>
        <v>40</v>
      </c>
      <c r="F121" s="23">
        <v>0.3</v>
      </c>
      <c r="G121" s="23">
        <f t="shared" ref="G121:G128" si="3">F121*E121</f>
        <v>12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80</v>
      </c>
      <c r="F122" s="23">
        <v>0.3</v>
      </c>
      <c r="G122" s="23">
        <f t="shared" si="3"/>
        <v>24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>
        <v>40</v>
      </c>
      <c r="F123" s="23">
        <v>0.15</v>
      </c>
      <c r="G123" s="23">
        <f t="shared" si="3"/>
        <v>6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>
        <v>40</v>
      </c>
      <c r="F124" s="23">
        <v>0.3</v>
      </c>
      <c r="G124" s="23">
        <f t="shared" si="3"/>
        <v>12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>
        <v>40</v>
      </c>
      <c r="F125" s="23">
        <v>0.3</v>
      </c>
      <c r="G125" s="23">
        <f t="shared" si="3"/>
        <v>12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>
        <v>80</v>
      </c>
      <c r="F126" s="23">
        <v>0.15</v>
      </c>
      <c r="G126" s="23">
        <f t="shared" si="3"/>
        <v>12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>
        <v>40</v>
      </c>
      <c r="F127" s="23">
        <v>7.0000000000000007E-2</v>
      </c>
      <c r="G127" s="23">
        <f t="shared" si="3"/>
        <v>2.8000000000000003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360</v>
      </c>
      <c r="F128" s="23">
        <v>0.14000000000000001</v>
      </c>
      <c r="G128" s="23">
        <f t="shared" si="3"/>
        <v>50.400000000000006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>
        <v>60</v>
      </c>
      <c r="F129" s="23"/>
      <c r="G129" s="23">
        <f>E129*0.18</f>
        <v>10.799999999999999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18330</v>
      </c>
      <c r="F147" s="17">
        <f>SUM(F10:F146)</f>
        <v>37.225833333333341</v>
      </c>
      <c r="G147" s="17">
        <f>SUM(G11:G146)</f>
        <v>7714.199999999998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/>
  <mergeCells count="2">
    <mergeCell ref="E1:J1"/>
    <mergeCell ref="G3:J3"/>
  </mergeCells>
  <dataValidations disablePrompts="1" count="2">
    <dataValidation type="textLength" operator="lessThanOrEqual" showInputMessage="1" showErrorMessage="1" sqref="B140">
      <formula1>40</formula1>
    </dataValidation>
    <dataValidation type="textLength" operator="equal" showInputMessage="1" showErrorMessage="1" sqref="D144:D14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2024-12-20T13:03:56Z</dcterms:modified>
</cp:coreProperties>
</file>