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45269</v>
      </c>
      <c r="E3" s="7" t="inlineStr">
        <is>
          <t xml:space="preserve">Доставка: </t>
        </is>
      </c>
      <c r="F3" s="104" t="n"/>
      <c r="G3" s="104" t="n">
        <v>45272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160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30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120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40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99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24</v>
      </c>
      <c r="F28" s="23" t="n"/>
      <c r="G28" s="23">
        <f>E28*0.45</f>
        <v/>
      </c>
      <c r="H28" s="14" t="n"/>
      <c r="I28" s="14" t="n"/>
      <c r="J28" s="40" t="n"/>
    </row>
    <row r="29" ht="16.5" customHeight="1" s="99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9">
      <c r="A32" s="98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99">
      <c r="A33" s="98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99">
      <c r="A34" s="98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99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99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4" t="n"/>
    </row>
    <row r="38" ht="16.5" customFormat="1" customHeight="1" s="15">
      <c r="A38" s="79">
        <f>RIGHT(D38:D147,4)</f>
        <v/>
      </c>
      <c r="B38" s="27" t="inlineStr">
        <is>
          <t xml:space="preserve">БАВАРСКИЕ ПМ сос ц/о мгс 0,35кг 8шт.  </t>
        </is>
      </c>
      <c r="C38" s="34" t="inlineStr">
        <is>
          <t>ШТ</t>
        </is>
      </c>
      <c r="D38" s="28" t="n">
        <v>6602</v>
      </c>
      <c r="E38" s="24" t="n">
        <v>120</v>
      </c>
      <c r="F38" s="23" t="n"/>
      <c r="G38" s="23">
        <f>E38*0.35</f>
        <v/>
      </c>
      <c r="H38" s="14" t="n"/>
      <c r="I38" s="14" t="n"/>
      <c r="J38" s="40" t="n"/>
      <c r="K38" s="84" t="n"/>
    </row>
    <row r="39" ht="16.5" customFormat="1" customHeight="1" s="93">
      <c r="A39" s="85">
        <f>RIGHT(D39:D146,4)</f>
        <v/>
      </c>
      <c r="B39" s="86" t="inlineStr">
        <is>
          <t>БОГАТЫРСКИЕ Папа Может сос п/о 1*6</t>
        </is>
      </c>
      <c r="C39" s="87" t="inlineStr">
        <is>
          <t>КГ</t>
        </is>
      </c>
      <c r="D39" s="88" t="n">
        <v>1001024636517</v>
      </c>
      <c r="E39" s="24" t="n">
        <v>0</v>
      </c>
      <c r="F39" s="90" t="n"/>
      <c r="G39" s="90">
        <f>E39*1</f>
        <v/>
      </c>
      <c r="H39" s="91" t="n"/>
      <c r="I39" s="91" t="n"/>
      <c r="J39" s="91" t="n"/>
      <c r="K39" s="92" t="n"/>
    </row>
    <row r="40" ht="16.5" customFormat="1" customHeight="1" s="15">
      <c r="A40" s="79">
        <f>RIGHT(D40:D147,4)</f>
        <v/>
      </c>
      <c r="B40" s="27" t="inlineStr">
        <is>
          <t>БОГАТЫРСКИЕ Папа Может сос п/о в/у 0.3кг</t>
        </is>
      </c>
      <c r="C40" s="34" t="inlineStr">
        <is>
          <t>ШТ</t>
        </is>
      </c>
      <c r="D40" s="28" t="n">
        <v>1001024636438</v>
      </c>
      <c r="E40" s="24" t="n">
        <v>80</v>
      </c>
      <c r="F40" s="23" t="n"/>
      <c r="G40" s="23">
        <f>E40*0.3</f>
        <v/>
      </c>
      <c r="H40" s="14" t="n"/>
      <c r="I40" s="14" t="n"/>
      <c r="J40" s="40" t="n"/>
      <c r="K40" s="84" t="n"/>
    </row>
    <row r="41" ht="16.5" customFormat="1" customHeight="1" s="15">
      <c r="A41" s="79">
        <f>RIGHT(D41:D149,4)</f>
        <v/>
      </c>
      <c r="B41" s="27" t="inlineStr">
        <is>
          <t>МОЛОЧНЫЕ ГОСТ СН сос п/о мгс 0.41кг 10шт</t>
        </is>
      </c>
      <c r="C41" s="34" t="inlineStr">
        <is>
          <t>ШТ</t>
        </is>
      </c>
      <c r="D41" s="28" t="n">
        <v>1001020836589</v>
      </c>
      <c r="E41" s="24" t="n">
        <v>70</v>
      </c>
      <c r="F41" s="23" t="n"/>
      <c r="G41" s="23">
        <f>E41*0.41</f>
        <v/>
      </c>
      <c r="H41" s="14" t="n"/>
      <c r="I41" s="14" t="n"/>
      <c r="J41" s="40" t="n"/>
      <c r="K41" s="84" t="n"/>
    </row>
    <row r="42" ht="16.5" customHeight="1" s="99">
      <c r="A42" s="79">
        <f>RIGHT(D42:D154,4)</f>
        <v/>
      </c>
      <c r="B42" s="27" t="inlineStr">
        <is>
          <t>МОЛОЧНЫЕ КЛАССИЧЕСКИЕ ПМ сос п/о мгс 2*4</t>
        </is>
      </c>
      <c r="C42" s="32" t="inlineStr">
        <is>
          <t>КГ</t>
        </is>
      </c>
      <c r="D42" s="28" t="n">
        <v>1001024976123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Height="1" s="99">
      <c r="A43" s="79">
        <f>RIGHT(D43:D157,4)</f>
        <v/>
      </c>
      <c r="B43" s="27" t="inlineStr">
        <is>
          <t>МОЛОЧНЫЕ К ЗАВТРАКУ сос п/о в/у 0.4кг</t>
        </is>
      </c>
      <c r="C43" s="34" t="inlineStr">
        <is>
          <t>ШТ</t>
        </is>
      </c>
      <c r="D43" s="28" t="n">
        <v>1001024906042</v>
      </c>
      <c r="E43" s="24" t="n">
        <v>0</v>
      </c>
      <c r="F43" s="23" t="n">
        <v>0.4</v>
      </c>
      <c r="G43" s="23">
        <f>E43*0.4</f>
        <v/>
      </c>
      <c r="H43" s="14" t="n">
        <v>3.2</v>
      </c>
      <c r="I43" s="14" t="n">
        <v>45</v>
      </c>
      <c r="J43" s="40" t="n"/>
    </row>
    <row r="44" ht="16.5" customFormat="1" customHeight="1" s="93">
      <c r="A44" s="85">
        <f>RIGHT(D44:D158,4)</f>
        <v/>
      </c>
      <c r="B44" s="86" t="inlineStr">
        <is>
          <t>МОЛОЧНЫЕ К ЗАВТРАКУ сос п/о мгс 1*3</t>
        </is>
      </c>
      <c r="C44" s="97" t="inlineStr">
        <is>
          <t>КГ</t>
        </is>
      </c>
      <c r="D44" s="88" t="n">
        <v>6041</v>
      </c>
      <c r="E44" s="24" t="n">
        <v>0</v>
      </c>
      <c r="F44" s="90" t="n">
        <v>2.125</v>
      </c>
      <c r="G44" s="90">
        <f>E44*1</f>
        <v/>
      </c>
      <c r="H44" s="91" t="n">
        <v>4.25</v>
      </c>
      <c r="I44" s="91" t="n">
        <v>45</v>
      </c>
      <c r="J44" s="91" t="n"/>
      <c r="K44" s="92" t="n"/>
    </row>
    <row r="45" ht="16.5" customHeight="1" s="99">
      <c r="A45" s="79">
        <f>RIGHT(D45:D159,4)</f>
        <v/>
      </c>
      <c r="B45" s="27" t="inlineStr">
        <is>
          <t>МОЛОЧНЫЕ ТРАДИЦ. сос п/о мгс 0.6кг LTF</t>
        </is>
      </c>
      <c r="C45" s="34" t="inlineStr">
        <is>
          <t>ШТ</t>
        </is>
      </c>
      <c r="D45" s="28" t="n">
        <v>1001020966227</v>
      </c>
      <c r="E45" s="24" t="n">
        <v>0</v>
      </c>
      <c r="F45" s="23" t="n"/>
      <c r="G45" s="23">
        <f>E45*0.6</f>
        <v/>
      </c>
      <c r="H45" s="14" t="n"/>
      <c r="I45" s="14" t="n"/>
      <c r="J45" s="40" t="n"/>
    </row>
    <row r="46" ht="16.5" customHeight="1" s="99">
      <c r="A46" s="79">
        <f>RIGHT(D46:D160,4)</f>
        <v/>
      </c>
      <c r="B46" s="27" t="inlineStr">
        <is>
          <t>МОЛОЧНЫЕ ТРАДИЦ. сос п/о мгс 1*6_45с</t>
        </is>
      </c>
      <c r="C46" s="31" t="inlineStr">
        <is>
          <t>КГ</t>
        </is>
      </c>
      <c r="D46" s="28" t="n">
        <v>1001020965981</v>
      </c>
      <c r="E46" s="24" t="n">
        <v>50</v>
      </c>
      <c r="F46" s="23" t="n"/>
      <c r="G46" s="23">
        <f>E46*1</f>
        <v/>
      </c>
      <c r="H46" s="14" t="n"/>
      <c r="I46" s="14" t="n"/>
      <c r="J46" s="40" t="n"/>
    </row>
    <row r="47" ht="16.5" customFormat="1" customHeight="1" s="15">
      <c r="A47" s="98" t="n">
        <v>6303</v>
      </c>
      <c r="B47" s="71" t="inlineStr">
        <is>
          <t>МЯСНЫЕ Папа может сос п/о мгс 1.5*3</t>
        </is>
      </c>
      <c r="C47" s="31" t="inlineStr">
        <is>
          <t>КГ</t>
        </is>
      </c>
      <c r="D47" s="28" t="n">
        <v>1001022726303</v>
      </c>
      <c r="E47" s="24" t="n">
        <v>30</v>
      </c>
      <c r="F47" s="23" t="n">
        <v>1.066666666666667</v>
      </c>
      <c r="G47" s="23">
        <f>E47*1</f>
        <v/>
      </c>
      <c r="H47" s="14" t="n">
        <v>3.2</v>
      </c>
      <c r="I47" s="14" t="n">
        <v>45</v>
      </c>
      <c r="J47" s="40" t="n"/>
      <c r="K47" s="84" t="n"/>
    </row>
    <row r="48" ht="16.5" customHeight="1" s="99">
      <c r="A48" s="98" t="n">
        <v>6726</v>
      </c>
      <c r="B48" s="46" t="inlineStr">
        <is>
          <t>СЛИВОЧНЫЕ ПМ сос п/о мгс 0,41кг 10шт.</t>
        </is>
      </c>
      <c r="C48" s="34" t="inlineStr">
        <is>
          <t>ШТ</t>
        </is>
      </c>
      <c r="D48" s="28" t="n">
        <v>1001022466726</v>
      </c>
      <c r="E48" s="24" t="n">
        <v>600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 s="99">
      <c r="A49" s="79">
        <f>RIGHT(D49:D163,4)</f>
        <v/>
      </c>
      <c r="B49" s="46" t="inlineStr">
        <is>
          <t>СЛИВОЧНЫЕ Папа может сос п/о мгс 2*2_45с</t>
        </is>
      </c>
      <c r="C49" s="31" t="inlineStr">
        <is>
          <t>КГ</t>
        </is>
      </c>
      <c r="D49" s="28" t="n">
        <v>1001022465820</v>
      </c>
      <c r="E49" s="24" t="n">
        <v>30</v>
      </c>
      <c r="F49" s="23" t="n"/>
      <c r="G49" s="23">
        <f>E49*1</f>
        <v/>
      </c>
      <c r="H49" s="14" t="n"/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СН сос п/о мгс 0.41кг 10шт.</t>
        </is>
      </c>
      <c r="C50" s="34" t="inlineStr">
        <is>
          <t>ШТ</t>
        </is>
      </c>
      <c r="D50" s="28" t="n">
        <v>1001020846590</v>
      </c>
      <c r="E50" s="24" t="n">
        <v>300</v>
      </c>
      <c r="F50" s="23" t="n"/>
      <c r="G50" s="23">
        <f>E50*0.41</f>
        <v/>
      </c>
      <c r="H50" s="14" t="n"/>
      <c r="I50" s="14" t="n"/>
      <c r="J50" s="40" t="n"/>
    </row>
    <row r="51" ht="16.5" customHeight="1" s="99">
      <c r="A51" s="98">
        <f>RIGHT(D51:D165,4)</f>
        <v/>
      </c>
      <c r="B51" s="46" t="inlineStr">
        <is>
          <t>СЛИВОЧНЫЕ СН сос п/о мгс 1*6</t>
        </is>
      </c>
      <c r="C51" s="31" t="inlineStr">
        <is>
          <t>КГ</t>
        </is>
      </c>
      <c r="D51" s="28" t="n">
        <v>1001020846563</v>
      </c>
      <c r="E51" s="24" t="n">
        <v>30</v>
      </c>
      <c r="F51" s="23" t="n"/>
      <c r="G51" s="23">
        <f>E51*1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СОСИСКА.РУ сос ц/о в/у 1/300 8шт.</t>
        </is>
      </c>
      <c r="C52" s="34" t="inlineStr">
        <is>
          <t>ШТ</t>
        </is>
      </c>
      <c r="D52" s="28" t="n">
        <v>1001020886646</v>
      </c>
      <c r="E52" s="24" t="n">
        <v>0</v>
      </c>
      <c r="F52" s="23" t="n"/>
      <c r="G52" s="23">
        <f>E52*0.3</f>
        <v/>
      </c>
      <c r="H52" s="14" t="n"/>
      <c r="I52" s="14" t="n"/>
      <c r="J52" s="40" t="n"/>
    </row>
    <row r="53" ht="16.5" customHeight="1" s="99">
      <c r="A53" s="98" t="n">
        <v>6144</v>
      </c>
      <c r="B53" s="46" t="inlineStr">
        <is>
          <t>МОЛОЧНЫЕ ТРАДИЦ. сос п/о в/у 1/360 (1+1)</t>
        </is>
      </c>
      <c r="C53" s="34" t="inlineStr">
        <is>
          <t>ШТ</t>
        </is>
      </c>
      <c r="D53" s="28" t="n">
        <v>1001020966144</v>
      </c>
      <c r="E53" s="24" t="n">
        <v>0</v>
      </c>
      <c r="F53" s="23" t="n">
        <v>0.36</v>
      </c>
      <c r="G53" s="23">
        <f>E53*0.36</f>
        <v/>
      </c>
      <c r="H53" s="14" t="n"/>
      <c r="I53" s="14" t="n">
        <v>45</v>
      </c>
      <c r="J53" s="40" t="n"/>
    </row>
    <row r="54" ht="16.5" customHeight="1" s="99">
      <c r="A54" s="98" t="n">
        <v>6722</v>
      </c>
      <c r="B54" s="46" t="inlineStr">
        <is>
          <t>СОЧНЫЕ ПМ сос п/о мгс 0,41кг 10шт</t>
        </is>
      </c>
      <c r="C54" s="34" t="inlineStr">
        <is>
          <t>ШТ</t>
        </is>
      </c>
      <c r="D54" s="28" t="n">
        <v>1001022376722</v>
      </c>
      <c r="E54" s="24" t="n">
        <v>400</v>
      </c>
      <c r="F54" s="23" t="n">
        <v>0.41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9">
      <c r="A55" s="98" t="n">
        <v>3812</v>
      </c>
      <c r="B55" s="46" t="inlineStr">
        <is>
          <t>СОЧНЫЕ сос п/о мгс 2*2</t>
        </is>
      </c>
      <c r="C55" s="31" t="inlineStr">
        <is>
          <t>КГ</t>
        </is>
      </c>
      <c r="D55" s="28" t="n">
        <v>1001022373812</v>
      </c>
      <c r="E55" s="24" t="n">
        <v>0</v>
      </c>
      <c r="F55" s="23" t="n">
        <v>2.125</v>
      </c>
      <c r="G55" s="23">
        <f>E55*1</f>
        <v/>
      </c>
      <c r="H55" s="14" t="n">
        <v>4.25</v>
      </c>
      <c r="I55" s="14" t="n">
        <v>45</v>
      </c>
      <c r="J55" s="40" t="n"/>
    </row>
    <row r="56" ht="16.5" customFormat="1" customHeight="1" s="15">
      <c r="A56" s="98" t="n">
        <v>6113</v>
      </c>
      <c r="B56" s="27" t="inlineStr">
        <is>
          <t>СОЧНЫЕ сос п/о мгс 1*6</t>
        </is>
      </c>
      <c r="C56" s="31" t="inlineStr">
        <is>
          <t>КГ</t>
        </is>
      </c>
      <c r="D56" s="28" t="n">
        <v>1001022376113</v>
      </c>
      <c r="E56" s="24" t="n">
        <v>100</v>
      </c>
      <c r="F56" s="23" t="n">
        <v>1.033333333333333</v>
      </c>
      <c r="G56" s="23">
        <f>E56*1</f>
        <v/>
      </c>
      <c r="H56" s="14" t="n">
        <v>6.200000000000001</v>
      </c>
      <c r="I56" s="14" t="n">
        <v>45</v>
      </c>
      <c r="J56" s="40" t="n"/>
      <c r="K56" s="84" t="n"/>
    </row>
    <row r="57" ht="16.5" customFormat="1" customHeight="1" s="15">
      <c r="A57" s="98">
        <f>RIGHT(D57:D167,4)</f>
        <v/>
      </c>
      <c r="B57" s="27" t="inlineStr">
        <is>
          <t>СОЧНЫЙ ГРИЛЬ ПМ сос п/о мгс 1.5*4_Маяк</t>
        </is>
      </c>
      <c r="C57" s="31" t="inlineStr">
        <is>
          <t>КГ</t>
        </is>
      </c>
      <c r="D57" s="28" t="n">
        <v>1001022246661</v>
      </c>
      <c r="E57" s="24" t="n">
        <v>0</v>
      </c>
      <c r="F57" s="23" t="n"/>
      <c r="G57" s="23">
        <f>E57*1</f>
        <v/>
      </c>
      <c r="H57" s="14" t="n"/>
      <c r="I57" s="14" t="n"/>
      <c r="J57" s="40" t="n"/>
      <c r="K57" s="84" t="n"/>
    </row>
    <row r="58" ht="16.5" customFormat="1" customHeight="1" s="15">
      <c r="A58" s="98" t="n">
        <v>6713</v>
      </c>
      <c r="B58" s="27" t="inlineStr">
        <is>
          <t>СОЧНЫЙ ГРИЛЬ ПМ сос п/о мгс 0,41кг 8шт.</t>
        </is>
      </c>
      <c r="C58" s="36" t="inlineStr">
        <is>
          <t>ШТ</t>
        </is>
      </c>
      <c r="D58" s="28" t="n">
        <v>1001022246713</v>
      </c>
      <c r="E58" s="24" t="n">
        <v>0</v>
      </c>
      <c r="F58" s="23" t="n"/>
      <c r="G58" s="23">
        <f>E58*0.41</f>
        <v/>
      </c>
      <c r="H58" s="14" t="n"/>
      <c r="I58" s="14" t="n"/>
      <c r="J58" s="40" t="n"/>
      <c r="K58" s="84" t="n"/>
    </row>
    <row r="59" ht="16.5" customFormat="1" customHeight="1" s="15">
      <c r="A59" s="98">
        <f>RIGHT(D59:D169,4)</f>
        <v/>
      </c>
      <c r="B59" s="27" t="inlineStr">
        <is>
          <t>С СЫРОМ Папа может сос ц/о мгс 0.4кг 6шт</t>
        </is>
      </c>
      <c r="C59" s="36" t="inlineStr">
        <is>
          <t>ШТ</t>
        </is>
      </c>
      <c r="D59" s="28" t="n">
        <v>1001025176475</v>
      </c>
      <c r="E59" s="24" t="n">
        <v>60</v>
      </c>
      <c r="F59" s="23" t="n"/>
      <c r="G59" s="23">
        <f>E59*0.4</f>
        <v/>
      </c>
      <c r="H59" s="14" t="n"/>
      <c r="I59" s="14" t="n"/>
      <c r="J59" s="40" t="n"/>
      <c r="K59" s="84" t="n"/>
    </row>
    <row r="60" ht="16.5" customFormat="1" customHeight="1" s="15">
      <c r="A60" s="98" t="n">
        <v>6241</v>
      </c>
      <c r="B60" s="27" t="inlineStr">
        <is>
          <t>ХОТ-ДОГ Папа может сос п/о мгс 0,38кг</t>
        </is>
      </c>
      <c r="C60" s="36" t="inlineStr">
        <is>
          <t>ШТ</t>
        </is>
      </c>
      <c r="D60" s="28" t="n">
        <v>1001025166241</v>
      </c>
      <c r="E60" s="24" t="n">
        <v>0</v>
      </c>
      <c r="F60" s="23" t="n"/>
      <c r="G60" s="23">
        <f>E60*0.38</f>
        <v/>
      </c>
      <c r="H60" s="14" t="n"/>
      <c r="I60" s="14" t="n"/>
      <c r="J60" s="40" t="n"/>
      <c r="K60" s="84" t="n"/>
    </row>
    <row r="61" ht="16.5" customHeight="1" s="99" thickBot="1">
      <c r="A61" s="98">
        <f>RIGHT(D61:D167,4)</f>
        <v/>
      </c>
      <c r="B61" s="47" t="inlineStr">
        <is>
          <t>ФИЛЕЙНЫЕ сос ц/о в/у 1/270 12шт_45с</t>
        </is>
      </c>
      <c r="C61" s="36" t="inlineStr">
        <is>
          <t>ШТ</t>
        </is>
      </c>
      <c r="D61" s="28" t="n">
        <v>1001022556297</v>
      </c>
      <c r="E61" s="24" t="n">
        <v>0</v>
      </c>
      <c r="F61" s="23" t="n"/>
      <c r="G61" s="23">
        <f>E61*0.27</f>
        <v/>
      </c>
      <c r="H61" s="14" t="n">
        <v>3.24</v>
      </c>
      <c r="I61" s="14" t="n">
        <v>45</v>
      </c>
      <c r="J61" s="40" t="n"/>
    </row>
    <row r="62" ht="16.5" customHeight="1" s="99" thickBot="1" thickTop="1">
      <c r="A62" s="98">
        <f>RIGHT(D62:D168,4)</f>
        <v/>
      </c>
      <c r="B62" s="75" t="inlineStr">
        <is>
          <t>Сардельки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s="99" thickTop="1">
      <c r="A63" s="98">
        <f>RIGHT(D63:D169,4)</f>
        <v/>
      </c>
      <c r="B63" s="47" t="inlineStr">
        <is>
          <t>СЫТНЫЕ Папа может сар б/о мгс 1*3 СНГ</t>
        </is>
      </c>
      <c r="C63" s="31" t="inlineStr">
        <is>
          <t>КГ</t>
        </is>
      </c>
      <c r="D63" s="28" t="n">
        <v>3297</v>
      </c>
      <c r="E63" s="24" t="n">
        <v>0</v>
      </c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40" t="n"/>
    </row>
    <row r="64" ht="16.5" customHeight="1" s="99">
      <c r="A64" s="98">
        <f>RIGHT(D64:D170,4)</f>
        <v/>
      </c>
      <c r="B64" s="47" t="inlineStr">
        <is>
          <t>СОЧНЫЕ Папа может сар п/о мгс 1*3</t>
        </is>
      </c>
      <c r="C64" s="31" t="inlineStr">
        <is>
          <t>КГ</t>
        </is>
      </c>
      <c r="D64" s="28" t="n">
        <v>1001031896648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 s="99">
      <c r="A65" s="98">
        <f>RIGHT(D65:D172,4)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RIGHT(D66:D174,4)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RIGHT(D67:D175,4)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RIGHT(D68:D176,4)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RIGHT(D69:D177,4)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RIGHT(D70:D177,4)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RIGHT(D71:D178,4)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RIGHT(D72:D180,4)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RIGHT(D73:D181,4)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480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RIGHT(D76:D185,4)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480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480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240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RIGHT(D79:D186,4)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RIGHT(D81:D187,4)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RIGHT(D83:D188,4)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RIGHT(D84:D189,4)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RIGHT(D85:D189,4)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270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240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RIGHT(D87:D191,4)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RIGHT(D88:D192,4)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RIGHT(D89:D193,4)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RIGHT(D90:D194,4)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RIGHT(D91:D196,4)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RIGHT(D92:D198,4)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100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RIGHT(D95:D207,4)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RIGHT(D97:D209,4)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RIGHT(D98:D210,4)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RIGHT(D99:D211,4)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90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RIGHT(D100:D212,4)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RIGHT(D101:D213,4)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RIGHT(D102:D212,4)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RIGHT(D103:D215,4)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Bot="1" thickTop="1">
      <c r="A104" s="98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 thickBot="1" thickTop="1">
      <c r="A105" s="98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Bot="1" thickTop="1">
      <c r="A106" s="98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99">
      <c r="A108" s="98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 thickBot="1">
      <c r="A110" s="98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99" thickBot="1" thickTop="1">
      <c r="A111" s="98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Bot="1" thickTop="1">
      <c r="A112" s="98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3" thickBot="1" thickTop="1">
      <c r="A114" s="85">
        <f>RIGHT(D114:D229,4)</f>
        <v/>
      </c>
      <c r="B114" s="94" t="inlineStr">
        <is>
          <t>С КУРИЦЕЙ И ГРИБАМИ 1/420 10шт.зам.</t>
        </is>
      </c>
      <c r="C114" s="95" t="inlineStr">
        <is>
          <t>ШТ</t>
        </is>
      </c>
      <c r="D114" s="88" t="n">
        <v>1002133974956</v>
      </c>
      <c r="E114" s="89" t="n">
        <v>0</v>
      </c>
      <c r="F114" s="90" t="n">
        <v>0.42</v>
      </c>
      <c r="G114" s="90">
        <f>E114*0.42</f>
        <v/>
      </c>
      <c r="H114" s="91" t="n">
        <v>4.2</v>
      </c>
      <c r="I114" s="96" t="n">
        <v>120</v>
      </c>
      <c r="J114" s="91" t="n"/>
      <c r="K114" s="92" t="n"/>
    </row>
    <row r="115" ht="16.5" customHeight="1" s="99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99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9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99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99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99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9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2023-12-08T13:14:14Z</dcterms:modified>
  <cp:lastModifiedBy>Uaer4</cp:lastModifiedBy>
  <cp:lastPrinted>2023-11-08T08:22:20Z</cp:lastPrinted>
</cp:coreProperties>
</file>