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164" fontId="15" fillId="3" borderId="2" applyAlignment="1" pivotButton="0" quotePrefix="0" xfId="0">
      <alignment horizontal="center" vertical="center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88" t="n">
        <v>45411</v>
      </c>
      <c r="E3" s="7" t="inlineStr">
        <is>
          <t xml:space="preserve">Доставка: </t>
        </is>
      </c>
      <c r="F3" s="88" t="n">
        <v>45414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80">
      <c r="A12" s="73" t="n">
        <v>6798</v>
      </c>
      <c r="B12" s="74" t="inlineStr">
        <is>
          <t>ВРЕМЯ ОКРОШКИ Папа может вар п/о 0.75кг</t>
        </is>
      </c>
      <c r="C12" s="75" t="inlineStr">
        <is>
          <t>ШТ</t>
        </is>
      </c>
      <c r="D12" s="76" t="n">
        <v>1001014766798</v>
      </c>
      <c r="E12" s="81" t="n">
        <v>50</v>
      </c>
      <c r="F12" s="77" t="n">
        <v>0.75</v>
      </c>
      <c r="G12" s="77">
        <f>E12*F12</f>
        <v/>
      </c>
      <c r="H12" s="78" t="n">
        <v>4.5</v>
      </c>
      <c r="I12" s="78" t="n">
        <v>60</v>
      </c>
      <c r="J12" s="78" t="n"/>
      <c r="K12" s="79" t="n"/>
    </row>
    <row r="13" ht="16.5" customFormat="1" customHeight="1" s="80">
      <c r="A13" s="73" t="n">
        <v>5992</v>
      </c>
      <c r="B13" s="74" t="inlineStr">
        <is>
          <t>ВРЕМЯ ОКРОШКИ Папа может вар п/о 0.4кг</t>
        </is>
      </c>
      <c r="C13" s="75" t="inlineStr">
        <is>
          <t>ШТ</t>
        </is>
      </c>
      <c r="D13" s="76" t="n">
        <v>1001014765992</v>
      </c>
      <c r="E13" s="81" t="n"/>
      <c r="F13" s="77" t="n">
        <v>0.4</v>
      </c>
      <c r="G13" s="77">
        <f>E13*F13</f>
        <v/>
      </c>
      <c r="H13" s="78" t="n">
        <v>3.2</v>
      </c>
      <c r="I13" s="78" t="n">
        <v>60</v>
      </c>
      <c r="J13" s="78" t="n"/>
      <c r="K13" s="79" t="n"/>
    </row>
    <row r="14" ht="16.5" customFormat="1" customHeight="1" s="80">
      <c r="A14" s="73" t="n">
        <v>5993</v>
      </c>
      <c r="B14" s="74" t="inlineStr">
        <is>
          <t>ВРЕМЯ ОКРОШКИ Папа может вар п/о</t>
        </is>
      </c>
      <c r="C14" s="75" t="inlineStr">
        <is>
          <t>КГ</t>
        </is>
      </c>
      <c r="D14" s="76" t="n">
        <v>1001014765993</v>
      </c>
      <c r="E14" s="81" t="n"/>
      <c r="F14" s="77" t="n">
        <v>1.35</v>
      </c>
      <c r="G14" s="77">
        <f>E14</f>
        <v/>
      </c>
      <c r="H14" s="78" t="n">
        <v>5.4</v>
      </c>
      <c r="I14" s="78" t="n">
        <v>60</v>
      </c>
      <c r="J14" s="78" t="n"/>
      <c r="K14" s="79" t="n"/>
    </row>
    <row r="15" ht="16.5" customFormat="1" customHeight="1" s="80">
      <c r="A15" s="73">
        <f>RIGHT(D15,4)</f>
        <v/>
      </c>
      <c r="B15" s="74" t="inlineStr">
        <is>
          <t>СЕМЕЙНАЯ вар п/о</t>
        </is>
      </c>
      <c r="C15" s="75" t="inlineStr">
        <is>
          <t>КГ</t>
        </is>
      </c>
      <c r="D15" s="76" t="n">
        <v>1001015496769</v>
      </c>
      <c r="E15" s="81" t="n"/>
      <c r="F15" s="77" t="n">
        <v>1</v>
      </c>
      <c r="G15" s="77">
        <f>E15*F15</f>
        <v/>
      </c>
      <c r="H15" s="78" t="n"/>
      <c r="I15" s="78" t="n"/>
      <c r="J15" s="78" t="n"/>
      <c r="K15" s="79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1600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200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>
        <v>100</v>
      </c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300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250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400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300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100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80">
      <c r="A90" s="73" t="n">
        <v>6726</v>
      </c>
      <c r="B90" s="74">
        <f>[1]КИ_ПФ!$B$695</f>
        <v/>
      </c>
      <c r="C90" s="75" t="inlineStr">
        <is>
          <t>шт</t>
        </is>
      </c>
      <c r="D90" s="76" t="n">
        <v>1001022466726</v>
      </c>
      <c r="E90" s="81" t="n"/>
      <c r="F90" s="77" t="n">
        <v>0.41</v>
      </c>
      <c r="G90" s="77">
        <f>E90*F90</f>
        <v/>
      </c>
      <c r="H90" s="78" t="n">
        <v>4.1</v>
      </c>
      <c r="I90" s="78" t="n">
        <v>45</v>
      </c>
      <c r="J90" s="78" t="n"/>
      <c r="K90" s="79" t="n"/>
    </row>
    <row r="91" ht="16.5" customFormat="1" customHeight="1" s="80">
      <c r="A91" s="73" t="n">
        <v>6777</v>
      </c>
      <c r="B91" s="74" t="inlineStr">
        <is>
          <t>МЯСНЫЕ С ГОВЯДИНОЙ ПМ сос п/о мгс 0.4кг</t>
        </is>
      </c>
      <c r="C91" s="75" t="inlineStr">
        <is>
          <t>шт</t>
        </is>
      </c>
      <c r="D91" s="76" t="n">
        <v>1001025506777</v>
      </c>
      <c r="E91" s="81" t="n"/>
      <c r="F91" s="77" t="n">
        <v>0.4</v>
      </c>
      <c r="G91" s="77">
        <f>E91*F91</f>
        <v/>
      </c>
      <c r="H91" s="78" t="n">
        <v>4</v>
      </c>
      <c r="I91" s="78" t="n">
        <v>45</v>
      </c>
      <c r="J91" s="78" t="n"/>
      <c r="K91" s="79" t="n"/>
    </row>
    <row r="92" ht="16.5" customFormat="1" customHeight="1" s="80">
      <c r="A92" s="73" t="n">
        <v>6778</v>
      </c>
      <c r="B92" s="74" t="inlineStr">
        <is>
          <t>МЯСНИКС Папа Может сос б/о мгс 1/160</t>
        </is>
      </c>
      <c r="C92" s="75" t="inlineStr">
        <is>
          <t>шт</t>
        </is>
      </c>
      <c r="D92" s="76" t="n">
        <v>1001025526778</v>
      </c>
      <c r="E92" s="81" t="n">
        <v>70</v>
      </c>
      <c r="F92" s="77" t="n">
        <v>0.16</v>
      </c>
      <c r="G92" s="77">
        <f>E92*F92</f>
        <v/>
      </c>
      <c r="H92" s="78" t="n">
        <v>2.56</v>
      </c>
      <c r="I92" s="78" t="n">
        <v>30</v>
      </c>
      <c r="J92" s="78" t="n"/>
      <c r="K92" s="79" t="n"/>
    </row>
    <row r="93" ht="16.5" customFormat="1" customHeight="1" s="80">
      <c r="A93" s="73" t="n">
        <v>6776</v>
      </c>
      <c r="B93" s="74" t="inlineStr">
        <is>
          <t>ХОТ-ДОГ Папа может сос п/о мгс 0.35кг</t>
        </is>
      </c>
      <c r="C93" s="75" t="inlineStr">
        <is>
          <t>шт</t>
        </is>
      </c>
      <c r="D93" s="76" t="n">
        <v>1001025166776</v>
      </c>
      <c r="E93" s="81" t="n"/>
      <c r="F93" s="77" t="n">
        <v>0.35</v>
      </c>
      <c r="G93" s="77">
        <f>E93*F93</f>
        <v/>
      </c>
      <c r="H93" s="78" t="n">
        <v>2.8</v>
      </c>
      <c r="I93" s="78" t="n">
        <v>45</v>
      </c>
      <c r="J93" s="78" t="n"/>
      <c r="K93" s="79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4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300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150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300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/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/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/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/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/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/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/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ВЕНСКАЯ САЛЯМИ п/к в/у 0.28кг 8шт.</t>
        </is>
      </c>
      <c r="C188" s="31" t="inlineStr">
        <is>
          <t>ШТ</t>
        </is>
      </c>
      <c r="D188" s="28" t="n">
        <v>1001300516669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/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/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400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100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100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80">
      <c r="A274" s="73" t="n">
        <v>5931</v>
      </c>
      <c r="B274" s="74" t="inlineStr">
        <is>
          <t>ОХОТНИЧЬЯ Папа может с/к в/у 1/220 8шт.</t>
        </is>
      </c>
      <c r="C274" s="75" t="inlineStr">
        <is>
          <t>ШТ</t>
        </is>
      </c>
      <c r="D274" s="76" t="n">
        <v>1001060755931</v>
      </c>
      <c r="E274" s="81" t="n"/>
      <c r="F274" s="77" t="n">
        <v>0.22</v>
      </c>
      <c r="G274" s="78">
        <f>E274*F274</f>
        <v/>
      </c>
      <c r="H274" s="82" t="n">
        <v>1.76</v>
      </c>
      <c r="I274" s="78" t="n">
        <v>120</v>
      </c>
      <c r="J274" s="78" t="n"/>
      <c r="K274" s="79" t="n"/>
    </row>
    <row r="275" ht="16.5" customFormat="1" customHeight="1" s="80">
      <c r="A275" s="73" t="n">
        <v>6453</v>
      </c>
      <c r="B275" s="74" t="inlineStr">
        <is>
          <t>ЭКСТРА Папа может с/к с/н в/у 1/100 14шт.</t>
        </is>
      </c>
      <c r="C275" s="75" t="inlineStr">
        <is>
          <t>ШТ</t>
        </is>
      </c>
      <c r="D275" s="76" t="n">
        <v>1001202506453</v>
      </c>
      <c r="E275" s="81" t="n"/>
      <c r="F275" s="77" t="n">
        <v>0.1</v>
      </c>
      <c r="G275" s="78">
        <f>E275*F275</f>
        <v/>
      </c>
      <c r="H275" s="83" t="n">
        <v>1.4</v>
      </c>
      <c r="I275" s="78" t="n">
        <v>60</v>
      </c>
      <c r="J275" s="78" t="n"/>
      <c r="K275" s="79" t="n"/>
    </row>
    <row r="276" ht="16.5" customFormat="1" customHeight="1" s="80">
      <c r="A276" s="73" t="n">
        <v>6555</v>
      </c>
      <c r="B276" s="74" t="inlineStr">
        <is>
          <t>ПОСОЛЬСКАЯ с/к с/н в/у 1/100 10шт.</t>
        </is>
      </c>
      <c r="C276" s="75" t="inlineStr">
        <is>
          <t>ШТ</t>
        </is>
      </c>
      <c r="D276" s="76" t="n">
        <v>1001203146555</v>
      </c>
      <c r="E276" s="81" t="n"/>
      <c r="F276" s="77" t="n">
        <v>0.1</v>
      </c>
      <c r="G276" s="78">
        <f>E276*F276</f>
        <v/>
      </c>
      <c r="H276" s="83" t="n">
        <v>1</v>
      </c>
      <c r="I276" s="78" t="n">
        <v>60</v>
      </c>
      <c r="J276" s="78" t="n"/>
      <c r="K276" s="79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/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/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/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/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100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/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/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Height="1" thickTop="1">
      <c r="A374" s="67">
        <f>RIGHT(D374,4)</f>
        <v/>
      </c>
      <c r="B374" s="27" t="inlineStr">
        <is>
          <t>МЯСНОЙ пашт п/о 1/150 16шт.</t>
        </is>
      </c>
      <c r="C374" s="31" t="inlineStr">
        <is>
          <t>ШТ</t>
        </is>
      </c>
      <c r="D374" s="28" t="n">
        <v>1001100615160</v>
      </c>
      <c r="E374" s="24" t="n"/>
      <c r="F374" s="23" t="n">
        <v>0.15</v>
      </c>
      <c r="G374" s="23">
        <f>E374*F374</f>
        <v/>
      </c>
      <c r="H374" s="14" t="n">
        <v>2.4</v>
      </c>
      <c r="I374" s="14" t="n">
        <v>60</v>
      </c>
      <c r="J374" s="34" t="n"/>
    </row>
    <row r="375" ht="16.5" customHeight="1">
      <c r="A375" s="67">
        <f>RIGHT(D375,4)</f>
        <v/>
      </c>
      <c r="B375" s="27" t="inlineStr">
        <is>
          <t>ПЕЧЕНОЧНЫЙ пашт п/о 1/150 16шт.</t>
        </is>
      </c>
      <c r="C375" s="31" t="inlineStr">
        <is>
          <t>ШТ</t>
        </is>
      </c>
      <c r="D375" s="28" t="n">
        <v>1001100625161</v>
      </c>
      <c r="E375" s="24" t="n"/>
      <c r="F375" s="23" t="n">
        <v>0.15</v>
      </c>
      <c r="G375" s="23">
        <f>E375*F375</f>
        <v/>
      </c>
      <c r="H375" s="14" t="n">
        <v>2.4</v>
      </c>
      <c r="I375" s="14" t="n">
        <v>60</v>
      </c>
      <c r="J375" s="34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Height="1" thickBot="1">
      <c r="A379" s="67">
        <f>RIGHT(D379,4)</f>
        <v/>
      </c>
      <c r="B379" s="27" t="inlineStr">
        <is>
          <t>НЕЖНЫЙ пашт п/о 1/150 16шт.</t>
        </is>
      </c>
      <c r="C379" s="31" t="inlineStr">
        <is>
          <t>ШТ</t>
        </is>
      </c>
      <c r="D379" s="28" t="n">
        <v>1001100605159</v>
      </c>
      <c r="E379" s="24" t="n"/>
      <c r="F379" s="23" t="n">
        <v>0.15</v>
      </c>
      <c r="G379" s="23">
        <f>E379*F379</f>
        <v/>
      </c>
      <c r="H379" s="14" t="n">
        <v>2.4</v>
      </c>
      <c r="I379" s="14" t="n">
        <v>60</v>
      </c>
      <c r="J379" s="34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2024-04-24T09:37:33Z</dcterms:modified>
  <cp:lastModifiedBy>Uaer4</cp:lastModifiedBy>
  <cp:lastPrinted>2015-01-13T07:32:10Z</cp:lastPrinted>
</cp:coreProperties>
</file>