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160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240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60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360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240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10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70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440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/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/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/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/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 thickBot="1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/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 thickTop="1">
      <c r="A54" s="94">
        <f>RIGHT(D54:D159,4)</f>
        <v/>
      </c>
      <c r="B54" s="74" t="inlineStr">
        <is>
          <t>Сардельки</t>
        </is>
      </c>
      <c r="C54" s="74" t="n"/>
      <c r="D54" s="74" t="n"/>
      <c r="E54" s="74" t="n"/>
      <c r="F54" s="73" t="n"/>
      <c r="G54" s="74" t="n"/>
      <c r="H54" s="74" t="n"/>
      <c r="I54" s="74" t="n"/>
      <c r="J54" s="75" t="n"/>
    </row>
    <row r="55" ht="16.5" customHeight="1" s="92" thickTop="1">
      <c r="A55" s="94">
        <f>RIGHT(D55:D160,4)</f>
        <v/>
      </c>
      <c r="B55" s="46" t="inlineStr">
        <is>
          <t>СЫТНЫЕ Папа может сар б/о мгс 1*3_Маяк</t>
        </is>
      </c>
      <c r="C55" s="30" t="inlineStr">
        <is>
          <t>КГ</t>
        </is>
      </c>
      <c r="D55" s="28" t="n">
        <v>1001034065698</v>
      </c>
      <c r="E55" s="24" t="n"/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39" t="n"/>
    </row>
    <row r="56" ht="16.5" customHeight="1" s="92">
      <c r="A56" s="94">
        <f>RIGHT(D56:D163,4)</f>
        <v/>
      </c>
      <c r="B56" s="46" t="inlineStr">
        <is>
          <t>ШПИКАЧКИ СОЧНЫЕ ПМ сар б/о мгс 0.4кг_45с</t>
        </is>
      </c>
      <c r="C56" s="33" t="inlineStr">
        <is>
          <t>ШТ</t>
        </is>
      </c>
      <c r="D56" s="28" t="n">
        <v>1001031076528</v>
      </c>
      <c r="E56" s="24" t="n"/>
      <c r="F56" s="23" t="n"/>
      <c r="G56" s="23">
        <f>E56*0.4</f>
        <v/>
      </c>
      <c r="H56" s="14" t="n"/>
      <c r="I56" s="14" t="n"/>
      <c r="J56" s="39" t="n"/>
    </row>
    <row r="57" ht="16.5" customHeight="1" s="92" thickBot="1">
      <c r="A57" s="94">
        <f>RIGHT(D57:D165,4)</f>
        <v/>
      </c>
      <c r="B57" s="46" t="inlineStr">
        <is>
          <t>ШПИКАЧКИ СОЧНЫЕ ПМ САР Б/О МГС 1*3 45с</t>
        </is>
      </c>
      <c r="C57" s="30" t="inlineStr">
        <is>
          <t>КГ</t>
        </is>
      </c>
      <c r="D57" s="28" t="n">
        <v>1001031076527</v>
      </c>
      <c r="E57" s="24" t="n"/>
      <c r="F57" s="23" t="n">
        <v>1.016666666666667</v>
      </c>
      <c r="G57" s="23">
        <f>E57*1</f>
        <v/>
      </c>
      <c r="H57" s="14" t="n">
        <v>3.05</v>
      </c>
      <c r="I57" s="14" t="n">
        <v>30</v>
      </c>
      <c r="J57" s="39" t="n"/>
    </row>
    <row r="58" ht="16.5" customHeight="1" s="92" thickBot="1" thickTop="1">
      <c r="A58" s="94">
        <f>RIGHT(D58:D166,4)</f>
        <v/>
      </c>
      <c r="B58" s="74" t="inlineStr">
        <is>
          <t>Полукопченые колбасы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RIGHT(D59:D167,4)</f>
        <v/>
      </c>
      <c r="B59" s="27" t="inlineStr">
        <is>
          <t>БОЯNСКАЯ Папа может п/к в/у 0.28кг 8шт.</t>
        </is>
      </c>
      <c r="C59" s="33" t="inlineStr">
        <is>
          <t>ШТ</t>
        </is>
      </c>
      <c r="D59" s="28" t="n">
        <v>1001302276666</v>
      </c>
      <c r="E59" s="24" t="n"/>
      <c r="F59" s="23" t="n">
        <v>0.28</v>
      </c>
      <c r="G59" s="23">
        <f>E59*0.28</f>
        <v/>
      </c>
      <c r="H59" s="14" t="n">
        <v>2.24</v>
      </c>
      <c r="I59" s="14" t="n">
        <v>45</v>
      </c>
      <c r="J59" s="39" t="n"/>
    </row>
    <row r="60" ht="16.5" customHeight="1" s="92">
      <c r="A60" s="94">
        <f>RIGHT(D60:D168,4)</f>
        <v/>
      </c>
      <c r="B60" s="27" t="inlineStr">
        <is>
          <t>ВЕНСКАЯ САЛЯМИ п/к в/у 0.33кг 8шт.</t>
        </is>
      </c>
      <c r="C60" s="33" t="inlineStr">
        <is>
          <t>ШТ</t>
        </is>
      </c>
      <c r="D60" s="28" t="n">
        <v>1001300516785</v>
      </c>
      <c r="E60" s="24" t="n">
        <v>200</v>
      </c>
      <c r="F60" s="23" t="n"/>
      <c r="G60" s="23">
        <f>E60*0.33</f>
        <v/>
      </c>
      <c r="H60" s="14" t="n"/>
      <c r="I60" s="14" t="n"/>
      <c r="J60" s="39" t="n"/>
    </row>
    <row r="61" ht="16.5" customHeight="1" s="92" thickBot="1">
      <c r="A61" s="94">
        <f>RIGHT(D61:D168,4)</f>
        <v/>
      </c>
      <c r="B61" s="27" t="inlineStr">
        <is>
          <t>САЛЯМИ Папа может п/к в/у 0.28кг 8шт.</t>
        </is>
      </c>
      <c r="C61" s="33" t="inlineStr">
        <is>
          <t>ШТ</t>
        </is>
      </c>
      <c r="D61" s="28" t="n">
        <v>1001303106773</v>
      </c>
      <c r="E61" s="24" t="n"/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 thickBot="1" thickTop="1">
      <c r="A62" s="94">
        <f>RIGHT(D62:D171,4)</f>
        <v/>
      </c>
      <c r="B62" s="74" t="inlineStr">
        <is>
          <t>Варенокопченые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RIGHT(D63:D172,4)</f>
        <v/>
      </c>
      <c r="B63" s="27" t="inlineStr">
        <is>
          <t>СЕРВЕЛАТ ЗЕРНИСТЫЙ ПМ в/к в/у срез 1/350</t>
        </is>
      </c>
      <c r="C63" s="33" t="inlineStr">
        <is>
          <t>ШТ</t>
        </is>
      </c>
      <c r="D63" s="28" t="n">
        <v>1001300386683</v>
      </c>
      <c r="E63" s="24" t="n"/>
      <c r="F63" s="23" t="n">
        <v>0.35</v>
      </c>
      <c r="G63" s="23">
        <f>E63*0.35</f>
        <v/>
      </c>
      <c r="H63" s="14" t="n">
        <v>2.8</v>
      </c>
      <c r="I63" s="14" t="n">
        <v>45</v>
      </c>
      <c r="J63" s="39" t="n"/>
    </row>
    <row r="64" ht="16.5" customHeight="1" s="92">
      <c r="A64" s="94">
        <f>RIGHT(D64:D174,4)</f>
        <v/>
      </c>
      <c r="B64" s="27" t="inlineStr">
        <is>
          <t>БАЛЫКОВАЯ в/к в/у 0.33кг 8шт.</t>
        </is>
      </c>
      <c r="C64" s="33" t="inlineStr">
        <is>
          <t>ШТ</t>
        </is>
      </c>
      <c r="D64" s="28" t="n">
        <v>1001303636793</v>
      </c>
      <c r="E64" s="24" t="n">
        <v>200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RIGHT(D65:D175,4)</f>
        <v/>
      </c>
      <c r="B65" s="27" t="inlineStr">
        <is>
          <t>ОСТАНКИНСКАЯ в/к в/у 0.33кг 8шт.</t>
        </is>
      </c>
      <c r="C65" s="33" t="inlineStr">
        <is>
          <t>ШТ</t>
        </is>
      </c>
      <c r="D65" s="28" t="n">
        <v>1001302596795</v>
      </c>
      <c r="E65" s="24" t="n"/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СЕРВЕЛАТ ЕВРОПЕЙСКИЙ в/к в/у 0,33кг 8шт.</t>
        </is>
      </c>
      <c r="C66" s="33" t="inlineStr">
        <is>
          <t>ШТ</t>
        </is>
      </c>
      <c r="D66" s="28" t="n">
        <v>1001300366807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КАРЕЛЬСКИЙ ПМ в/к в/у 0.28кг</t>
        </is>
      </c>
      <c r="C67" s="33" t="inlineStr">
        <is>
          <t>ШТ</t>
        </is>
      </c>
      <c r="D67" s="28" t="n">
        <v>1001304506684</v>
      </c>
      <c r="E67" s="24" t="n"/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RIGHT(D68:D177,4)</f>
        <v/>
      </c>
      <c r="B68" s="27" t="inlineStr">
        <is>
          <t>СЕРВЕЛАТ КРЕМЛЕВСКИЙ в/к в/у 0.33кг 8шт.</t>
        </is>
      </c>
      <c r="C68" s="33" t="inlineStr">
        <is>
          <t>ШТ</t>
        </is>
      </c>
      <c r="D68" s="28" t="n">
        <v>1001300456787</v>
      </c>
      <c r="E68" s="24" t="n">
        <v>200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</t>
        </is>
      </c>
      <c r="C69" s="33" t="inlineStr">
        <is>
          <t>КГ</t>
        </is>
      </c>
      <c r="D69" s="28" t="n">
        <v>1001300456788</v>
      </c>
      <c r="E69" s="24" t="n"/>
      <c r="F69" s="23" t="n"/>
      <c r="G69" s="23">
        <f>E69*1</f>
        <v/>
      </c>
      <c r="H69" s="14" t="n"/>
      <c r="I69" s="14" t="n"/>
      <c r="J69" s="39" t="n"/>
      <c r="K69" s="82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/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>
        <v>50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/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/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/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/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>
        <v>200</v>
      </c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700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/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>
        <v>250</v>
      </c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/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>
        <v>700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>
        <v>35</v>
      </c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80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/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>БЕКОН с/к с/н в/у 1/180 10шт.</t>
        </is>
      </c>
      <c r="C95" s="35" t="inlineStr">
        <is>
          <t>ШТ</t>
        </is>
      </c>
      <c r="D95" s="28" t="n">
        <v>1001223296919</v>
      </c>
      <c r="E95" s="24" t="n">
        <v>100</v>
      </c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2024-07-18T10:50:20Z</dcterms:modified>
  <cp:lastModifiedBy>Uaer4</cp:lastModifiedBy>
  <cp:lastPrinted>2023-11-08T08:22:20Z</cp:lastPrinted>
</cp:coreProperties>
</file>