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959A892E-75A8-475E-B728-7F7B29B7324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Бердянск!$A$3:$I$49</definedName>
    <definedName name="_xlnm._FilterDatabase" localSheetId="2" hidden="1">Донецк!$A$3:$I$49</definedName>
    <definedName name="_xlnm._FilterDatabase" localSheetId="0" hidden="1">Мелитополь!$A$3:$I$49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3" l="1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9" i="3" s="1"/>
  <c r="F4" i="3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9" i="2" s="1"/>
  <c r="F4" i="2"/>
  <c r="F14" i="1" l="1"/>
  <c r="H14" i="1"/>
  <c r="H15" i="1"/>
  <c r="F15" i="1"/>
  <c r="F19" i="1"/>
  <c r="H22" i="1"/>
  <c r="F22" i="1"/>
  <c r="F48" i="1"/>
  <c r="H47" i="1"/>
  <c r="H48" i="1"/>
  <c r="F44" i="1"/>
  <c r="H12" i="1"/>
  <c r="F12" i="1"/>
  <c r="H38" i="1"/>
  <c r="F38" i="1"/>
  <c r="H19" i="1"/>
  <c r="F47" i="1"/>
  <c r="F46" i="1"/>
  <c r="F45" i="1"/>
  <c r="H44" i="1"/>
  <c r="H6" i="1"/>
  <c r="F6" i="1"/>
  <c r="H4" i="1"/>
  <c r="H5" i="1"/>
  <c r="F4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9" i="1"/>
  <c r="F39" i="1"/>
  <c r="F40" i="1"/>
  <c r="H40" i="1"/>
  <c r="F41" i="1"/>
  <c r="H41" i="1"/>
  <c r="H42" i="1"/>
  <c r="F42" i="1"/>
  <c r="F43" i="1"/>
  <c r="H43" i="1"/>
  <c r="H45" i="1"/>
  <c r="H46" i="1"/>
  <c r="F11" i="1"/>
  <c r="H8" i="1"/>
  <c r="F8" i="1"/>
  <c r="F20" i="1"/>
  <c r="H36" i="1"/>
  <c r="H35" i="1"/>
  <c r="F35" i="1"/>
  <c r="H31" i="1"/>
  <c r="F21" i="1"/>
  <c r="H23" i="1"/>
  <c r="H18" i="1"/>
  <c r="H17" i="1"/>
  <c r="H16" i="1"/>
  <c r="H13" i="1"/>
  <c r="H11" i="1"/>
  <c r="H10" i="1"/>
  <c r="H7" i="1"/>
  <c r="H21" i="1"/>
  <c r="H20" i="1"/>
  <c r="H9" i="1"/>
  <c r="F23" i="1"/>
  <c r="F18" i="1"/>
  <c r="F17" i="1"/>
  <c r="F16" i="1"/>
  <c r="F13" i="1"/>
  <c r="F10" i="1"/>
  <c r="F7" i="1"/>
  <c r="F5" i="1"/>
  <c r="H49" i="1" l="1"/>
  <c r="A52" i="1" s="1"/>
</calcChain>
</file>

<file path=xl/sharedStrings.xml><?xml version="1.0" encoding="utf-8"?>
<sst xmlns="http://schemas.openxmlformats.org/spreadsheetml/2006/main" count="216" uniqueCount="66">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</sst>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5" workbookViewId="0">
      <selection activeCell="D52" sqref="D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130</v>
      </c>
      <c r="E5" s="7"/>
      <c r="F5" s="5">
        <f>D5/C5</f>
        <v>13</v>
      </c>
      <c r="G5" s="8">
        <v>0.18</v>
      </c>
      <c r="H5" s="5">
        <f>G5*D5</f>
        <v>23.4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>
        <v>285</v>
      </c>
      <c r="F6" s="29">
        <f>E6/15</f>
        <v>19</v>
      </c>
      <c r="G6" s="8">
        <v>2.5</v>
      </c>
      <c r="H6" s="5">
        <f>E6</f>
        <v>285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>
        <v>90</v>
      </c>
      <c r="F9" s="19">
        <f>E9/15</f>
        <v>6</v>
      </c>
      <c r="G9" s="19">
        <v>2.5</v>
      </c>
      <c r="H9" s="19">
        <f>E9</f>
        <v>90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>
        <v>240</v>
      </c>
      <c r="E11" s="24"/>
      <c r="F11" s="25">
        <f>D11/C11</f>
        <v>24</v>
      </c>
      <c r="G11" s="26">
        <v>0.18</v>
      </c>
      <c r="H11" s="25">
        <f>G11*D11</f>
        <v>43.199999999999996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>
        <v>240</v>
      </c>
      <c r="F12" s="25">
        <f>E12/15</f>
        <v>16</v>
      </c>
      <c r="G12" s="25">
        <v>2.5</v>
      </c>
      <c r="H12" s="25">
        <f>E12</f>
        <v>240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/>
      <c r="E14" s="24"/>
      <c r="F14" s="25">
        <f>D14/C14</f>
        <v>0</v>
      </c>
      <c r="G14" s="26">
        <v>0.18</v>
      </c>
      <c r="H14" s="25">
        <f>G14*D14</f>
        <v>0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100</v>
      </c>
      <c r="E19" s="24"/>
      <c r="F19" s="25">
        <f>D19/C19</f>
        <v>10</v>
      </c>
      <c r="G19" s="26">
        <v>0.18</v>
      </c>
      <c r="H19" s="25">
        <f>G19*D19</f>
        <v>18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/>
      <c r="F21" s="25">
        <f>E21/7</f>
        <v>0</v>
      </c>
      <c r="G21" s="26">
        <v>3.5</v>
      </c>
      <c r="H21" s="25">
        <f>E21</f>
        <v>0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>
        <v>540</v>
      </c>
      <c r="E24" s="24"/>
      <c r="F24" s="25">
        <f>D24/C24</f>
        <v>30</v>
      </c>
      <c r="G24" s="22">
        <v>0.2</v>
      </c>
      <c r="H24" s="25">
        <f>G24*D24</f>
        <v>108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7">
        <v>195</v>
      </c>
      <c r="F25" s="25">
        <f>E25/15</f>
        <v>13</v>
      </c>
      <c r="G25" s="22">
        <v>3.5</v>
      </c>
      <c r="H25" s="25">
        <f>E25</f>
        <v>195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>
        <v>108</v>
      </c>
      <c r="E26" s="24"/>
      <c r="F26" s="25">
        <f>D26/C26</f>
        <v>6</v>
      </c>
      <c r="G26" s="22">
        <v>0.2</v>
      </c>
      <c r="H26" s="25">
        <f>G26*D26</f>
        <v>21.6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>
        <v>270</v>
      </c>
      <c r="F27" s="25">
        <f>E27/15</f>
        <v>18</v>
      </c>
      <c r="G27" s="22">
        <v>3.5</v>
      </c>
      <c r="H27" s="25">
        <f>E27</f>
        <v>270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198</v>
      </c>
      <c r="E29" s="30"/>
      <c r="F29" s="29">
        <f>D29/C29</f>
        <v>33</v>
      </c>
      <c r="G29" s="22">
        <v>0.1</v>
      </c>
      <c r="H29" s="25">
        <f>G29*D29</f>
        <v>19.8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88</v>
      </c>
      <c r="E31" s="30"/>
      <c r="F31" s="29">
        <f>D31/C31</f>
        <v>11</v>
      </c>
      <c r="G31" s="22">
        <v>0.1</v>
      </c>
      <c r="H31" s="25">
        <f>G31*D31</f>
        <v>8.8000000000000007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>
        <v>152</v>
      </c>
      <c r="E32" s="30"/>
      <c r="F32" s="29">
        <f>D32/C32</f>
        <v>19</v>
      </c>
      <c r="G32" s="22">
        <v>0.1</v>
      </c>
      <c r="H32" s="25">
        <f>G32*D32</f>
        <v>15.200000000000001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>D34/C34</f>
        <v>0</v>
      </c>
      <c r="G34" s="22">
        <v>0.14000000000000001</v>
      </c>
      <c r="H34" s="25">
        <f>G34*D34</f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126</v>
      </c>
      <c r="E35" s="30"/>
      <c r="F35" s="29">
        <f>D35/C35</f>
        <v>21</v>
      </c>
      <c r="G35" s="22">
        <v>0.18</v>
      </c>
      <c r="H35" s="25">
        <f>G35*D35</f>
        <v>22.68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>D36/C36</f>
        <v>0</v>
      </c>
      <c r="G36" s="22">
        <v>0.1</v>
      </c>
      <c r="H36" s="25">
        <f>G36*D36</f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35"/>
      <c r="F38" s="36">
        <f>E38/15</f>
        <v>0</v>
      </c>
      <c r="G38" s="37">
        <v>2.5</v>
      </c>
      <c r="H38" s="38">
        <f>G38*E38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>D42/C42</f>
        <v>0</v>
      </c>
      <c r="G42" s="22">
        <v>0.4</v>
      </c>
      <c r="H42" s="29">
        <f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>D43/C43</f>
        <v>0</v>
      </c>
      <c r="G43" s="22">
        <v>0.4</v>
      </c>
      <c r="H43" s="29">
        <f>G43*D43</f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/>
      <c r="E44" s="30"/>
      <c r="F44" s="29">
        <f>D44/C44</f>
        <v>0</v>
      </c>
      <c r="G44" s="22">
        <v>0.18</v>
      </c>
      <c r="H44" s="25">
        <f>G44*D44</f>
        <v>0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48</v>
      </c>
      <c r="E45" s="30"/>
      <c r="F45" s="29">
        <f>D45/C45</f>
        <v>3</v>
      </c>
      <c r="G45" s="22">
        <v>0.18</v>
      </c>
      <c r="H45" s="29">
        <f>G45*D45</f>
        <v>8.64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224</v>
      </c>
      <c r="E46" s="30"/>
      <c r="F46" s="29">
        <f>D46/C46</f>
        <v>14</v>
      </c>
      <c r="G46" s="22">
        <v>0.18</v>
      </c>
      <c r="H46" s="29">
        <f>G46*D46</f>
        <v>40.32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>
        <v>64</v>
      </c>
      <c r="E47" s="30"/>
      <c r="F47" s="29">
        <f>D47/C47</f>
        <v>4</v>
      </c>
      <c r="G47" s="22">
        <v>0.14000000000000001</v>
      </c>
      <c r="H47" s="25">
        <f>G47*D47</f>
        <v>8.9600000000000009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>D48/C48</f>
        <v>0</v>
      </c>
      <c r="G48" s="22">
        <v>0.18</v>
      </c>
      <c r="H48" s="25">
        <f>D48*G48</f>
        <v>0</v>
      </c>
      <c r="I48" s="29"/>
    </row>
    <row r="49" spans="1:8">
      <c r="B49" s="20" t="s">
        <v>12</v>
      </c>
      <c r="H49" s="21">
        <f>SUM(H4:H47)</f>
        <v>1418.6</v>
      </c>
    </row>
    <row r="52" spans="1:8">
      <c r="A52" s="1">
        <f>H49+Бердянск!H49+Донецк!H49</f>
        <v>2996.68</v>
      </c>
    </row>
  </sheetData>
  <sheetProtection selectLockedCells="1" selectUnlockedCells="1"/>
  <autoFilter ref="A3:I49" xr:uid="{2AE32201-A170-4C86-AB52-A021440A621A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CE8-CA5D-4E42-8887-E0E86E4B06E5}">
  <dimension ref="A1:I49"/>
  <sheetViews>
    <sheetView topLeftCell="A5" workbookViewId="0">
      <selection activeCell="E8" sqref="E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420</v>
      </c>
      <c r="E5" s="7"/>
      <c r="F5" s="5">
        <f>D5/C5</f>
        <v>42</v>
      </c>
      <c r="G5" s="8">
        <v>0.18</v>
      </c>
      <c r="H5" s="5">
        <f>G5*D5</f>
        <v>75.599999999999994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460</v>
      </c>
      <c r="E8" s="7"/>
      <c r="F8" s="5">
        <f>D8/C8</f>
        <v>46</v>
      </c>
      <c r="G8" s="8">
        <v>0.18</v>
      </c>
      <c r="H8" s="5">
        <f>G8*D8</f>
        <v>82.8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/>
      <c r="F9" s="19">
        <f>E9/15</f>
        <v>0</v>
      </c>
      <c r="G9" s="19">
        <v>2.5</v>
      </c>
      <c r="H9" s="19">
        <f>E9</f>
        <v>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/>
      <c r="E11" s="24"/>
      <c r="F11" s="25">
        <f>D11/C11</f>
        <v>0</v>
      </c>
      <c r="G11" s="26">
        <v>0.18</v>
      </c>
      <c r="H11" s="25">
        <f>G11*D11</f>
        <v>0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30</v>
      </c>
      <c r="E14" s="24"/>
      <c r="F14" s="25">
        <f>D14/C14</f>
        <v>3</v>
      </c>
      <c r="G14" s="26">
        <v>0.18</v>
      </c>
      <c r="H14" s="25">
        <f>G14*D14</f>
        <v>5.3999999999999995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7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>
        <v>140</v>
      </c>
      <c r="E17" s="24"/>
      <c r="F17" s="25">
        <f>D17/C17</f>
        <v>14</v>
      </c>
      <c r="G17" s="26">
        <v>0.2</v>
      </c>
      <c r="H17" s="25">
        <f>G17*D17</f>
        <v>28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120</v>
      </c>
      <c r="E19" s="24"/>
      <c r="F19" s="25">
        <f>D19/C19</f>
        <v>12</v>
      </c>
      <c r="G19" s="26">
        <v>0.18</v>
      </c>
      <c r="H19" s="25">
        <f>G19*D19</f>
        <v>21.599999999999998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>
        <v>217</v>
      </c>
      <c r="F21" s="25">
        <f>E21/7</f>
        <v>31</v>
      </c>
      <c r="G21" s="26">
        <v>3.5</v>
      </c>
      <c r="H21" s="25">
        <f>E21</f>
        <v>217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>
        <v>342</v>
      </c>
      <c r="E24" s="24"/>
      <c r="F24" s="25">
        <f>D24/C24</f>
        <v>19</v>
      </c>
      <c r="G24" s="22">
        <v>0.2</v>
      </c>
      <c r="H24" s="25">
        <f>G24*D24</f>
        <v>68.400000000000006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24"/>
      <c r="F25" s="25">
        <f>E25/15</f>
        <v>0</v>
      </c>
      <c r="G25" s="22">
        <v>3.5</v>
      </c>
      <c r="H25" s="25">
        <f>E25</f>
        <v>0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>
        <v>108</v>
      </c>
      <c r="E26" s="24"/>
      <c r="F26" s="25">
        <f>D26/C26</f>
        <v>6</v>
      </c>
      <c r="G26" s="22">
        <v>0.2</v>
      </c>
      <c r="H26" s="25">
        <f>G26*D26</f>
        <v>21.6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>
        <v>615</v>
      </c>
      <c r="F27" s="25">
        <f>E27/15</f>
        <v>41</v>
      </c>
      <c r="G27" s="22">
        <v>3.5</v>
      </c>
      <c r="H27" s="25">
        <f>E27</f>
        <v>615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336</v>
      </c>
      <c r="E29" s="30"/>
      <c r="F29" s="29">
        <f>D29/C29</f>
        <v>56</v>
      </c>
      <c r="G29" s="22">
        <v>0.1</v>
      </c>
      <c r="H29" s="25">
        <f>G29*D29</f>
        <v>33.6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16</v>
      </c>
      <c r="E31" s="30"/>
      <c r="F31" s="29">
        <f>D31/C31</f>
        <v>2</v>
      </c>
      <c r="G31" s="22">
        <v>0.1</v>
      </c>
      <c r="H31" s="25">
        <f>G31*D31</f>
        <v>1.6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/>
      <c r="E32" s="30"/>
      <c r="F32" s="29">
        <f>D32/C32</f>
        <v>0</v>
      </c>
      <c r="G32" s="22">
        <v>0.1</v>
      </c>
      <c r="H32" s="25">
        <f>G32*D32</f>
        <v>0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>D34/C34</f>
        <v>0</v>
      </c>
      <c r="G34" s="22">
        <v>0.14000000000000001</v>
      </c>
      <c r="H34" s="25">
        <f>G34*D34</f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174</v>
      </c>
      <c r="E35" s="30"/>
      <c r="F35" s="29">
        <f>D35/C35</f>
        <v>29</v>
      </c>
      <c r="G35" s="22">
        <v>0.18</v>
      </c>
      <c r="H35" s="25">
        <f>G35*D35</f>
        <v>31.32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>D36/C36</f>
        <v>0</v>
      </c>
      <c r="G36" s="22">
        <v>0.1</v>
      </c>
      <c r="H36" s="25">
        <f>G36*D36</f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7"/>
      <c r="F38" s="36">
        <f>E38/15</f>
        <v>0</v>
      </c>
      <c r="G38" s="37">
        <v>2.5</v>
      </c>
      <c r="H38" s="38">
        <f>G38*E38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>D42/C42</f>
        <v>0</v>
      </c>
      <c r="G42" s="22">
        <v>0.4</v>
      </c>
      <c r="H42" s="29">
        <f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>D43/C43</f>
        <v>0</v>
      </c>
      <c r="G43" s="22">
        <v>0.4</v>
      </c>
      <c r="H43" s="29">
        <f>G43*D43</f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112</v>
      </c>
      <c r="E44" s="30"/>
      <c r="F44" s="29">
        <f>D44/C44</f>
        <v>7</v>
      </c>
      <c r="G44" s="22">
        <v>0.18</v>
      </c>
      <c r="H44" s="25">
        <f>G44*D44</f>
        <v>20.16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96</v>
      </c>
      <c r="E45" s="30"/>
      <c r="F45" s="29">
        <f>D45/C45</f>
        <v>6</v>
      </c>
      <c r="G45" s="22">
        <v>0.18</v>
      </c>
      <c r="H45" s="29">
        <f>G45*D45</f>
        <v>17.28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32</v>
      </c>
      <c r="E46" s="30"/>
      <c r="F46" s="29">
        <f>D46/C46</f>
        <v>2</v>
      </c>
      <c r="G46" s="22">
        <v>0.18</v>
      </c>
      <c r="H46" s="29">
        <f>G46*D46</f>
        <v>5.76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>
        <v>160</v>
      </c>
      <c r="E47" s="30"/>
      <c r="F47" s="29">
        <f>D47/C47</f>
        <v>10</v>
      </c>
      <c r="G47" s="22">
        <v>0.14000000000000001</v>
      </c>
      <c r="H47" s="25">
        <f>G47*D47</f>
        <v>22.400000000000002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>D48/C48</f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1267.52</v>
      </c>
    </row>
  </sheetData>
  <autoFilter ref="A3:I49" xr:uid="{2AD19A8A-51D3-4F61-8A74-F8FCD3FC09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A403-D85E-45C6-90D1-44167DC4C592}">
  <dimension ref="A1:I49"/>
  <sheetViews>
    <sheetView topLeftCell="A12" workbookViewId="0">
      <selection activeCell="E52" sqref="E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50</v>
      </c>
      <c r="E8" s="7"/>
      <c r="F8" s="5">
        <f>D8/C8</f>
        <v>5</v>
      </c>
      <c r="G8" s="8">
        <v>0.18</v>
      </c>
      <c r="H8" s="5">
        <f>G8*D8</f>
        <v>9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18">
        <v>15</v>
      </c>
      <c r="F9" s="19">
        <f>E9/15</f>
        <v>1</v>
      </c>
      <c r="G9" s="19">
        <v>2.5</v>
      </c>
      <c r="H9" s="19">
        <f>E9</f>
        <v>15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/>
      <c r="E11" s="24"/>
      <c r="F11" s="25">
        <f>D11/C11</f>
        <v>0</v>
      </c>
      <c r="G11" s="26">
        <v>0.18</v>
      </c>
      <c r="H11" s="25">
        <f>G11*D11</f>
        <v>0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10</v>
      </c>
      <c r="E14" s="24"/>
      <c r="F14" s="25">
        <f>D14/C14</f>
        <v>1</v>
      </c>
      <c r="G14" s="26">
        <v>0.18</v>
      </c>
      <c r="H14" s="25">
        <f>G14*D14</f>
        <v>1.7999999999999998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/>
      <c r="E19" s="24"/>
      <c r="F19" s="25">
        <f>D19/C19</f>
        <v>0</v>
      </c>
      <c r="G19" s="26">
        <v>0.18</v>
      </c>
      <c r="H19" s="25">
        <f>G19*D19</f>
        <v>0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18"/>
      <c r="F21" s="25">
        <f>E21/7</f>
        <v>0</v>
      </c>
      <c r="G21" s="26">
        <v>3.5</v>
      </c>
      <c r="H21" s="25">
        <f>E21</f>
        <v>0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18"/>
      <c r="F25" s="25">
        <f>E25/15</f>
        <v>0</v>
      </c>
      <c r="G25" s="22">
        <v>3.5</v>
      </c>
      <c r="H25" s="25">
        <f>E25</f>
        <v>0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/>
      <c r="E26" s="24"/>
      <c r="F26" s="25">
        <f>D26/C26</f>
        <v>0</v>
      </c>
      <c r="G26" s="22">
        <v>0.2</v>
      </c>
      <c r="H26" s="25">
        <f>G26*D26</f>
        <v>0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18">
        <v>270</v>
      </c>
      <c r="F27" s="25">
        <f>E27/15</f>
        <v>18</v>
      </c>
      <c r="G27" s="22">
        <v>3.5</v>
      </c>
      <c r="H27" s="25">
        <f>E27</f>
        <v>270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126</v>
      </c>
      <c r="E29" s="30"/>
      <c r="F29" s="29">
        <f>D29/C29</f>
        <v>21</v>
      </c>
      <c r="G29" s="22">
        <v>0.1</v>
      </c>
      <c r="H29" s="25">
        <f>G29*D29</f>
        <v>12.600000000000001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/>
      <c r="E31" s="30"/>
      <c r="F31" s="29">
        <f>D31/C31</f>
        <v>0</v>
      </c>
      <c r="G31" s="22">
        <v>0.1</v>
      </c>
      <c r="H31" s="25">
        <f>G31*D31</f>
        <v>0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/>
      <c r="E32" s="30"/>
      <c r="F32" s="29">
        <f>D32/C32</f>
        <v>0</v>
      </c>
      <c r="G32" s="22">
        <v>0.1</v>
      </c>
      <c r="H32" s="25">
        <f>G32*D32</f>
        <v>0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>D34/C34</f>
        <v>0</v>
      </c>
      <c r="G34" s="22">
        <v>0.14000000000000001</v>
      </c>
      <c r="H34" s="25">
        <f>G34*D34</f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12</v>
      </c>
      <c r="E35" s="30"/>
      <c r="F35" s="29">
        <f>D35/C35</f>
        <v>2</v>
      </c>
      <c r="G35" s="22">
        <v>0.18</v>
      </c>
      <c r="H35" s="25">
        <f>G35*D35</f>
        <v>2.16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>D36/C36</f>
        <v>0</v>
      </c>
      <c r="G36" s="22">
        <v>0.1</v>
      </c>
      <c r="H36" s="25">
        <f>G36*D36</f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35"/>
      <c r="F38" s="36">
        <f>E38/15</f>
        <v>0</v>
      </c>
      <c r="G38" s="37">
        <v>2.5</v>
      </c>
      <c r="H38" s="38">
        <f>G38*E38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>D42/C42</f>
        <v>0</v>
      </c>
      <c r="G42" s="22">
        <v>0.4</v>
      </c>
      <c r="H42" s="29">
        <f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>D43/C43</f>
        <v>0</v>
      </c>
      <c r="G43" s="22">
        <v>0.4</v>
      </c>
      <c r="H43" s="29">
        <f>G43*D43</f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/>
      <c r="E44" s="30"/>
      <c r="F44" s="29">
        <f>D44/C44</f>
        <v>0</v>
      </c>
      <c r="G44" s="22">
        <v>0.18</v>
      </c>
      <c r="H44" s="25">
        <f>G44*D44</f>
        <v>0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/>
      <c r="E45" s="30"/>
      <c r="F45" s="29">
        <f>D45/C45</f>
        <v>0</v>
      </c>
      <c r="G45" s="22">
        <v>0.18</v>
      </c>
      <c r="H45" s="29">
        <f>G45*D45</f>
        <v>0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/>
      <c r="E46" s="30"/>
      <c r="F46" s="29">
        <f>D46/C46</f>
        <v>0</v>
      </c>
      <c r="G46" s="22">
        <v>0.18</v>
      </c>
      <c r="H46" s="29">
        <f>G46*D46</f>
        <v>0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30"/>
      <c r="E47" s="30"/>
      <c r="F47" s="29">
        <f>D47/C47</f>
        <v>0</v>
      </c>
      <c r="G47" s="22">
        <v>0.14000000000000001</v>
      </c>
      <c r="H47" s="25">
        <f>G47*D47</f>
        <v>0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>D48/C48</f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310.56000000000006</v>
      </c>
    </row>
  </sheetData>
  <autoFilter ref="A3:I49" xr:uid="{359920B9-D916-46DF-8A34-A0F264F923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2024-07-10T11:35:23Z</dcterms:modified>
</cp:coreProperties>
</file>