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7,24 Ост КИ филиалы\машина на 21,07 Бердянск_Донецк_Мелитополь\"/>
    </mc:Choice>
  </mc:AlternateContent>
  <xr:revisionPtr revIDLastSave="0" documentId="13_ncr:1_{7543DFE4-4C4A-41BD-9E28-F6B433EAE3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7" i="1" s="1"/>
  <c r="F11" i="1"/>
  <c r="A11" i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<sst xmlns="http://schemas.openxmlformats.org/spreadsheetml/2006/main" count="843" uniqueCount="437">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</sst>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1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9">
        <v>45494</v>
      </c>
      <c r="E3" s="7" t="s">
        <v>3</v>
      </c>
      <c r="F3" s="109">
        <v>45497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6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6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6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6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6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>
        <v>120</v>
      </c>
      <c r="F19" s="71">
        <v>1.35</v>
      </c>
      <c r="G19" s="71">
        <f>E19</f>
        <v>120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750</v>
      </c>
      <c r="F24" s="23">
        <v>1.3340000000000001</v>
      </c>
      <c r="G24" s="23">
        <f>E24</f>
        <v>750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320</v>
      </c>
      <c r="F25" s="23">
        <v>0.4</v>
      </c>
      <c r="G25" s="23">
        <f>E25*F25</f>
        <v>128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>
        <v>230</v>
      </c>
      <c r="F26" s="23">
        <v>1.35</v>
      </c>
      <c r="G26" s="23">
        <f>E26</f>
        <v>230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>
        <v>150</v>
      </c>
      <c r="F27" s="23">
        <v>2</v>
      </c>
      <c r="G27" s="23">
        <f>E27</f>
        <v>150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/>
      <c r="F30" s="93">
        <v>0.5</v>
      </c>
      <c r="G30" s="93">
        <f>E30*F30</f>
        <v>0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>
        <v>120</v>
      </c>
      <c r="F32" s="23">
        <v>2</v>
      </c>
      <c r="G32" s="23">
        <f>E32</f>
        <v>120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700</v>
      </c>
      <c r="F34" s="23">
        <v>1.35</v>
      </c>
      <c r="G34" s="23">
        <f>E34</f>
        <v>700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650</v>
      </c>
      <c r="F35" s="23">
        <v>0.4</v>
      </c>
      <c r="G35" s="23">
        <f>E35*F35</f>
        <v>260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350</v>
      </c>
      <c r="F36" s="23">
        <v>1.3540000000000001</v>
      </c>
      <c r="G36" s="23">
        <f>E36</f>
        <v>350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370</v>
      </c>
      <c r="F37" s="23">
        <v>0.4</v>
      </c>
      <c r="G37" s="23">
        <f>E37*F37</f>
        <v>148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/>
      <c r="F52" s="23">
        <v>1</v>
      </c>
      <c r="G52" s="23">
        <f>E52</f>
        <v>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/>
      <c r="F78" s="71">
        <v>0.4</v>
      </c>
      <c r="G78" s="71">
        <f>E78*F78</f>
        <v>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>
        <v>220</v>
      </c>
      <c r="F80" s="71">
        <v>0.35</v>
      </c>
      <c r="G80" s="71">
        <f>E80*F80</f>
        <v>77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>
        <v>50</v>
      </c>
      <c r="F81" s="23">
        <v>0.35</v>
      </c>
      <c r="G81" s="23">
        <f>E81*F81</f>
        <v>17.5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6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6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>
        <v>130</v>
      </c>
      <c r="F84" s="23"/>
      <c r="G84" s="23">
        <f>E84*0.36</f>
        <v>46.8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60</v>
      </c>
      <c r="F85" s="23">
        <v>1.05</v>
      </c>
      <c r="G85" s="23">
        <f>E85</f>
        <v>60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>
        <v>220</v>
      </c>
      <c r="F86" s="23">
        <v>0.4</v>
      </c>
      <c r="G86" s="23">
        <f t="shared" ref="G86:G91" si="5">E86*F86</f>
        <v>88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/>
      <c r="F87" s="23">
        <v>0.41</v>
      </c>
      <c r="G87" s="23">
        <f t="shared" si="5"/>
        <v>0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/>
      <c r="F88" s="23">
        <v>0.41</v>
      </c>
      <c r="G88" s="23">
        <f t="shared" si="5"/>
        <v>0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/>
      <c r="F89" s="23">
        <v>0.41</v>
      </c>
      <c r="G89" s="23">
        <f t="shared" si="5"/>
        <v>0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/>
      <c r="F90" s="23">
        <v>0.36</v>
      </c>
      <c r="G90" s="23">
        <f t="shared" si="5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/>
      <c r="F91" s="23">
        <v>0.4</v>
      </c>
      <c r="G91" s="23">
        <f t="shared" si="5"/>
        <v>0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/>
      <c r="F93" s="23"/>
      <c r="G93" s="23">
        <f>E93</f>
        <v>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106</v>
      </c>
      <c r="C94" s="88" t="s">
        <v>30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107</v>
      </c>
      <c r="C95" s="88" t="s">
        <v>21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108</v>
      </c>
      <c r="C96" s="88" t="s">
        <v>21</v>
      </c>
      <c r="D96" s="89">
        <v>1001022373812</v>
      </c>
      <c r="E96" s="24">
        <v>370</v>
      </c>
      <c r="F96" s="23">
        <v>2.125</v>
      </c>
      <c r="G96" s="23">
        <f>E96</f>
        <v>370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05" si="6">RIGHT(D97,4)</f>
        <v>6113</v>
      </c>
      <c r="B97" s="55" t="s">
        <v>109</v>
      </c>
      <c r="C97" s="56" t="s">
        <v>21</v>
      </c>
      <c r="D97" s="57">
        <v>1001022376113</v>
      </c>
      <c r="E97" s="24"/>
      <c r="F97" s="23">
        <v>1.0589999999999999</v>
      </c>
      <c r="G97" s="23">
        <f>E97</f>
        <v>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6"/>
        <v>6661</v>
      </c>
      <c r="B98" s="55" t="s">
        <v>110</v>
      </c>
      <c r="C98" s="56" t="s">
        <v>21</v>
      </c>
      <c r="D98" s="57">
        <v>1001022246661</v>
      </c>
      <c r="E98" s="24"/>
      <c r="F98" s="23">
        <v>1</v>
      </c>
      <c r="G98" s="23">
        <f>E98</f>
        <v>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6"/>
        <v>6475</v>
      </c>
      <c r="B99" s="86" t="s">
        <v>111</v>
      </c>
      <c r="C99" s="88" t="s">
        <v>30</v>
      </c>
      <c r="D99" s="89">
        <v>1001025176475</v>
      </c>
      <c r="E99" s="24">
        <v>240</v>
      </c>
      <c r="F99" s="23">
        <v>0.4</v>
      </c>
      <c r="G99" s="23">
        <f>E99*F99</f>
        <v>96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6"/>
        <v>6656</v>
      </c>
      <c r="B100" s="54" t="s">
        <v>112</v>
      </c>
      <c r="C100" s="88" t="s">
        <v>21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6"/>
        <v>5972</v>
      </c>
      <c r="B101" s="54" t="s">
        <v>113</v>
      </c>
      <c r="C101" s="88" t="s">
        <v>30</v>
      </c>
      <c r="D101" s="89">
        <v>1001024795972</v>
      </c>
      <c r="E101" s="24"/>
      <c r="F101" s="23">
        <v>0.495</v>
      </c>
      <c r="G101" s="23">
        <f t="shared" ref="G101:G108" si="7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6"/>
        <v>6719</v>
      </c>
      <c r="B102" s="59" t="s">
        <v>114</v>
      </c>
      <c r="C102" s="56" t="s">
        <v>30</v>
      </c>
      <c r="D102" s="57">
        <v>1001022376719</v>
      </c>
      <c r="E102" s="24"/>
      <c r="F102" s="23">
        <v>0.6</v>
      </c>
      <c r="G102" s="23">
        <f t="shared" si="7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6"/>
        <v>6713</v>
      </c>
      <c r="B103" s="59" t="s">
        <v>115</v>
      </c>
      <c r="C103" s="56" t="s">
        <v>30</v>
      </c>
      <c r="D103" s="57">
        <v>1001022246713</v>
      </c>
      <c r="E103" s="24">
        <v>1100</v>
      </c>
      <c r="F103" s="23">
        <v>0.41</v>
      </c>
      <c r="G103" s="23">
        <f t="shared" si="7"/>
        <v>451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6"/>
        <v>6240</v>
      </c>
      <c r="B104" s="59" t="s">
        <v>116</v>
      </c>
      <c r="C104" s="56" t="s">
        <v>30</v>
      </c>
      <c r="D104" s="57">
        <v>1001022246240</v>
      </c>
      <c r="E104" s="24"/>
      <c r="F104" s="23">
        <v>0.45</v>
      </c>
      <c r="G104" s="23">
        <f t="shared" si="7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6"/>
        <v>5817</v>
      </c>
      <c r="B105" s="54" t="s">
        <v>117</v>
      </c>
      <c r="C105" s="88" t="s">
        <v>30</v>
      </c>
      <c r="D105" s="89">
        <v>1001022725817</v>
      </c>
      <c r="E105" s="24"/>
      <c r="F105" s="23">
        <v>0.8</v>
      </c>
      <c r="G105" s="23">
        <f t="shared" si="7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99">
        <v>6837</v>
      </c>
      <c r="B106" s="59" t="s">
        <v>118</v>
      </c>
      <c r="C106" s="56" t="s">
        <v>30</v>
      </c>
      <c r="D106" s="57">
        <v>1001022556837</v>
      </c>
      <c r="E106" s="92"/>
      <c r="F106" s="93">
        <v>0.4</v>
      </c>
      <c r="G106" s="93">
        <f t="shared" si="7"/>
        <v>0</v>
      </c>
      <c r="H106" s="94">
        <v>2.4</v>
      </c>
      <c r="I106" s="94">
        <v>45</v>
      </c>
      <c r="J106" s="94"/>
    </row>
    <row r="107" spans="1:11" ht="16.5" customHeight="1" x14ac:dyDescent="0.25">
      <c r="A107" s="62" t="str">
        <f t="shared" ref="A107:A137" si="8">RIGHT(D107,4)</f>
        <v>5728</v>
      </c>
      <c r="B107" s="54" t="s">
        <v>119</v>
      </c>
      <c r="C107" s="88" t="s">
        <v>30</v>
      </c>
      <c r="D107" s="89">
        <v>1001022555728</v>
      </c>
      <c r="E107" s="24"/>
      <c r="F107" s="23">
        <v>0.33</v>
      </c>
      <c r="G107" s="23">
        <f t="shared" si="7"/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8"/>
        <v>6069</v>
      </c>
      <c r="B108" s="54" t="s">
        <v>120</v>
      </c>
      <c r="C108" s="88" t="s">
        <v>30</v>
      </c>
      <c r="D108" s="89">
        <v>1001022556069</v>
      </c>
      <c r="E108" s="24">
        <v>80</v>
      </c>
      <c r="F108" s="23">
        <v>0.33</v>
      </c>
      <c r="G108" s="23">
        <f t="shared" si="7"/>
        <v>26.400000000000002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6518</v>
      </c>
      <c r="B109" s="54" t="s">
        <v>121</v>
      </c>
      <c r="C109" s="88" t="s">
        <v>21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8"/>
        <v>6315</v>
      </c>
      <c r="B110" s="54" t="s">
        <v>122</v>
      </c>
      <c r="C110" s="88" t="s">
        <v>30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8"/>
        <v>6248</v>
      </c>
      <c r="B111" s="59" t="s">
        <v>123</v>
      </c>
      <c r="C111" s="56" t="s">
        <v>21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8"/>
        <v>6764</v>
      </c>
      <c r="B112" s="54" t="s">
        <v>124</v>
      </c>
      <c r="C112" s="88" t="s">
        <v>21</v>
      </c>
      <c r="D112" s="89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8"/>
        <v>6530</v>
      </c>
      <c r="B113" s="54" t="s">
        <v>125</v>
      </c>
      <c r="C113" s="88" t="s">
        <v>30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8"/>
        <v>6616</v>
      </c>
      <c r="B114" s="54" t="s">
        <v>126</v>
      </c>
      <c r="C114" s="88" t="s">
        <v>30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8"/>
        <v>6829</v>
      </c>
      <c r="B115" s="59" t="s">
        <v>127</v>
      </c>
      <c r="C115" s="56" t="s">
        <v>21</v>
      </c>
      <c r="D115" s="57">
        <v>1001024976829</v>
      </c>
      <c r="E115" s="24">
        <v>410</v>
      </c>
      <c r="F115" s="23">
        <v>1.0249999999999999</v>
      </c>
      <c r="G115" s="23">
        <f t="shared" ref="G115:G120" si="9">E115</f>
        <v>410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8"/>
        <v>6868</v>
      </c>
      <c r="B116" s="87" t="s">
        <v>128</v>
      </c>
      <c r="C116" s="88" t="s">
        <v>21</v>
      </c>
      <c r="D116" s="89">
        <v>1001022656868</v>
      </c>
      <c r="E116" s="24"/>
      <c r="F116" s="23"/>
      <c r="G116" s="23">
        <f t="shared" si="9"/>
        <v>0</v>
      </c>
      <c r="H116" s="14"/>
      <c r="I116" s="14"/>
      <c r="J116" s="31"/>
    </row>
    <row r="117" spans="1:10" ht="16.5" customHeight="1" x14ac:dyDescent="0.25">
      <c r="A117" s="62" t="str">
        <f t="shared" si="8"/>
        <v>6853</v>
      </c>
      <c r="B117" s="87" t="s">
        <v>129</v>
      </c>
      <c r="C117" s="88" t="s">
        <v>21</v>
      </c>
      <c r="D117" s="89">
        <v>1001022656853</v>
      </c>
      <c r="E117" s="24"/>
      <c r="F117" s="23"/>
      <c r="G117" s="23">
        <f t="shared" si="9"/>
        <v>0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130</v>
      </c>
      <c r="C118" s="88" t="s">
        <v>21</v>
      </c>
      <c r="D118" s="89">
        <v>1001020836761</v>
      </c>
      <c r="E118" s="24"/>
      <c r="F118" s="23">
        <v>1.0629999999999999</v>
      </c>
      <c r="G118" s="23">
        <f t="shared" si="9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131</v>
      </c>
      <c r="C119" s="88" t="s">
        <v>21</v>
      </c>
      <c r="D119" s="89">
        <v>1001020866267</v>
      </c>
      <c r="E119" s="24"/>
      <c r="F119" s="23">
        <v>1.575</v>
      </c>
      <c r="G119" s="23">
        <f t="shared" si="9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132</v>
      </c>
      <c r="C120" s="88" t="s">
        <v>21</v>
      </c>
      <c r="D120" s="89">
        <v>1001022244928</v>
      </c>
      <c r="E120" s="24"/>
      <c r="F120" s="23">
        <v>0.92500000000000004</v>
      </c>
      <c r="G120" s="23">
        <f t="shared" si="9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133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134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135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136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10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137</v>
      </c>
      <c r="C125" s="88" t="s">
        <v>30</v>
      </c>
      <c r="D125" s="89">
        <v>1001025216543</v>
      </c>
      <c r="E125" s="24"/>
      <c r="F125" s="23">
        <v>0.45</v>
      </c>
      <c r="G125" s="23">
        <f t="shared" si="10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138</v>
      </c>
      <c r="C126" s="56" t="s">
        <v>30</v>
      </c>
      <c r="D126" s="57">
        <v>1001022466726</v>
      </c>
      <c r="E126" s="24">
        <v>570</v>
      </c>
      <c r="F126" s="23">
        <v>0.41</v>
      </c>
      <c r="G126" s="23">
        <f t="shared" si="10"/>
        <v>233.7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139</v>
      </c>
      <c r="C127" s="88" t="s">
        <v>30</v>
      </c>
      <c r="D127" s="89">
        <v>1001025076503</v>
      </c>
      <c r="E127" s="24"/>
      <c r="F127" s="23">
        <v>0.45</v>
      </c>
      <c r="G127" s="23">
        <f t="shared" si="10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140</v>
      </c>
      <c r="C128" s="88" t="s">
        <v>30</v>
      </c>
      <c r="D128" s="89">
        <v>1001022375915</v>
      </c>
      <c r="E128" s="24"/>
      <c r="F128" s="23">
        <v>0.35</v>
      </c>
      <c r="G128" s="23">
        <f t="shared" si="10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141</v>
      </c>
      <c r="C129" s="88" t="s">
        <v>30</v>
      </c>
      <c r="D129" s="89">
        <v>1001021983413</v>
      </c>
      <c r="E129" s="24"/>
      <c r="F129" s="23">
        <v>0.35</v>
      </c>
      <c r="G129" s="23">
        <f t="shared" si="10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142</v>
      </c>
      <c r="C130" s="88" t="s">
        <v>30</v>
      </c>
      <c r="D130" s="89">
        <v>1001022375533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143</v>
      </c>
      <c r="C131" s="88" t="s">
        <v>30</v>
      </c>
      <c r="D131" s="89">
        <v>1001024636068</v>
      </c>
      <c r="E131" s="24"/>
      <c r="F131" s="23">
        <v>0.4</v>
      </c>
      <c r="G131" s="23">
        <f t="shared" si="10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144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10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145</v>
      </c>
      <c r="C133" s="88" t="s">
        <v>30</v>
      </c>
      <c r="D133" s="89">
        <v>1001020966127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146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10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147</v>
      </c>
      <c r="C135" s="56" t="s">
        <v>30</v>
      </c>
      <c r="D135" s="57">
        <v>1001022376722</v>
      </c>
      <c r="E135" s="24"/>
      <c r="F135" s="23">
        <v>0.41</v>
      </c>
      <c r="G135" s="23">
        <f t="shared" si="10"/>
        <v>0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148</v>
      </c>
      <c r="C136" s="88" t="s">
        <v>30</v>
      </c>
      <c r="D136" s="89">
        <v>1001020836414</v>
      </c>
      <c r="E136" s="24"/>
      <c r="F136" s="23">
        <v>0.45</v>
      </c>
      <c r="G136" s="23">
        <f t="shared" si="10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149</v>
      </c>
      <c r="C137" s="49"/>
      <c r="D137" s="49"/>
      <c r="E137" s="49"/>
      <c r="F137" s="49"/>
      <c r="G137" s="23">
        <f t="shared" si="10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108" t="s">
        <v>150</v>
      </c>
      <c r="C138" s="56" t="s">
        <v>26</v>
      </c>
      <c r="D138" s="57">
        <v>1001034065698</v>
      </c>
      <c r="E138" s="92">
        <v>50</v>
      </c>
      <c r="F138" s="93">
        <v>0.98699999999999999</v>
      </c>
      <c r="G138" s="93">
        <f t="shared" ref="G138:G147" si="11">E138</f>
        <v>50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2">RIGHT(D139,4)</f>
        <v>6648</v>
      </c>
      <c r="B139" s="87" t="s">
        <v>151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1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2"/>
        <v>6650</v>
      </c>
      <c r="B140" s="87" t="s">
        <v>152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1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2"/>
        <v>6652</v>
      </c>
      <c r="B141" s="87" t="s">
        <v>153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1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2"/>
        <v>6527</v>
      </c>
      <c r="B142" s="87" t="s">
        <v>154</v>
      </c>
      <c r="C142" s="88" t="s">
        <v>26</v>
      </c>
      <c r="D142" s="89">
        <v>1001031076527</v>
      </c>
      <c r="E142" s="24">
        <v>140</v>
      </c>
      <c r="F142" s="23">
        <v>1</v>
      </c>
      <c r="G142" s="23">
        <f t="shared" si="11"/>
        <v>140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2"/>
        <v>6569</v>
      </c>
      <c r="B143" s="54" t="s">
        <v>155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1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2"/>
        <v>6550</v>
      </c>
      <c r="B144" s="54" t="s">
        <v>156</v>
      </c>
      <c r="C144" s="88" t="s">
        <v>21</v>
      </c>
      <c r="D144" s="89">
        <v>1001032736550</v>
      </c>
      <c r="E144" s="24"/>
      <c r="F144" s="23">
        <v>1</v>
      </c>
      <c r="G144" s="23">
        <f t="shared" si="11"/>
        <v>0</v>
      </c>
      <c r="H144" s="14"/>
      <c r="I144" s="14"/>
      <c r="J144" s="31"/>
    </row>
    <row r="145" spans="1:10" ht="16.5" customHeight="1" x14ac:dyDescent="0.25">
      <c r="A145" s="62" t="str">
        <f t="shared" si="12"/>
        <v>6551</v>
      </c>
      <c r="B145" s="54" t="s">
        <v>157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1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2"/>
        <v>6607</v>
      </c>
      <c r="B146" s="54" t="s">
        <v>158</v>
      </c>
      <c r="C146" s="88" t="s">
        <v>21</v>
      </c>
      <c r="D146" s="89">
        <v>1001033856607</v>
      </c>
      <c r="E146" s="24"/>
      <c r="F146" s="23">
        <v>0.99</v>
      </c>
      <c r="G146" s="23">
        <f t="shared" si="11"/>
        <v>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6608</v>
      </c>
      <c r="B147" s="54" t="s">
        <v>159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6651</v>
      </c>
      <c r="B148" s="54" t="s">
        <v>160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2"/>
        <v>5212</v>
      </c>
      <c r="B149" s="54" t="s">
        <v>161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2"/>
        <v>6649</v>
      </c>
      <c r="B150" s="54" t="s">
        <v>162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3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2"/>
        <v>6653</v>
      </c>
      <c r="B151" s="54" t="s">
        <v>163</v>
      </c>
      <c r="C151" s="88" t="s">
        <v>30</v>
      </c>
      <c r="D151" s="89">
        <v>1001035276653</v>
      </c>
      <c r="E151" s="24"/>
      <c r="F151" s="23">
        <v>0.3</v>
      </c>
      <c r="G151" s="23">
        <f t="shared" si="13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6003</v>
      </c>
      <c r="B152" s="54" t="s">
        <v>164</v>
      </c>
      <c r="C152" s="88" t="s">
        <v>30</v>
      </c>
      <c r="D152" s="89">
        <v>1001034806003</v>
      </c>
      <c r="E152" s="24"/>
      <c r="F152" s="23">
        <v>0.4</v>
      </c>
      <c r="G152" s="23">
        <f t="shared" si="13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2"/>
        <v>6609</v>
      </c>
      <c r="B153" s="54" t="s">
        <v>165</v>
      </c>
      <c r="C153" s="88" t="s">
        <v>30</v>
      </c>
      <c r="D153" s="89">
        <v>1001033856609</v>
      </c>
      <c r="E153" s="24"/>
      <c r="F153" s="23">
        <v>0.4</v>
      </c>
      <c r="G153" s="23">
        <f t="shared" si="13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5213</v>
      </c>
      <c r="B154" s="54" t="s">
        <v>166</v>
      </c>
      <c r="C154" s="88" t="s">
        <v>30</v>
      </c>
      <c r="D154" s="89">
        <v>1001033935213</v>
      </c>
      <c r="E154" s="24"/>
      <c r="F154" s="23">
        <v>0.4</v>
      </c>
      <c r="G154" s="23">
        <f t="shared" si="13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2"/>
        <v>6528</v>
      </c>
      <c r="B155" s="54" t="s">
        <v>167</v>
      </c>
      <c r="C155" s="88" t="s">
        <v>30</v>
      </c>
      <c r="D155" s="89">
        <v>1001031076528</v>
      </c>
      <c r="E155" s="24"/>
      <c r="F155" s="23">
        <v>0.4</v>
      </c>
      <c r="G155" s="23">
        <f t="shared" si="13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2"/>
        <v>6626</v>
      </c>
      <c r="B156" s="54" t="s">
        <v>168</v>
      </c>
      <c r="C156" s="88" t="s">
        <v>30</v>
      </c>
      <c r="D156" s="89">
        <v>1001032516626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169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6" t="s">
        <v>170</v>
      </c>
      <c r="C158" s="105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6" t="s">
        <v>171</v>
      </c>
      <c r="C159" s="105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6" t="s">
        <v>172</v>
      </c>
      <c r="C160" s="105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6" t="s">
        <v>173</v>
      </c>
      <c r="C161" s="105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4">RIGHT(D162,4)</f>
        <v>6658</v>
      </c>
      <c r="B162" s="86" t="s">
        <v>174</v>
      </c>
      <c r="C162" s="105" t="s">
        <v>23</v>
      </c>
      <c r="D162" s="89">
        <v>1001305256658</v>
      </c>
      <c r="E162" s="24"/>
      <c r="F162" s="23">
        <v>0.33</v>
      </c>
      <c r="G162" s="23">
        <f t="shared" ref="G162:G172" si="15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4"/>
        <v>6586</v>
      </c>
      <c r="B163" s="86" t="s">
        <v>175</v>
      </c>
      <c r="C163" s="88" t="s">
        <v>30</v>
      </c>
      <c r="D163" s="89">
        <v>1001215576586</v>
      </c>
      <c r="E163" s="24"/>
      <c r="F163" s="23">
        <v>0.09</v>
      </c>
      <c r="G163" s="23">
        <f t="shared" si="15"/>
        <v>0</v>
      </c>
      <c r="H163" s="14"/>
      <c r="I163" s="14"/>
      <c r="J163" s="31"/>
    </row>
    <row r="164" spans="1:10" ht="16.5" customHeight="1" x14ac:dyDescent="0.25">
      <c r="A164" s="62" t="str">
        <f t="shared" si="14"/>
        <v>6505</v>
      </c>
      <c r="B164" s="53" t="s">
        <v>176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5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4"/>
        <v>6665</v>
      </c>
      <c r="B165" s="53" t="s">
        <v>177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5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4"/>
        <v>6668</v>
      </c>
      <c r="B166" s="53" t="s">
        <v>178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5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4"/>
        <v>6666</v>
      </c>
      <c r="B167" s="53" t="s">
        <v>179</v>
      </c>
      <c r="C167" s="88" t="s">
        <v>30</v>
      </c>
      <c r="D167" s="89">
        <v>1001302276666</v>
      </c>
      <c r="E167" s="24">
        <v>170</v>
      </c>
      <c r="F167" s="23">
        <v>0.28000000000000003</v>
      </c>
      <c r="G167" s="23">
        <f t="shared" si="15"/>
        <v>47.6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4"/>
        <v>6773</v>
      </c>
      <c r="B168" s="53" t="s">
        <v>180</v>
      </c>
      <c r="C168" s="88" t="s">
        <v>30</v>
      </c>
      <c r="D168" s="89">
        <v>1001303106773</v>
      </c>
      <c r="E168" s="24">
        <v>90</v>
      </c>
      <c r="F168" s="23">
        <v>0.28000000000000003</v>
      </c>
      <c r="G168" s="23">
        <f t="shared" si="15"/>
        <v>25.200000000000003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181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5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182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5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183</v>
      </c>
      <c r="C171" s="88" t="s">
        <v>30</v>
      </c>
      <c r="D171" s="89">
        <v>1001053946097</v>
      </c>
      <c r="E171" s="24"/>
      <c r="F171" s="23">
        <v>0.2</v>
      </c>
      <c r="G171" s="23">
        <f t="shared" si="15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184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5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185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7">
        <v>6825</v>
      </c>
      <c r="B174" s="55" t="s">
        <v>186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6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7">RIGHT(D175,4)</f>
        <v>6405</v>
      </c>
      <c r="B175" s="53" t="s">
        <v>187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6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7"/>
        <v>6675</v>
      </c>
      <c r="B176" s="53" t="s">
        <v>188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6679</v>
      </c>
      <c r="B177" s="53" t="s">
        <v>189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6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7"/>
        <v>6680</v>
      </c>
      <c r="B178" s="53" t="s">
        <v>190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6683</v>
      </c>
      <c r="B179" s="53" t="s">
        <v>191</v>
      </c>
      <c r="C179" s="88" t="s">
        <v>30</v>
      </c>
      <c r="D179" s="89">
        <v>1001300386683</v>
      </c>
      <c r="E179" s="24">
        <v>80</v>
      </c>
      <c r="F179" s="23">
        <v>0.35</v>
      </c>
      <c r="G179" s="23">
        <f t="shared" si="16"/>
        <v>28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7"/>
        <v>6506</v>
      </c>
      <c r="B180" s="53" t="s">
        <v>192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6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7"/>
        <v>6685</v>
      </c>
      <c r="B181" s="53" t="s">
        <v>193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194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6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8">RIGHT(D183,4)</f>
        <v>6687</v>
      </c>
      <c r="B183" s="53" t="s">
        <v>195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6703</v>
      </c>
      <c r="B184" s="53" t="s">
        <v>196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6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8"/>
        <v>6688</v>
      </c>
      <c r="B185" s="53" t="s">
        <v>197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6659</v>
      </c>
      <c r="B186" s="53" t="s">
        <v>198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8"/>
        <v>6508</v>
      </c>
      <c r="B187" s="53" t="s">
        <v>199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8"/>
        <v>6691</v>
      </c>
      <c r="B188" s="53" t="s">
        <v>199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200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201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103"/>
      <c r="B191" s="104"/>
      <c r="C191" s="88" t="s">
        <v>30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6">
        <v>6538</v>
      </c>
      <c r="B192" s="96" t="s">
        <v>202</v>
      </c>
      <c r="C192" s="56" t="s">
        <v>21</v>
      </c>
      <c r="D192" s="57">
        <v>1001304086538</v>
      </c>
      <c r="E192" s="92"/>
      <c r="F192" s="93">
        <v>0.625</v>
      </c>
      <c r="G192" s="93">
        <f>E192</f>
        <v>0</v>
      </c>
      <c r="H192" s="94">
        <v>5</v>
      </c>
      <c r="I192" s="94">
        <v>45</v>
      </c>
      <c r="J192" s="94"/>
    </row>
    <row r="193" spans="1:10" ht="16.5" customHeight="1" x14ac:dyDescent="0.25">
      <c r="A193" s="62" t="str">
        <f t="shared" ref="A193:A229" si="19">RIGHT(D193,4)</f>
        <v>5595</v>
      </c>
      <c r="B193" s="53" t="s">
        <v>203</v>
      </c>
      <c r="C193" s="88" t="s">
        <v>30</v>
      </c>
      <c r="D193" s="89">
        <v>1001051875595</v>
      </c>
      <c r="E193" s="24"/>
      <c r="F193" s="23">
        <v>0.84</v>
      </c>
      <c r="G193" s="23">
        <f t="shared" ref="G193:G198" si="20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9"/>
        <v>6697</v>
      </c>
      <c r="B194" s="53" t="s">
        <v>204</v>
      </c>
      <c r="C194" s="88" t="s">
        <v>30</v>
      </c>
      <c r="D194" s="89">
        <v>1001301876697</v>
      </c>
      <c r="E194" s="24">
        <v>90</v>
      </c>
      <c r="F194" s="23">
        <v>0.35</v>
      </c>
      <c r="G194" s="23">
        <f t="shared" si="20"/>
        <v>31.499999999999996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9"/>
        <v>6380</v>
      </c>
      <c r="B195" s="53" t="s">
        <v>205</v>
      </c>
      <c r="C195" s="88" t="s">
        <v>30</v>
      </c>
      <c r="D195" s="89">
        <v>1001301876380</v>
      </c>
      <c r="E195" s="24"/>
      <c r="F195" s="23">
        <v>0.42</v>
      </c>
      <c r="G195" s="23">
        <f t="shared" si="20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9"/>
        <v>6699</v>
      </c>
      <c r="B196" s="53" t="s">
        <v>205</v>
      </c>
      <c r="C196" s="88" t="s">
        <v>30</v>
      </c>
      <c r="D196" s="89">
        <v>1001301876699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6701</v>
      </c>
      <c r="B197" s="53" t="s">
        <v>206</v>
      </c>
      <c r="C197" s="88" t="s">
        <v>30</v>
      </c>
      <c r="D197" s="89">
        <v>1001304496701</v>
      </c>
      <c r="E197" s="24">
        <v>33</v>
      </c>
      <c r="F197" s="23">
        <v>0.28000000000000003</v>
      </c>
      <c r="G197" s="23">
        <f t="shared" si="20"/>
        <v>9.24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9"/>
        <v>5122</v>
      </c>
      <c r="B198" s="53" t="s">
        <v>207</v>
      </c>
      <c r="C198" s="88" t="s">
        <v>30</v>
      </c>
      <c r="D198" s="89">
        <v>1001043685122</v>
      </c>
      <c r="E198" s="24"/>
      <c r="F198" s="23">
        <v>0.62</v>
      </c>
      <c r="G198" s="23">
        <f t="shared" si="20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9"/>
        <v>3701</v>
      </c>
      <c r="B199" s="53" t="s">
        <v>208</v>
      </c>
      <c r="C199" s="88" t="s">
        <v>21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9"/>
        <v>6676</v>
      </c>
      <c r="B200" s="53" t="s">
        <v>209</v>
      </c>
      <c r="C200" s="88" t="s">
        <v>30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9"/>
        <v>6678</v>
      </c>
      <c r="B201" s="53" t="s">
        <v>210</v>
      </c>
      <c r="C201" s="88" t="s">
        <v>30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9"/>
        <v>5489</v>
      </c>
      <c r="B202" s="86" t="s">
        <v>211</v>
      </c>
      <c r="C202" s="88" t="s">
        <v>21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9"/>
        <v>6684</v>
      </c>
      <c r="B203" s="55" t="s">
        <v>212</v>
      </c>
      <c r="C203" s="56" t="s">
        <v>30</v>
      </c>
      <c r="D203" s="57">
        <v>1001304506684</v>
      </c>
      <c r="E203" s="24">
        <v>80</v>
      </c>
      <c r="F203" s="23">
        <v>0.28000000000000003</v>
      </c>
      <c r="G203" s="23">
        <f>E203*F203</f>
        <v>22.400000000000002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9"/>
        <v>6562</v>
      </c>
      <c r="B204" s="86" t="s">
        <v>213</v>
      </c>
      <c r="C204" s="88" t="s">
        <v>23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si="19"/>
        <v>6215</v>
      </c>
      <c r="B205" s="55" t="s">
        <v>214</v>
      </c>
      <c r="C205" s="56" t="s">
        <v>23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9"/>
        <v>6564</v>
      </c>
      <c r="B206" s="86" t="s">
        <v>215</v>
      </c>
      <c r="C206" s="88" t="s">
        <v>23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9"/>
        <v>6689</v>
      </c>
      <c r="B207" s="60" t="s">
        <v>216</v>
      </c>
      <c r="C207" s="56" t="s">
        <v>23</v>
      </c>
      <c r="D207" s="57">
        <v>1001303986689</v>
      </c>
      <c r="E207" s="24">
        <v>490</v>
      </c>
      <c r="F207" s="23">
        <v>0.35</v>
      </c>
      <c r="G207" s="23">
        <f>E207*F207</f>
        <v>171.5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9"/>
        <v>5341</v>
      </c>
      <c r="B208" s="47" t="s">
        <v>217</v>
      </c>
      <c r="C208" s="88" t="s">
        <v>21</v>
      </c>
      <c r="D208" s="89">
        <v>1001053985341</v>
      </c>
      <c r="E208" s="24">
        <v>230</v>
      </c>
      <c r="F208" s="23">
        <v>0.69499999999999995</v>
      </c>
      <c r="G208" s="23">
        <f>E208</f>
        <v>230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9"/>
        <v>6566</v>
      </c>
      <c r="B209" s="47" t="s">
        <v>218</v>
      </c>
      <c r="C209" s="88" t="s">
        <v>30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9"/>
        <v>5544</v>
      </c>
      <c r="B210" s="86" t="s">
        <v>219</v>
      </c>
      <c r="C210" s="88" t="s">
        <v>21</v>
      </c>
      <c r="D210" s="89">
        <v>1001051875544</v>
      </c>
      <c r="E210" s="24">
        <v>60</v>
      </c>
      <c r="F210" s="23">
        <v>0.83399999999999996</v>
      </c>
      <c r="G210" s="23">
        <f>E210</f>
        <v>60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9"/>
        <v>6213</v>
      </c>
      <c r="B211" s="55" t="s">
        <v>220</v>
      </c>
      <c r="C211" s="56" t="s">
        <v>23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9"/>
        <v>6697</v>
      </c>
      <c r="B212" s="55" t="s">
        <v>221</v>
      </c>
      <c r="C212" s="56" t="s">
        <v>23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9"/>
        <v>6214</v>
      </c>
      <c r="B213" s="55" t="s">
        <v>222</v>
      </c>
      <c r="C213" s="56" t="s">
        <v>21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9"/>
        <v>6521</v>
      </c>
      <c r="B214" s="53" t="s">
        <v>223</v>
      </c>
      <c r="C214" s="88" t="s">
        <v>30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9"/>
        <v>6212</v>
      </c>
      <c r="B215" s="55" t="s">
        <v>224</v>
      </c>
      <c r="C215" s="56" t="s">
        <v>21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9"/>
        <v>6459</v>
      </c>
      <c r="B216" s="53" t="s">
        <v>225</v>
      </c>
      <c r="C216" s="88" t="s">
        <v>30</v>
      </c>
      <c r="D216" s="89">
        <v>1001214196459</v>
      </c>
      <c r="E216" s="24"/>
      <c r="F216" s="23">
        <v>0.1</v>
      </c>
      <c r="G216" s="23">
        <f t="shared" ref="G216:G227" si="21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9"/>
        <v>6790</v>
      </c>
      <c r="B217" s="86" t="s">
        <v>226</v>
      </c>
      <c r="C217" s="88" t="s">
        <v>21</v>
      </c>
      <c r="D217" s="89">
        <v>1001300366790</v>
      </c>
      <c r="E217" s="24"/>
      <c r="F217" s="23">
        <v>1</v>
      </c>
      <c r="G217" s="23">
        <f t="shared" si="21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9"/>
        <v>6791</v>
      </c>
      <c r="B218" s="86" t="s">
        <v>227</v>
      </c>
      <c r="C218" s="88" t="s">
        <v>30</v>
      </c>
      <c r="D218" s="89">
        <v>1001304096791</v>
      </c>
      <c r="E218" s="24"/>
      <c r="F218" s="23">
        <v>0.33</v>
      </c>
      <c r="G218" s="23">
        <f t="shared" si="21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6792</v>
      </c>
      <c r="B219" s="86" t="s">
        <v>228</v>
      </c>
      <c r="C219" s="88" t="s">
        <v>21</v>
      </c>
      <c r="D219" s="89">
        <v>1001304096792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6793</v>
      </c>
      <c r="B220" s="86" t="s">
        <v>229</v>
      </c>
      <c r="C220" s="88" t="s">
        <v>30</v>
      </c>
      <c r="D220" s="89">
        <v>1001303636793</v>
      </c>
      <c r="E220" s="24">
        <v>80</v>
      </c>
      <c r="F220" s="23">
        <v>0.33</v>
      </c>
      <c r="G220" s="23">
        <f t="shared" si="21"/>
        <v>26.400000000000002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6794</v>
      </c>
      <c r="B221" s="86" t="s">
        <v>230</v>
      </c>
      <c r="C221" s="88" t="s">
        <v>21</v>
      </c>
      <c r="D221" s="89">
        <v>1001303636794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6795</v>
      </c>
      <c r="B222" s="86" t="s">
        <v>231</v>
      </c>
      <c r="C222" s="88" t="s">
        <v>30</v>
      </c>
      <c r="D222" s="89">
        <v>1001302596795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6796</v>
      </c>
      <c r="B223" s="86" t="s">
        <v>232</v>
      </c>
      <c r="C223" s="88" t="s">
        <v>21</v>
      </c>
      <c r="D223" s="89">
        <v>1001302596796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6804</v>
      </c>
      <c r="B224" s="86" t="s">
        <v>233</v>
      </c>
      <c r="C224" s="88" t="s">
        <v>30</v>
      </c>
      <c r="D224" s="89">
        <v>1001300456804</v>
      </c>
      <c r="E224" s="24"/>
      <c r="F224" s="23">
        <v>0.66</v>
      </c>
      <c r="G224" s="23">
        <f t="shared" si="21"/>
        <v>0</v>
      </c>
      <c r="H224" s="14"/>
      <c r="I224" s="14">
        <v>45</v>
      </c>
      <c r="J224" s="85"/>
    </row>
    <row r="225" spans="1:11" ht="16.5" customHeight="1" x14ac:dyDescent="0.25">
      <c r="A225" s="62" t="str">
        <f t="shared" si="19"/>
        <v>6806</v>
      </c>
      <c r="B225" s="86" t="s">
        <v>234</v>
      </c>
      <c r="C225" s="88" t="s">
        <v>30</v>
      </c>
      <c r="D225" s="89">
        <v>1001300366806</v>
      </c>
      <c r="E225" s="24"/>
      <c r="F225" s="23">
        <v>0.66</v>
      </c>
      <c r="G225" s="23">
        <f t="shared" si="21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6803</v>
      </c>
      <c r="B226" s="86" t="s">
        <v>235</v>
      </c>
      <c r="C226" s="88" t="s">
        <v>30</v>
      </c>
      <c r="D226" s="89">
        <v>1001300516803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9"/>
        <v>6807</v>
      </c>
      <c r="B227" s="86" t="s">
        <v>236</v>
      </c>
      <c r="C227" s="88" t="s">
        <v>30</v>
      </c>
      <c r="D227" s="89">
        <v>1001300366807</v>
      </c>
      <c r="E227" s="24"/>
      <c r="F227" s="23">
        <v>0.33</v>
      </c>
      <c r="G227" s="23">
        <f t="shared" si="21"/>
        <v>0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9"/>
        <v/>
      </c>
      <c r="B228" s="49" t="s">
        <v>237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9"/>
        <v>5706</v>
      </c>
      <c r="B229" s="86" t="s">
        <v>238</v>
      </c>
      <c r="C229" s="88" t="s">
        <v>30</v>
      </c>
      <c r="D229" s="89">
        <v>1001061975706</v>
      </c>
      <c r="E229" s="24">
        <v>150</v>
      </c>
      <c r="F229" s="23">
        <v>0.25</v>
      </c>
      <c r="G229" s="23">
        <f>E229*F229</f>
        <v>37.5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239</v>
      </c>
      <c r="C230" s="69" t="s">
        <v>30</v>
      </c>
      <c r="D230" s="70">
        <v>1001060755931</v>
      </c>
      <c r="E230" s="74">
        <v>90</v>
      </c>
      <c r="F230" s="71">
        <v>0.22</v>
      </c>
      <c r="G230" s="72">
        <f>E230*F230</f>
        <v>19.8</v>
      </c>
      <c r="H230" s="75">
        <v>1.76</v>
      </c>
      <c r="I230" s="72">
        <v>120</v>
      </c>
      <c r="J230" s="72"/>
    </row>
    <row r="231" spans="1:11" ht="16.5" customHeight="1" x14ac:dyDescent="0.25">
      <c r="A231" s="91">
        <v>6834</v>
      </c>
      <c r="B231" s="55" t="s">
        <v>240</v>
      </c>
      <c r="C231" s="56" t="s">
        <v>30</v>
      </c>
      <c r="D231" s="57">
        <v>1001203146834</v>
      </c>
      <c r="E231" s="92"/>
      <c r="F231" s="93">
        <v>0.1</v>
      </c>
      <c r="G231" s="94">
        <f>E231*F231</f>
        <v>0</v>
      </c>
      <c r="H231" s="102">
        <v>1</v>
      </c>
      <c r="I231" s="94">
        <v>60</v>
      </c>
      <c r="J231" s="94"/>
    </row>
    <row r="232" spans="1:11" ht="16.5" customHeight="1" x14ac:dyDescent="0.25">
      <c r="A232" s="62" t="str">
        <f t="shared" ref="A232:A238" si="22">RIGHT(D232,4)</f>
        <v>6454</v>
      </c>
      <c r="B232" s="86" t="s">
        <v>241</v>
      </c>
      <c r="C232" s="88" t="s">
        <v>23</v>
      </c>
      <c r="D232" s="89">
        <v>1001201976454</v>
      </c>
      <c r="E232" s="24"/>
      <c r="F232" s="23">
        <v>0.1</v>
      </c>
      <c r="G232" s="23">
        <f>E232*F232</f>
        <v>0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2"/>
        <v>5708</v>
      </c>
      <c r="B233" s="86" t="s">
        <v>242</v>
      </c>
      <c r="C233" s="88" t="s">
        <v>21</v>
      </c>
      <c r="D233" s="89">
        <v>1001063145708</v>
      </c>
      <c r="E233" s="24"/>
      <c r="F233" s="23">
        <v>0.52500000000000002</v>
      </c>
      <c r="G233" s="23">
        <f>E233</f>
        <v>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2"/>
        <v>4993</v>
      </c>
      <c r="B234" s="86" t="s">
        <v>243</v>
      </c>
      <c r="C234" s="88" t="s">
        <v>23</v>
      </c>
      <c r="D234" s="89">
        <v>1001060764993</v>
      </c>
      <c r="E234" s="24">
        <v>50</v>
      </c>
      <c r="F234" s="23">
        <v>0.25</v>
      </c>
      <c r="G234" s="23">
        <f>E234*F234</f>
        <v>12.5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2"/>
        <v>5682</v>
      </c>
      <c r="B235" s="86" t="s">
        <v>244</v>
      </c>
      <c r="C235" s="88" t="s">
        <v>30</v>
      </c>
      <c r="D235" s="89">
        <v>1001193115682</v>
      </c>
      <c r="E235" s="24"/>
      <c r="F235" s="23">
        <v>0.12</v>
      </c>
      <c r="G235" s="23">
        <f>E235*F235</f>
        <v>0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2"/>
        <v>4117</v>
      </c>
      <c r="B236" s="86" t="s">
        <v>245</v>
      </c>
      <c r="C236" s="88" t="s">
        <v>21</v>
      </c>
      <c r="D236" s="89">
        <v>1001062504117</v>
      </c>
      <c r="E236" s="24"/>
      <c r="F236" s="23">
        <v>0.50700000000000001</v>
      </c>
      <c r="G236" s="23">
        <f>E236</f>
        <v>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2"/>
        <v>5483</v>
      </c>
      <c r="B237" s="86" t="s">
        <v>246</v>
      </c>
      <c r="C237" s="88" t="s">
        <v>30</v>
      </c>
      <c r="D237" s="89">
        <v>1001062505483</v>
      </c>
      <c r="E237" s="24">
        <v>170</v>
      </c>
      <c r="F237" s="23">
        <v>0.25</v>
      </c>
      <c r="G237" s="23">
        <f t="shared" ref="G237:G244" si="23">E237*F237</f>
        <v>42.5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2"/>
        <v>6453</v>
      </c>
      <c r="B238" s="86" t="s">
        <v>247</v>
      </c>
      <c r="C238" s="88" t="s">
        <v>23</v>
      </c>
      <c r="D238" s="89">
        <v>1001202506453</v>
      </c>
      <c r="E238" s="24"/>
      <c r="F238" s="23">
        <v>0.1</v>
      </c>
      <c r="G238" s="23">
        <f t="shared" si="23"/>
        <v>0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248</v>
      </c>
      <c r="C239" s="88" t="s">
        <v>23</v>
      </c>
      <c r="D239" s="89" t="s">
        <v>249</v>
      </c>
      <c r="E239" s="24">
        <v>50</v>
      </c>
      <c r="F239" s="23">
        <v>0.09</v>
      </c>
      <c r="G239" s="23">
        <f t="shared" si="23"/>
        <v>4.5</v>
      </c>
      <c r="H239" s="14"/>
      <c r="I239" s="14"/>
      <c r="J239" s="31"/>
    </row>
    <row r="240" spans="1:11" ht="16.5" customHeight="1" x14ac:dyDescent="0.25">
      <c r="A240" s="62" t="str">
        <f t="shared" ref="A240:A273" si="24">RIGHT(D240,4)</f>
        <v>6557</v>
      </c>
      <c r="B240" s="86" t="s">
        <v>250</v>
      </c>
      <c r="C240" s="88" t="s">
        <v>30</v>
      </c>
      <c r="D240" s="89">
        <v>1001200756557</v>
      </c>
      <c r="E240" s="24"/>
      <c r="F240" s="23">
        <v>0.1</v>
      </c>
      <c r="G240" s="23">
        <f t="shared" si="23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4"/>
        <v>6619</v>
      </c>
      <c r="B241" s="86" t="s">
        <v>251</v>
      </c>
      <c r="C241" s="88" t="s">
        <v>30</v>
      </c>
      <c r="D241" s="89">
        <v>1001205246619</v>
      </c>
      <c r="E241" s="24"/>
      <c r="F241" s="23">
        <v>0.15</v>
      </c>
      <c r="G241" s="23">
        <f t="shared" si="23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4"/>
        <v>6614</v>
      </c>
      <c r="B242" s="86" t="s">
        <v>252</v>
      </c>
      <c r="C242" s="88" t="s">
        <v>30</v>
      </c>
      <c r="D242" s="89">
        <v>1001200766614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4"/>
        <v>5679</v>
      </c>
      <c r="B243" s="86" t="s">
        <v>253</v>
      </c>
      <c r="C243" s="88" t="s">
        <v>30</v>
      </c>
      <c r="D243" s="89">
        <v>1001190765679</v>
      </c>
      <c r="E243" s="24"/>
      <c r="F243" s="23">
        <v>0.15</v>
      </c>
      <c r="G243" s="23">
        <f t="shared" si="23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4"/>
        <v>6554</v>
      </c>
      <c r="B244" s="86" t="s">
        <v>254</v>
      </c>
      <c r="C244" s="88" t="s">
        <v>30</v>
      </c>
      <c r="D244" s="89">
        <v>1001200736554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1146</v>
      </c>
      <c r="B245" s="86" t="s">
        <v>255</v>
      </c>
      <c r="C245" s="88" t="s">
        <v>21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4"/>
        <v>3986</v>
      </c>
      <c r="B246" s="86" t="s">
        <v>256</v>
      </c>
      <c r="C246" s="88" t="s">
        <v>30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4"/>
        <v>4188</v>
      </c>
      <c r="B247" s="86" t="s">
        <v>257</v>
      </c>
      <c r="C247" s="88" t="s">
        <v>21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4"/>
        <v>5015</v>
      </c>
      <c r="B248" s="86" t="s">
        <v>258</v>
      </c>
      <c r="C248" s="88" t="s">
        <v>30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4"/>
        <v>5012</v>
      </c>
      <c r="B249" s="86" t="s">
        <v>259</v>
      </c>
      <c r="C249" s="88" t="s">
        <v>21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4"/>
        <v>4192</v>
      </c>
      <c r="B250" s="86" t="s">
        <v>260</v>
      </c>
      <c r="C250" s="88" t="s">
        <v>21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4"/>
        <v>5868</v>
      </c>
      <c r="B251" s="86" t="s">
        <v>261</v>
      </c>
      <c r="C251" s="88" t="s">
        <v>21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4"/>
        <v>6780</v>
      </c>
      <c r="B252" s="86" t="s">
        <v>262</v>
      </c>
      <c r="C252" s="88" t="s">
        <v>21</v>
      </c>
      <c r="D252" s="89">
        <v>1001063926780</v>
      </c>
      <c r="E252" s="24"/>
      <c r="F252" s="23">
        <v>0.5</v>
      </c>
      <c r="G252" s="23">
        <f>E252*F252</f>
        <v>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4"/>
        <v>0999</v>
      </c>
      <c r="B253" s="86" t="s">
        <v>263</v>
      </c>
      <c r="C253" s="88" t="s">
        <v>21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4"/>
        <v>4378</v>
      </c>
      <c r="B254" s="86" t="s">
        <v>264</v>
      </c>
      <c r="C254" s="88" t="s">
        <v>21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4"/>
        <v>0614</v>
      </c>
      <c r="B255" s="86" t="s">
        <v>265</v>
      </c>
      <c r="C255" s="88" t="s">
        <v>21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4"/>
        <v>3984</v>
      </c>
      <c r="B256" s="86" t="s">
        <v>266</v>
      </c>
      <c r="C256" s="88" t="s">
        <v>30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4"/>
        <v>3679</v>
      </c>
      <c r="B257" s="86" t="s">
        <v>267</v>
      </c>
      <c r="C257" s="88" t="s">
        <v>21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4"/>
        <v>3684</v>
      </c>
      <c r="B258" s="86" t="s">
        <v>268</v>
      </c>
      <c r="C258" s="88" t="s">
        <v>30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4"/>
        <v>3680</v>
      </c>
      <c r="B259" s="86" t="s">
        <v>269</v>
      </c>
      <c r="C259" s="88" t="s">
        <v>21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4"/>
        <v>6507</v>
      </c>
      <c r="B260" s="86" t="s">
        <v>270</v>
      </c>
      <c r="C260" s="88" t="s">
        <v>30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4"/>
        <v>3287</v>
      </c>
      <c r="B261" s="86" t="s">
        <v>271</v>
      </c>
      <c r="C261" s="88" t="s">
        <v>21</v>
      </c>
      <c r="D261" s="89">
        <v>1001060763287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6571</v>
      </c>
      <c r="B262" s="86" t="s">
        <v>272</v>
      </c>
      <c r="C262" s="88" t="s">
        <v>30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4"/>
        <v>5692</v>
      </c>
      <c r="B263" s="86" t="s">
        <v>273</v>
      </c>
      <c r="C263" s="88" t="s">
        <v>30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4"/>
        <v>5451</v>
      </c>
      <c r="B264" s="86" t="s">
        <v>274</v>
      </c>
      <c r="C264" s="88" t="s">
        <v>30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4"/>
        <v>0612</v>
      </c>
      <c r="B265" s="86" t="s">
        <v>275</v>
      </c>
      <c r="C265" s="88" t="s">
        <v>21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4"/>
        <v>5940</v>
      </c>
      <c r="B266" s="86" t="s">
        <v>276</v>
      </c>
      <c r="C266" s="88" t="s">
        <v>30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4"/>
        <v>4117</v>
      </c>
      <c r="B267" s="86" t="s">
        <v>277</v>
      </c>
      <c r="C267" s="88" t="s">
        <v>21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4"/>
        <v>5707</v>
      </c>
      <c r="B268" s="86" t="s">
        <v>278</v>
      </c>
      <c r="C268" s="88" t="s">
        <v>30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4154</v>
      </c>
      <c r="B269" s="86" t="s">
        <v>279</v>
      </c>
      <c r="C269" s="88" t="s">
        <v>21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4"/>
        <v>4023</v>
      </c>
      <c r="B270" s="86" t="s">
        <v>280</v>
      </c>
      <c r="C270" s="88" t="s">
        <v>30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4"/>
        <v>3917</v>
      </c>
      <c r="B271" s="86" t="s">
        <v>281</v>
      </c>
      <c r="C271" s="88" t="s">
        <v>21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si="24"/>
        <v/>
      </c>
      <c r="B272" s="49" t="s">
        <v>282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4"/>
        <v>6865</v>
      </c>
      <c r="B273" s="27" t="s">
        <v>283</v>
      </c>
      <c r="C273" s="88" t="s">
        <v>21</v>
      </c>
      <c r="D273" s="28">
        <v>1001095716865</v>
      </c>
      <c r="E273" s="24"/>
      <c r="F273" s="23">
        <v>1.5</v>
      </c>
      <c r="G273" s="23">
        <f>E273</f>
        <v>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6" t="s">
        <v>284</v>
      </c>
      <c r="C274" s="88" t="s">
        <v>26</v>
      </c>
      <c r="D274" s="107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>RIGHT(D275,4)</f>
        <v>3215</v>
      </c>
      <c r="B275" s="86" t="s">
        <v>285</v>
      </c>
      <c r="C275" s="88" t="s">
        <v>23</v>
      </c>
      <c r="D275" s="44">
        <v>1001094053215</v>
      </c>
      <c r="E275" s="24">
        <v>220</v>
      </c>
      <c r="F275" s="23">
        <v>0.4</v>
      </c>
      <c r="G275" s="23">
        <f>E275*F275</f>
        <v>88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>RIGHT(D276,4)</f>
        <v>6645</v>
      </c>
      <c r="B276" s="53" t="s">
        <v>286</v>
      </c>
      <c r="C276" s="88" t="s">
        <v>30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1">
        <v>6867</v>
      </c>
      <c r="B277" s="55" t="s">
        <v>287</v>
      </c>
      <c r="C277" s="56" t="s">
        <v>21</v>
      </c>
      <c r="D277" s="98">
        <v>1001095726867</v>
      </c>
      <c r="E277" s="92"/>
      <c r="F277" s="93">
        <v>2.0499999999999998</v>
      </c>
      <c r="G277" s="93">
        <f t="shared" ref="G277:G283" si="25">E277</f>
        <v>0</v>
      </c>
      <c r="H277" s="94">
        <v>4.0999999999999996</v>
      </c>
      <c r="I277" s="94">
        <v>60</v>
      </c>
      <c r="J277" s="94"/>
    </row>
    <row r="278" spans="1:10" ht="16.5" customHeight="1" x14ac:dyDescent="0.25">
      <c r="A278" s="62" t="str">
        <f t="shared" ref="A278:A289" si="26">RIGHT(D278,4)</f>
        <v>6025</v>
      </c>
      <c r="B278" s="53" t="s">
        <v>288</v>
      </c>
      <c r="C278" s="88" t="s">
        <v>21</v>
      </c>
      <c r="D278" s="44">
        <v>1001094966025</v>
      </c>
      <c r="E278" s="24"/>
      <c r="F278" s="23">
        <v>3</v>
      </c>
      <c r="G278" s="23">
        <f t="shared" si="25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6"/>
        <v>5887</v>
      </c>
      <c r="B279" s="53" t="s">
        <v>289</v>
      </c>
      <c r="C279" s="88" t="s">
        <v>21</v>
      </c>
      <c r="D279" s="44">
        <v>1001092645887</v>
      </c>
      <c r="E279" s="24"/>
      <c r="F279" s="23">
        <v>1.5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6470</v>
      </c>
      <c r="B280" s="53" t="s">
        <v>290</v>
      </c>
      <c r="C280" s="88" t="s">
        <v>21</v>
      </c>
      <c r="D280" s="44">
        <v>1001092436470</v>
      </c>
      <c r="E280" s="24"/>
      <c r="F280" s="23">
        <v>1.2250000000000001</v>
      </c>
      <c r="G280" s="23">
        <f t="shared" si="25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6"/>
        <v>5452</v>
      </c>
      <c r="B281" s="53" t="s">
        <v>291</v>
      </c>
      <c r="C281" s="88" t="s">
        <v>21</v>
      </c>
      <c r="D281" s="44">
        <v>1001092485452</v>
      </c>
      <c r="E281" s="24"/>
      <c r="F281" s="23">
        <v>1.367</v>
      </c>
      <c r="G281" s="23">
        <f t="shared" si="25"/>
        <v>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6"/>
        <v>5634</v>
      </c>
      <c r="B282" s="53" t="s">
        <v>292</v>
      </c>
      <c r="C282" s="88" t="s">
        <v>21</v>
      </c>
      <c r="D282" s="44">
        <v>1001093345634</v>
      </c>
      <c r="E282" s="24"/>
      <c r="F282" s="23">
        <v>1.0169999999999999</v>
      </c>
      <c r="G282" s="23">
        <f t="shared" si="25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6"/>
        <v>6480</v>
      </c>
      <c r="B283" s="53" t="s">
        <v>293</v>
      </c>
      <c r="C283" s="88" t="s">
        <v>21</v>
      </c>
      <c r="D283" s="44">
        <v>1001093346480</v>
      </c>
      <c r="E283" s="24"/>
      <c r="F283" s="23">
        <v>1.325</v>
      </c>
      <c r="G283" s="23">
        <f t="shared" si="25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6"/>
        <v>6504</v>
      </c>
      <c r="B284" s="53" t="s">
        <v>294</v>
      </c>
      <c r="C284" s="88" t="s">
        <v>30</v>
      </c>
      <c r="D284" s="44">
        <v>1001093346504</v>
      </c>
      <c r="E284" s="24"/>
      <c r="F284" s="23">
        <v>0.8</v>
      </c>
      <c r="G284" s="23">
        <f t="shared" ref="G284:G289" si="27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6"/>
        <v>5495</v>
      </c>
      <c r="B285" s="53" t="s">
        <v>295</v>
      </c>
      <c r="C285" s="88" t="s">
        <v>30</v>
      </c>
      <c r="D285" s="44">
        <v>1001093345495</v>
      </c>
      <c r="E285" s="24"/>
      <c r="F285" s="23">
        <v>0.4</v>
      </c>
      <c r="G285" s="23">
        <f t="shared" si="27"/>
        <v>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6"/>
        <v>6495</v>
      </c>
      <c r="B286" s="53" t="s">
        <v>296</v>
      </c>
      <c r="C286" s="88" t="s">
        <v>30</v>
      </c>
      <c r="D286" s="44">
        <v>1001092436495</v>
      </c>
      <c r="E286" s="24"/>
      <c r="F286" s="23">
        <v>0.3</v>
      </c>
      <c r="G286" s="23">
        <f t="shared" si="27"/>
        <v>0</v>
      </c>
      <c r="H286" s="14">
        <v>1.8</v>
      </c>
      <c r="I286" s="14">
        <v>45</v>
      </c>
      <c r="J286" s="31"/>
    </row>
    <row r="287" spans="1:10" ht="15.75" customHeight="1" thickBot="1" x14ac:dyDescent="0.3">
      <c r="A287" s="62" t="str">
        <f t="shared" si="26"/>
        <v>6411</v>
      </c>
      <c r="B287" s="53" t="s">
        <v>297</v>
      </c>
      <c r="C287" s="88" t="s">
        <v>30</v>
      </c>
      <c r="D287" s="44">
        <v>1001093316411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6.5" customHeight="1" thickTop="1" thickBot="1" x14ac:dyDescent="0.3">
      <c r="A288" s="62" t="str">
        <f t="shared" si="26"/>
        <v/>
      </c>
      <c r="B288" s="49" t="s">
        <v>298</v>
      </c>
      <c r="C288" s="49"/>
      <c r="D288" s="49"/>
      <c r="E288" s="49"/>
      <c r="F288" s="49"/>
      <c r="G288" s="23">
        <f t="shared" si="27"/>
        <v>0</v>
      </c>
      <c r="H288" s="49"/>
      <c r="I288" s="49"/>
      <c r="J288" s="50"/>
    </row>
    <row r="289" spans="1:10" ht="16.5" customHeight="1" thickTop="1" x14ac:dyDescent="0.25">
      <c r="A289" s="62" t="str">
        <f t="shared" si="26"/>
        <v>6500</v>
      </c>
      <c r="B289" s="39" t="s">
        <v>299</v>
      </c>
      <c r="C289" s="88" t="s">
        <v>30</v>
      </c>
      <c r="D289" s="89">
        <v>1001225156500</v>
      </c>
      <c r="E289" s="24"/>
      <c r="F289" s="23">
        <v>0.15</v>
      </c>
      <c r="G289" s="23">
        <f t="shared" si="27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6" t="s">
        <v>300</v>
      </c>
      <c r="C290" s="105" t="s">
        <v>26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ref="A291:A297" si="28">RIGHT(D291,4)</f>
        <v>6279</v>
      </c>
      <c r="B291" s="39" t="s">
        <v>301</v>
      </c>
      <c r="C291" s="88" t="s">
        <v>30</v>
      </c>
      <c r="D291" s="89">
        <v>1001220286279</v>
      </c>
      <c r="E291" s="24"/>
      <c r="F291" s="23">
        <v>0.15</v>
      </c>
      <c r="G291" s="23">
        <f t="shared" ref="G291:G318" si="29">E291*F291</f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8"/>
        <v>6448</v>
      </c>
      <c r="B292" s="39" t="s">
        <v>302</v>
      </c>
      <c r="C292" s="88" t="s">
        <v>23</v>
      </c>
      <c r="D292" s="89">
        <v>1001234146448</v>
      </c>
      <c r="E292" s="24">
        <v>30</v>
      </c>
      <c r="F292" s="23">
        <v>0.1</v>
      </c>
      <c r="G292" s="23">
        <f t="shared" si="29"/>
        <v>3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8"/>
        <v>6206</v>
      </c>
      <c r="B293" s="39" t="s">
        <v>303</v>
      </c>
      <c r="C293" s="88" t="s">
        <v>23</v>
      </c>
      <c r="D293" s="89">
        <v>1001084216206</v>
      </c>
      <c r="E293" s="24"/>
      <c r="F293" s="23">
        <v>0.3</v>
      </c>
      <c r="G293" s="23">
        <f t="shared" si="29"/>
        <v>0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8"/>
        <v>6489</v>
      </c>
      <c r="B294" s="39" t="s">
        <v>304</v>
      </c>
      <c r="C294" s="88" t="s">
        <v>23</v>
      </c>
      <c r="D294" s="89">
        <v>1001080346489</v>
      </c>
      <c r="E294" s="24"/>
      <c r="F294" s="23">
        <v>1.375</v>
      </c>
      <c r="G294" s="23">
        <f t="shared" si="29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8"/>
        <v>6620</v>
      </c>
      <c r="B295" s="39" t="s">
        <v>305</v>
      </c>
      <c r="C295" s="88" t="s">
        <v>23</v>
      </c>
      <c r="D295" s="89">
        <v>1001081596620</v>
      </c>
      <c r="E295" s="24"/>
      <c r="F295" s="23">
        <v>1.1339999999999999</v>
      </c>
      <c r="G295" s="23">
        <f t="shared" si="29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8"/>
        <v>6008</v>
      </c>
      <c r="B296" s="39" t="s">
        <v>306</v>
      </c>
      <c r="C296" s="88" t="s">
        <v>23</v>
      </c>
      <c r="D296" s="89">
        <v>1001084856008</v>
      </c>
      <c r="E296" s="24"/>
      <c r="F296" s="23">
        <v>0.3</v>
      </c>
      <c r="G296" s="23">
        <f t="shared" si="29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8"/>
        <v>6235</v>
      </c>
      <c r="B297" s="39" t="s">
        <v>307</v>
      </c>
      <c r="C297" s="88" t="s">
        <v>23</v>
      </c>
      <c r="D297" s="89">
        <v>1001083426235</v>
      </c>
      <c r="E297" s="24"/>
      <c r="F297" s="23">
        <v>1.234</v>
      </c>
      <c r="G297" s="23">
        <f t="shared" si="29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1">
        <v>6200</v>
      </c>
      <c r="B298" s="100" t="s">
        <v>308</v>
      </c>
      <c r="C298" s="56" t="s">
        <v>23</v>
      </c>
      <c r="D298" s="57">
        <v>1001085636200</v>
      </c>
      <c r="E298" s="92"/>
      <c r="F298" s="93">
        <v>0.3</v>
      </c>
      <c r="G298" s="93">
        <f t="shared" si="29"/>
        <v>0</v>
      </c>
      <c r="H298" s="94">
        <v>1.8</v>
      </c>
      <c r="I298" s="94">
        <v>45</v>
      </c>
      <c r="J298" s="94"/>
    </row>
    <row r="299" spans="1:10" ht="16.5" customHeight="1" x14ac:dyDescent="0.25">
      <c r="A299" s="62" t="str">
        <f t="shared" ref="A299:A314" si="30">RIGHT(D299,4)</f>
        <v>6842</v>
      </c>
      <c r="B299" s="39" t="s">
        <v>309</v>
      </c>
      <c r="C299" s="88" t="s">
        <v>23</v>
      </c>
      <c r="D299" s="89">
        <v>1001080216842</v>
      </c>
      <c r="E299" s="24"/>
      <c r="F299" s="23">
        <v>0.3</v>
      </c>
      <c r="G299" s="23">
        <f t="shared" si="29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30"/>
        <v>6488</v>
      </c>
      <c r="B300" s="39" t="s">
        <v>310</v>
      </c>
      <c r="C300" s="88" t="s">
        <v>23</v>
      </c>
      <c r="D300" s="89">
        <v>1001080346488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30"/>
        <v>6640</v>
      </c>
      <c r="B301" s="39" t="s">
        <v>311</v>
      </c>
      <c r="C301" s="88" t="s">
        <v>23</v>
      </c>
      <c r="D301" s="89">
        <v>1001080346640</v>
      </c>
      <c r="E301" s="24"/>
      <c r="F301" s="23">
        <v>0.3</v>
      </c>
      <c r="G301" s="23">
        <f t="shared" si="29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si="30"/>
        <v>6487</v>
      </c>
      <c r="B302" s="61" t="s">
        <v>312</v>
      </c>
      <c r="C302" s="56" t="s">
        <v>23</v>
      </c>
      <c r="D302" s="57">
        <v>1001085156487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30"/>
        <v>6444</v>
      </c>
      <c r="B303" s="39" t="s">
        <v>313</v>
      </c>
      <c r="C303" s="88" t="s">
        <v>23</v>
      </c>
      <c r="D303" s="89">
        <v>1001085156444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30"/>
        <v>4819</v>
      </c>
      <c r="B304" s="39" t="s">
        <v>314</v>
      </c>
      <c r="C304" s="88" t="s">
        <v>23</v>
      </c>
      <c r="D304" s="89">
        <v>1001083444819</v>
      </c>
      <c r="E304" s="24"/>
      <c r="F304" s="23">
        <v>0.4</v>
      </c>
      <c r="G304" s="23">
        <f t="shared" si="29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30"/>
        <v>5938</v>
      </c>
      <c r="B305" s="39" t="s">
        <v>315</v>
      </c>
      <c r="C305" s="88" t="s">
        <v>23</v>
      </c>
      <c r="D305" s="89">
        <v>1001084845938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30"/>
        <v>4691</v>
      </c>
      <c r="B306" s="39" t="s">
        <v>316</v>
      </c>
      <c r="C306" s="88" t="s">
        <v>23</v>
      </c>
      <c r="D306" s="89">
        <v>1001083424691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30"/>
        <v>6492</v>
      </c>
      <c r="B307" s="39" t="s">
        <v>317</v>
      </c>
      <c r="C307" s="88" t="s">
        <v>23</v>
      </c>
      <c r="D307" s="89">
        <v>1001084226492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6493</v>
      </c>
      <c r="B308" s="39" t="s">
        <v>318</v>
      </c>
      <c r="C308" s="88" t="s">
        <v>23</v>
      </c>
      <c r="D308" s="89">
        <v>1001084226493</v>
      </c>
      <c r="E308" s="24"/>
      <c r="F308" s="23">
        <v>0.5</v>
      </c>
      <c r="G308" s="23">
        <f t="shared" si="29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30"/>
        <v>4814</v>
      </c>
      <c r="B309" s="39" t="s">
        <v>319</v>
      </c>
      <c r="C309" s="88" t="s">
        <v>23</v>
      </c>
      <c r="D309" s="89">
        <v>1001084214814</v>
      </c>
      <c r="E309" s="24"/>
      <c r="F309" s="23">
        <v>0.5</v>
      </c>
      <c r="G309" s="23">
        <f t="shared" si="29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30"/>
        <v>6208</v>
      </c>
      <c r="B310" s="39" t="s">
        <v>320</v>
      </c>
      <c r="C310" s="88" t="s">
        <v>23</v>
      </c>
      <c r="D310" s="89">
        <v>1001220226208</v>
      </c>
      <c r="E310" s="24"/>
      <c r="F310" s="23">
        <v>0.15</v>
      </c>
      <c r="G310" s="23">
        <f t="shared" si="29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30"/>
        <v>6477</v>
      </c>
      <c r="B311" s="39" t="s">
        <v>321</v>
      </c>
      <c r="C311" s="88" t="s">
        <v>23</v>
      </c>
      <c r="D311" s="89">
        <v>1001220226477</v>
      </c>
      <c r="E311" s="24"/>
      <c r="F311" s="23">
        <v>0.1</v>
      </c>
      <c r="G311" s="23">
        <f t="shared" si="29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30"/>
        <v>6499</v>
      </c>
      <c r="B312" s="39" t="s">
        <v>322</v>
      </c>
      <c r="C312" s="88" t="s">
        <v>23</v>
      </c>
      <c r="D312" s="89">
        <v>1001225206499</v>
      </c>
      <c r="E312" s="24"/>
      <c r="F312" s="23">
        <v>0.1</v>
      </c>
      <c r="G312" s="23">
        <f t="shared" si="29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30"/>
        <v>6137</v>
      </c>
      <c r="B313" s="39" t="s">
        <v>323</v>
      </c>
      <c r="C313" s="88" t="s">
        <v>23</v>
      </c>
      <c r="D313" s="89">
        <v>1001225016137</v>
      </c>
      <c r="E313" s="24"/>
      <c r="F313" s="23">
        <v>0.1</v>
      </c>
      <c r="G313" s="23">
        <f t="shared" si="29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30"/>
        <v>6476</v>
      </c>
      <c r="B314" s="39" t="s">
        <v>324</v>
      </c>
      <c r="C314" s="88" t="s">
        <v>23</v>
      </c>
      <c r="D314" s="89">
        <v>1001225156476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1">
        <v>6201</v>
      </c>
      <c r="B315" s="61" t="s">
        <v>325</v>
      </c>
      <c r="C315" s="56" t="s">
        <v>23</v>
      </c>
      <c r="D315" s="57">
        <v>1001225636201</v>
      </c>
      <c r="E315" s="92"/>
      <c r="F315" s="93">
        <v>0.15</v>
      </c>
      <c r="G315" s="93">
        <f t="shared" si="29"/>
        <v>0</v>
      </c>
      <c r="H315" s="94">
        <v>1.2</v>
      </c>
      <c r="I315" s="94">
        <v>45</v>
      </c>
      <c r="J315" s="94"/>
    </row>
    <row r="316" spans="1:11" ht="16.5" customHeight="1" x14ac:dyDescent="0.25">
      <c r="A316" s="62" t="str">
        <f>RIGHT(D316,4)</f>
        <v>6655</v>
      </c>
      <c r="B316" s="39" t="s">
        <v>326</v>
      </c>
      <c r="C316" s="88" t="s">
        <v>23</v>
      </c>
      <c r="D316" s="89">
        <v>1001224186655</v>
      </c>
      <c r="E316" s="24"/>
      <c r="F316" s="23">
        <v>0.1</v>
      </c>
      <c r="G316" s="23">
        <f t="shared" si="29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1">
        <v>6204</v>
      </c>
      <c r="B317" s="61" t="s">
        <v>327</v>
      </c>
      <c r="C317" s="56" t="s">
        <v>23</v>
      </c>
      <c r="D317" s="57">
        <v>1001224216204</v>
      </c>
      <c r="E317" s="92"/>
      <c r="F317" s="93">
        <v>0.35</v>
      </c>
      <c r="G317" s="93">
        <f t="shared" si="29"/>
        <v>0</v>
      </c>
      <c r="H317" s="94">
        <v>2.1</v>
      </c>
      <c r="I317" s="94">
        <v>45</v>
      </c>
      <c r="J317" s="94"/>
    </row>
    <row r="318" spans="1:11" s="84" customFormat="1" ht="16.5" customHeight="1" x14ac:dyDescent="0.25">
      <c r="A318" s="91">
        <v>6919</v>
      </c>
      <c r="B318" s="61" t="s">
        <v>328</v>
      </c>
      <c r="C318" s="56" t="s">
        <v>23</v>
      </c>
      <c r="D318" s="57">
        <v>1001223296919</v>
      </c>
      <c r="E318" s="92"/>
      <c r="F318" s="93">
        <v>0.18</v>
      </c>
      <c r="G318" s="93">
        <f t="shared" si="29"/>
        <v>0</v>
      </c>
      <c r="H318" s="94">
        <v>1.8</v>
      </c>
      <c r="I318" s="94">
        <v>45</v>
      </c>
      <c r="J318" s="94"/>
      <c r="K318" s="29"/>
    </row>
    <row r="319" spans="1:11" s="84" customFormat="1" ht="16.5" customHeight="1" x14ac:dyDescent="0.25">
      <c r="A319" s="91">
        <v>6921</v>
      </c>
      <c r="B319" s="61" t="s">
        <v>329</v>
      </c>
      <c r="C319" s="56" t="s">
        <v>23</v>
      </c>
      <c r="D319" s="57">
        <v>1001223296921</v>
      </c>
      <c r="E319" s="92"/>
      <c r="F319" s="93"/>
      <c r="G319" s="93"/>
      <c r="H319" s="94"/>
      <c r="I319" s="94"/>
      <c r="J319" s="94"/>
      <c r="K319" s="29"/>
    </row>
    <row r="320" spans="1:11" s="84" customFormat="1" ht="16.5" customHeight="1" thickBot="1" x14ac:dyDescent="0.3">
      <c r="A320" s="62" t="str">
        <f>RIGHT(D320,4)</f>
        <v>6449</v>
      </c>
      <c r="B320" s="39" t="s">
        <v>330</v>
      </c>
      <c r="C320" s="88" t="s">
        <v>23</v>
      </c>
      <c r="D320" s="89">
        <v>1001234916449</v>
      </c>
      <c r="E320" s="24"/>
      <c r="F320" s="23">
        <v>0.1</v>
      </c>
      <c r="G320" s="23">
        <f t="shared" ref="G320:G357" si="31">E320*F320</f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>RIGHT(D321,4)</f>
        <v/>
      </c>
      <c r="B321" s="49" t="s">
        <v>331</v>
      </c>
      <c r="C321" s="49"/>
      <c r="D321" s="49"/>
      <c r="E321" s="49"/>
      <c r="F321" s="49"/>
      <c r="G321" s="23">
        <f t="shared" si="31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332</v>
      </c>
      <c r="C322" s="79" t="s">
        <v>30</v>
      </c>
      <c r="D322" s="80">
        <v>1001100616826</v>
      </c>
      <c r="E322" s="81">
        <v>75</v>
      </c>
      <c r="F322" s="82">
        <v>0.15</v>
      </c>
      <c r="G322" s="82">
        <f t="shared" si="31"/>
        <v>11.25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333</v>
      </c>
      <c r="C323" s="79" t="s">
        <v>30</v>
      </c>
      <c r="D323" s="80">
        <v>1001100626828</v>
      </c>
      <c r="E323" s="81">
        <v>320</v>
      </c>
      <c r="F323" s="82">
        <v>0.15</v>
      </c>
      <c r="G323" s="82">
        <f t="shared" si="31"/>
        <v>48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>RIGHT(D324,4)</f>
        <v>3590</v>
      </c>
      <c r="B324" s="86" t="s">
        <v>334</v>
      </c>
      <c r="C324" s="88" t="s">
        <v>30</v>
      </c>
      <c r="D324" s="89">
        <v>1001122283590</v>
      </c>
      <c r="E324" s="24"/>
      <c r="F324" s="23">
        <v>0.33800000000000002</v>
      </c>
      <c r="G324" s="23">
        <f t="shared" si="31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>RIGHT(D325,4)</f>
        <v>5024</v>
      </c>
      <c r="B325" s="86" t="s">
        <v>335</v>
      </c>
      <c r="C325" s="88" t="s">
        <v>30</v>
      </c>
      <c r="D325" s="89">
        <v>1001123675024</v>
      </c>
      <c r="E325" s="24"/>
      <c r="F325" s="23">
        <v>0.32500000000000001</v>
      </c>
      <c r="G325" s="23">
        <f t="shared" si="31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>RIGHT(D326,4)</f>
        <v>5716</v>
      </c>
      <c r="B326" s="86" t="s">
        <v>336</v>
      </c>
      <c r="C326" s="88" t="s">
        <v>30</v>
      </c>
      <c r="D326" s="89">
        <v>1001102965716</v>
      </c>
      <c r="E326" s="24"/>
      <c r="F326" s="23">
        <v>0.5</v>
      </c>
      <c r="G326" s="23">
        <f t="shared" si="31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>RIGHT(D327,4)</f>
        <v>6827</v>
      </c>
      <c r="B327" s="78" t="s">
        <v>337</v>
      </c>
      <c r="C327" s="79" t="s">
        <v>30</v>
      </c>
      <c r="D327" s="80">
        <v>1001100606827</v>
      </c>
      <c r="E327" s="81">
        <v>240</v>
      </c>
      <c r="F327" s="82">
        <v>0.15</v>
      </c>
      <c r="G327" s="82">
        <f t="shared" si="31"/>
        <v>36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>RIGHT(D328,4)</f>
        <v/>
      </c>
      <c r="B328" s="49" t="s">
        <v>338</v>
      </c>
      <c r="C328" s="49"/>
      <c r="D328" s="49"/>
      <c r="E328" s="49"/>
      <c r="F328" s="49"/>
      <c r="G328" s="23">
        <f t="shared" si="31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339</v>
      </c>
      <c r="C329" s="56" t="s">
        <v>23</v>
      </c>
      <c r="D329" s="57">
        <v>1002112606824</v>
      </c>
      <c r="E329" s="92"/>
      <c r="F329" s="93">
        <v>0.5</v>
      </c>
      <c r="G329" s="93">
        <f t="shared" si="31"/>
        <v>0</v>
      </c>
      <c r="H329" s="94">
        <v>8</v>
      </c>
      <c r="I329" s="94">
        <v>180</v>
      </c>
      <c r="J329" s="94"/>
    </row>
    <row r="330" spans="1:11" ht="16.5" customHeight="1" x14ac:dyDescent="0.25">
      <c r="A330" s="62" t="str">
        <f>RIGHT(D330,4)</f>
        <v>6155</v>
      </c>
      <c r="B330" s="39" t="s">
        <v>340</v>
      </c>
      <c r="C330" s="88" t="s">
        <v>23</v>
      </c>
      <c r="D330" s="89">
        <v>1002115036155</v>
      </c>
      <c r="E330" s="24"/>
      <c r="F330" s="23">
        <v>0.45</v>
      </c>
      <c r="G330" s="23">
        <f t="shared" si="31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>RIGHT(D331,4)</f>
        <v>6157</v>
      </c>
      <c r="B331" s="39" t="s">
        <v>341</v>
      </c>
      <c r="C331" s="88" t="s">
        <v>23</v>
      </c>
      <c r="D331" s="89">
        <v>1002115056157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342</v>
      </c>
      <c r="B332" s="91" t="s">
        <v>343</v>
      </c>
      <c r="C332" s="56" t="s">
        <v>23</v>
      </c>
      <c r="D332" s="101">
        <v>1002112606580</v>
      </c>
      <c r="E332" s="92"/>
      <c r="F332" s="93">
        <v>0.9</v>
      </c>
      <c r="G332" s="93">
        <f t="shared" si="31"/>
        <v>0</v>
      </c>
      <c r="H332" s="94">
        <v>9</v>
      </c>
      <c r="I332" s="94">
        <v>180</v>
      </c>
      <c r="J332" s="94"/>
    </row>
    <row r="333" spans="1:11" ht="16.5" customHeight="1" x14ac:dyDescent="0.25">
      <c r="A333" s="62" t="str">
        <f>RIGHT(D333,4)</f>
        <v>5648</v>
      </c>
      <c r="B333" s="39" t="s">
        <v>344</v>
      </c>
      <c r="C333" s="88" t="s">
        <v>23</v>
      </c>
      <c r="D333" s="89">
        <v>1002112415648</v>
      </c>
      <c r="E333" s="24"/>
      <c r="F333" s="23">
        <v>0.42</v>
      </c>
      <c r="G333" s="23">
        <f t="shared" si="31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>RIGHT(D334,4)</f>
        <v>6156</v>
      </c>
      <c r="B334" s="39" t="s">
        <v>345</v>
      </c>
      <c r="C334" s="88" t="s">
        <v>23</v>
      </c>
      <c r="D334" s="89">
        <v>1002115046156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6312</v>
      </c>
      <c r="B335" s="39" t="s">
        <v>346</v>
      </c>
      <c r="C335" s="88" t="s">
        <v>23</v>
      </c>
      <c r="D335" s="89">
        <v>1002112696312</v>
      </c>
      <c r="E335" s="24"/>
      <c r="F335" s="23">
        <v>0.5</v>
      </c>
      <c r="G335" s="23">
        <f t="shared" si="31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347</v>
      </c>
      <c r="C336" s="56" t="s">
        <v>23</v>
      </c>
      <c r="D336" s="57">
        <v>1002112606613</v>
      </c>
      <c r="E336" s="92"/>
      <c r="F336" s="93">
        <v>0.4</v>
      </c>
      <c r="G336" s="93">
        <f t="shared" si="31"/>
        <v>0</v>
      </c>
      <c r="H336" s="94">
        <v>6.4</v>
      </c>
      <c r="I336" s="94">
        <v>180</v>
      </c>
      <c r="J336" s="94"/>
    </row>
    <row r="337" spans="1:10" ht="16.5" customHeight="1" x14ac:dyDescent="0.25">
      <c r="A337" s="62" t="str">
        <f t="shared" ref="A337:A368" si="32">RIGHT(D337,4)</f>
        <v>6613</v>
      </c>
      <c r="B337" s="39" t="s">
        <v>347</v>
      </c>
      <c r="C337" s="88" t="s">
        <v>23</v>
      </c>
      <c r="D337" s="89">
        <v>1002112606613</v>
      </c>
      <c r="E337" s="24"/>
      <c r="F337" s="23">
        <v>0.4</v>
      </c>
      <c r="G337" s="23">
        <f t="shared" si="31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32"/>
        <v>6311</v>
      </c>
      <c r="B338" s="39" t="s">
        <v>348</v>
      </c>
      <c r="C338" s="88" t="s">
        <v>23</v>
      </c>
      <c r="D338" s="89">
        <v>1002112416311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32"/>
        <v/>
      </c>
      <c r="B339" s="49" t="s">
        <v>349</v>
      </c>
      <c r="C339" s="49"/>
      <c r="D339" s="49"/>
      <c r="E339" s="49"/>
      <c r="F339" s="49"/>
      <c r="G339" s="23">
        <f t="shared" si="31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32"/>
        <v>4945</v>
      </c>
      <c r="B340" s="39" t="s">
        <v>350</v>
      </c>
      <c r="C340" s="88" t="s">
        <v>23</v>
      </c>
      <c r="D340" s="89">
        <v>1002151784945</v>
      </c>
      <c r="E340" s="24"/>
      <c r="F340" s="23">
        <v>0.5</v>
      </c>
      <c r="G340" s="23">
        <f t="shared" si="31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32"/>
        <v/>
      </c>
      <c r="B341" s="49" t="s">
        <v>351</v>
      </c>
      <c r="C341" s="49"/>
      <c r="D341" s="49"/>
      <c r="E341" s="49"/>
      <c r="F341" s="49"/>
      <c r="G341" s="23">
        <f t="shared" si="31"/>
        <v>0</v>
      </c>
      <c r="H341" s="49"/>
      <c r="I341" s="49"/>
      <c r="J341" s="50"/>
    </row>
    <row r="342" spans="1:10" ht="16.5" customHeight="1" thickTop="1" x14ac:dyDescent="0.25">
      <c r="A342" s="62" t="str">
        <f t="shared" si="32"/>
        <v>1762</v>
      </c>
      <c r="B342" s="39" t="s">
        <v>352</v>
      </c>
      <c r="C342" s="88" t="s">
        <v>30</v>
      </c>
      <c r="D342" s="89">
        <v>1002131151762</v>
      </c>
      <c r="E342" s="24"/>
      <c r="F342" s="23">
        <v>0.42</v>
      </c>
      <c r="G342" s="23">
        <f t="shared" si="31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2"/>
        <v>1764</v>
      </c>
      <c r="B343" s="39" t="s">
        <v>353</v>
      </c>
      <c r="C343" s="88" t="s">
        <v>23</v>
      </c>
      <c r="D343" s="89">
        <v>1002131181764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4744</v>
      </c>
      <c r="B344" s="39" t="s">
        <v>354</v>
      </c>
      <c r="C344" s="88" t="s">
        <v>23</v>
      </c>
      <c r="D344" s="89">
        <v>1002131144744</v>
      </c>
      <c r="E344" s="24"/>
      <c r="F344" s="23">
        <v>0.42</v>
      </c>
      <c r="G344" s="23">
        <f t="shared" si="31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2"/>
        <v>4741</v>
      </c>
      <c r="B345" s="39" t="s">
        <v>355</v>
      </c>
      <c r="C345" s="88" t="s">
        <v>23</v>
      </c>
      <c r="D345" s="89">
        <v>1002131154741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6168</v>
      </c>
      <c r="B346" s="39" t="s">
        <v>356</v>
      </c>
      <c r="C346" s="88" t="s">
        <v>23</v>
      </c>
      <c r="D346" s="89">
        <v>1002131156168</v>
      </c>
      <c r="E346" s="24"/>
      <c r="F346" s="23">
        <v>0.35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1857</v>
      </c>
      <c r="B347" s="39" t="s">
        <v>357</v>
      </c>
      <c r="C347" s="88" t="s">
        <v>23</v>
      </c>
      <c r="D347" s="89">
        <v>1002131161857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32"/>
        <v>6663</v>
      </c>
      <c r="B348" s="61" t="s">
        <v>358</v>
      </c>
      <c r="C348" s="56" t="s">
        <v>23</v>
      </c>
      <c r="D348" s="57">
        <v>1002133376663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2"/>
        <v>5579</v>
      </c>
      <c r="B349" s="39" t="s">
        <v>359</v>
      </c>
      <c r="C349" s="88" t="s">
        <v>23</v>
      </c>
      <c r="D349" s="89">
        <v>1002134275579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5897</v>
      </c>
      <c r="B350" s="39" t="s">
        <v>360</v>
      </c>
      <c r="C350" s="88" t="s">
        <v>23</v>
      </c>
      <c r="D350" s="89">
        <v>1002134615897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5898</v>
      </c>
      <c r="B351" s="39" t="s">
        <v>361</v>
      </c>
      <c r="C351" s="88" t="s">
        <v>23</v>
      </c>
      <c r="D351" s="89">
        <v>1002131125898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4731</v>
      </c>
      <c r="B352" s="39" t="s">
        <v>362</v>
      </c>
      <c r="C352" s="88" t="s">
        <v>23</v>
      </c>
      <c r="D352" s="89">
        <v>1002131154731</v>
      </c>
      <c r="E352" s="24"/>
      <c r="F352" s="23">
        <v>5</v>
      </c>
      <c r="G352" s="23">
        <f t="shared" si="31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32"/>
        <v>5754</v>
      </c>
      <c r="B353" s="39" t="s">
        <v>363</v>
      </c>
      <c r="C353" s="88" t="s">
        <v>23</v>
      </c>
      <c r="D353" s="89">
        <v>1002131155754</v>
      </c>
      <c r="E353" s="24"/>
      <c r="F353" s="23">
        <v>4.5</v>
      </c>
      <c r="G353" s="23">
        <f t="shared" si="31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32"/>
        <v>5755</v>
      </c>
      <c r="B354" s="39" t="s">
        <v>364</v>
      </c>
      <c r="C354" s="88" t="s">
        <v>23</v>
      </c>
      <c r="D354" s="89">
        <v>1002131185755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32"/>
        <v>6150</v>
      </c>
      <c r="B355" s="39" t="s">
        <v>365</v>
      </c>
      <c r="C355" s="88" t="s">
        <v>23</v>
      </c>
      <c r="D355" s="89">
        <v>1002135296150</v>
      </c>
      <c r="E355" s="24"/>
      <c r="F355" s="23">
        <v>0.3</v>
      </c>
      <c r="G355" s="23">
        <f t="shared" si="31"/>
        <v>0</v>
      </c>
      <c r="H355" s="14">
        <v>3.6</v>
      </c>
      <c r="I355" s="14">
        <v>120</v>
      </c>
      <c r="J355" s="31"/>
    </row>
    <row r="356" spans="1:10" ht="15.75" customHeight="1" thickBot="1" x14ac:dyDescent="0.3">
      <c r="A356" s="62" t="str">
        <f t="shared" si="32"/>
        <v>6151</v>
      </c>
      <c r="B356" s="39" t="s">
        <v>366</v>
      </c>
      <c r="C356" s="88" t="s">
        <v>23</v>
      </c>
      <c r="D356" s="89">
        <v>1002135286151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6.5" customHeight="1" thickTop="1" thickBot="1" x14ac:dyDescent="0.3">
      <c r="A357" s="62" t="str">
        <f t="shared" si="32"/>
        <v/>
      </c>
      <c r="B357" s="49" t="s">
        <v>367</v>
      </c>
      <c r="C357" s="49"/>
      <c r="D357" s="49"/>
      <c r="E357" s="49"/>
      <c r="F357" s="49"/>
      <c r="G357" s="23">
        <f t="shared" si="31"/>
        <v>0</v>
      </c>
      <c r="H357" s="49"/>
      <c r="I357" s="49"/>
      <c r="J357" s="50"/>
    </row>
    <row r="358" spans="1:10" ht="15.75" customHeight="1" thickTop="1" x14ac:dyDescent="0.25">
      <c r="A358" s="62" t="str">
        <f t="shared" si="32"/>
        <v>6004</v>
      </c>
      <c r="B358" s="39" t="s">
        <v>368</v>
      </c>
      <c r="C358" s="88" t="s">
        <v>26</v>
      </c>
      <c r="D358" s="89">
        <v>1002162156004</v>
      </c>
      <c r="E358" s="24"/>
      <c r="F358" s="23">
        <v>1</v>
      </c>
      <c r="G358" s="23">
        <f t="shared" ref="G358:G389" si="33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2"/>
        <v>5417</v>
      </c>
      <c r="B359" s="39" t="s">
        <v>369</v>
      </c>
      <c r="C359" s="88" t="s">
        <v>21</v>
      </c>
      <c r="D359" s="89">
        <v>1002162215417</v>
      </c>
      <c r="E359" s="24"/>
      <c r="F359" s="23">
        <v>2.0339999999999998</v>
      </c>
      <c r="G359" s="23">
        <f t="shared" si="33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2"/>
        <v>6019</v>
      </c>
      <c r="B360" s="39" t="s">
        <v>370</v>
      </c>
      <c r="C360" s="88" t="s">
        <v>26</v>
      </c>
      <c r="D360" s="89">
        <v>1002162166019</v>
      </c>
      <c r="E360" s="24"/>
      <c r="F360" s="23">
        <v>1</v>
      </c>
      <c r="G360" s="23">
        <f t="shared" si="33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2"/>
        <v>6318</v>
      </c>
      <c r="B361" s="39" t="s">
        <v>371</v>
      </c>
      <c r="C361" s="88" t="s">
        <v>26</v>
      </c>
      <c r="D361" s="89">
        <v>1003171436318</v>
      </c>
      <c r="E361" s="24"/>
      <c r="F361" s="23">
        <v>0.4</v>
      </c>
      <c r="G361" s="23">
        <f t="shared" si="33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2"/>
        <v>5394</v>
      </c>
      <c r="B362" s="39" t="s">
        <v>372</v>
      </c>
      <c r="C362" s="88" t="s">
        <v>26</v>
      </c>
      <c r="D362" s="89">
        <v>1003171575394</v>
      </c>
      <c r="E362" s="24"/>
      <c r="F362" s="23">
        <v>0.5</v>
      </c>
      <c r="G362" s="23">
        <f t="shared" si="33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2"/>
        <v>6174</v>
      </c>
      <c r="B363" s="39" t="s">
        <v>373</v>
      </c>
      <c r="C363" s="88" t="s">
        <v>26</v>
      </c>
      <c r="D363" s="89">
        <v>1003171576174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2"/>
        <v>5397</v>
      </c>
      <c r="B364" s="39" t="s">
        <v>374</v>
      </c>
      <c r="C364" s="88" t="s">
        <v>26</v>
      </c>
      <c r="D364" s="89">
        <v>1003171585397</v>
      </c>
      <c r="E364" s="24"/>
      <c r="F364" s="23">
        <v>0.4</v>
      </c>
      <c r="G364" s="23">
        <f t="shared" si="33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2"/>
        <v>5398</v>
      </c>
      <c r="B365" s="39" t="s">
        <v>375</v>
      </c>
      <c r="C365" s="88" t="s">
        <v>26</v>
      </c>
      <c r="D365" s="89">
        <v>1003171585398</v>
      </c>
      <c r="E365" s="24"/>
      <c r="F365" s="23">
        <v>0.5</v>
      </c>
      <c r="G365" s="23">
        <f t="shared" si="33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2"/>
        <v>5589</v>
      </c>
      <c r="B366" s="39" t="s">
        <v>376</v>
      </c>
      <c r="C366" s="88" t="s">
        <v>26</v>
      </c>
      <c r="D366" s="89">
        <v>1003173575589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2"/>
        <v>5722</v>
      </c>
      <c r="B367" s="39" t="s">
        <v>377</v>
      </c>
      <c r="C367" s="88" t="s">
        <v>26</v>
      </c>
      <c r="D367" s="89">
        <v>1003171735722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5428</v>
      </c>
      <c r="B368" s="39" t="s">
        <v>378</v>
      </c>
      <c r="C368" s="88" t="s">
        <v>26</v>
      </c>
      <c r="D368" s="89">
        <v>1003171735428</v>
      </c>
      <c r="E368" s="24"/>
      <c r="F368" s="23">
        <v>0.5</v>
      </c>
      <c r="G368" s="23">
        <f t="shared" si="33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ref="A369:A400" si="34">RIGHT(D369,4)</f>
        <v>5435</v>
      </c>
      <c r="B369" s="39" t="s">
        <v>379</v>
      </c>
      <c r="C369" s="88" t="s">
        <v>26</v>
      </c>
      <c r="D369" s="89">
        <v>1003171755435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4"/>
        <v>5856</v>
      </c>
      <c r="B370" s="39" t="s">
        <v>380</v>
      </c>
      <c r="C370" s="88" t="s">
        <v>26</v>
      </c>
      <c r="D370" s="89">
        <v>1003174575856</v>
      </c>
      <c r="E370" s="24"/>
      <c r="F370" s="23">
        <v>0.28999999999999998</v>
      </c>
      <c r="G370" s="23">
        <f t="shared" si="33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4"/>
        <v>4869</v>
      </c>
      <c r="B371" s="39" t="s">
        <v>381</v>
      </c>
      <c r="C371" s="88" t="s">
        <v>26</v>
      </c>
      <c r="D371" s="89">
        <v>1003171674869</v>
      </c>
      <c r="E371" s="24"/>
      <c r="F371" s="23">
        <v>0.5</v>
      </c>
      <c r="G371" s="23">
        <f t="shared" si="33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4"/>
        <v>4873</v>
      </c>
      <c r="B372" s="39" t="s">
        <v>382</v>
      </c>
      <c r="C372" s="88" t="s">
        <v>26</v>
      </c>
      <c r="D372" s="89">
        <v>1003171684873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4725</v>
      </c>
      <c r="B373" s="39" t="s">
        <v>383</v>
      </c>
      <c r="C373" s="88" t="s">
        <v>26</v>
      </c>
      <c r="D373" s="89">
        <v>1003171504725</v>
      </c>
      <c r="E373" s="24"/>
      <c r="F373" s="23">
        <v>0.4</v>
      </c>
      <c r="G373" s="23">
        <f t="shared" si="33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4"/>
        <v>5855</v>
      </c>
      <c r="B374" s="39" t="s">
        <v>384</v>
      </c>
      <c r="C374" s="88" t="s">
        <v>26</v>
      </c>
      <c r="D374" s="89">
        <v>1003174565855</v>
      </c>
      <c r="E374" s="24"/>
      <c r="F374" s="23">
        <v>1</v>
      </c>
      <c r="G374" s="23">
        <f t="shared" si="33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4"/>
        <v>5375</v>
      </c>
      <c r="B375" s="39" t="s">
        <v>385</v>
      </c>
      <c r="C375" s="88" t="s">
        <v>26</v>
      </c>
      <c r="D375" s="89">
        <v>1003171465375</v>
      </c>
      <c r="E375" s="24"/>
      <c r="F375" s="23">
        <v>1.3</v>
      </c>
      <c r="G375" s="23">
        <f t="shared" si="33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4"/>
        <v>6171</v>
      </c>
      <c r="B376" s="39" t="s">
        <v>386</v>
      </c>
      <c r="C376" s="88" t="s">
        <v>26</v>
      </c>
      <c r="D376" s="89">
        <v>1003175086171</v>
      </c>
      <c r="E376" s="24"/>
      <c r="F376" s="23">
        <v>1.1499999999999999</v>
      </c>
      <c r="G376" s="23">
        <f t="shared" si="33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4"/>
        <v>6198</v>
      </c>
      <c r="B377" s="39" t="s">
        <v>387</v>
      </c>
      <c r="C377" s="88" t="s">
        <v>26</v>
      </c>
      <c r="D377" s="89">
        <v>1003175136198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4"/>
        <v>5399</v>
      </c>
      <c r="B378" s="39" t="s">
        <v>388</v>
      </c>
      <c r="C378" s="88" t="s">
        <v>26</v>
      </c>
      <c r="D378" s="89">
        <v>1003171585399</v>
      </c>
      <c r="E378" s="24"/>
      <c r="F378" s="23">
        <v>1</v>
      </c>
      <c r="G378" s="23">
        <f t="shared" si="33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4"/>
        <v>5665</v>
      </c>
      <c r="B379" s="39" t="s">
        <v>389</v>
      </c>
      <c r="C379" s="88" t="s">
        <v>26</v>
      </c>
      <c r="D379" s="89">
        <v>1003171725665</v>
      </c>
      <c r="E379" s="24"/>
      <c r="F379" s="23">
        <v>1.8</v>
      </c>
      <c r="G379" s="23">
        <f t="shared" si="33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4"/>
        <v>4793</v>
      </c>
      <c r="B380" s="39" t="s">
        <v>390</v>
      </c>
      <c r="C380" s="88" t="s">
        <v>26</v>
      </c>
      <c r="D380" s="89">
        <v>1003171734793</v>
      </c>
      <c r="E380" s="24"/>
      <c r="F380" s="23">
        <v>1.05</v>
      </c>
      <c r="G380" s="23">
        <f t="shared" si="33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4"/>
        <v>4720</v>
      </c>
      <c r="B381" s="39" t="s">
        <v>391</v>
      </c>
      <c r="C381" s="88" t="s">
        <v>26</v>
      </c>
      <c r="D381" s="89">
        <v>1003171524720</v>
      </c>
      <c r="E381" s="24"/>
      <c r="F381" s="23">
        <v>1.28</v>
      </c>
      <c r="G381" s="23">
        <f t="shared" si="33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4"/>
        <v>5486</v>
      </c>
      <c r="B382" s="39" t="s">
        <v>392</v>
      </c>
      <c r="C382" s="88" t="s">
        <v>26</v>
      </c>
      <c r="D382" s="89">
        <v>1003173585486</v>
      </c>
      <c r="E382" s="24"/>
      <c r="F382" s="23">
        <v>0.5</v>
      </c>
      <c r="G382" s="23">
        <f t="shared" si="33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4"/>
        <v>4963</v>
      </c>
      <c r="B383" s="39" t="s">
        <v>393</v>
      </c>
      <c r="C383" s="88" t="s">
        <v>26</v>
      </c>
      <c r="D383" s="89">
        <v>1003173564963</v>
      </c>
      <c r="E383" s="24"/>
      <c r="F383" s="23">
        <v>0.3</v>
      </c>
      <c r="G383" s="23">
        <f t="shared" si="33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4"/>
        <v>4866</v>
      </c>
      <c r="B384" s="39" t="s">
        <v>394</v>
      </c>
      <c r="C384" s="88" t="s">
        <v>26</v>
      </c>
      <c r="D384" s="89">
        <v>1003171674866</v>
      </c>
      <c r="E384" s="24"/>
      <c r="F384" s="23">
        <v>0.4</v>
      </c>
      <c r="G384" s="23">
        <f t="shared" si="33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4"/>
        <v>5466</v>
      </c>
      <c r="B385" s="39" t="s">
        <v>395</v>
      </c>
      <c r="C385" s="88" t="s">
        <v>26</v>
      </c>
      <c r="D385" s="89">
        <v>1003174005466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5765</v>
      </c>
      <c r="B386" s="39" t="s">
        <v>396</v>
      </c>
      <c r="C386" s="88" t="s">
        <v>26</v>
      </c>
      <c r="D386" s="89">
        <v>1003171685765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5633</v>
      </c>
      <c r="B387" s="39" t="s">
        <v>397</v>
      </c>
      <c r="C387" s="88" t="s">
        <v>26</v>
      </c>
      <c r="D387" s="89">
        <v>1003173995633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6552</v>
      </c>
      <c r="B388" s="39" t="s">
        <v>398</v>
      </c>
      <c r="C388" s="88" t="s">
        <v>26</v>
      </c>
      <c r="D388" s="89">
        <v>1003173996552</v>
      </c>
      <c r="E388" s="24"/>
      <c r="F388" s="23">
        <v>0.7</v>
      </c>
      <c r="G388" s="23">
        <f t="shared" si="33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4"/>
        <v>5465</v>
      </c>
      <c r="B389" s="39" t="s">
        <v>399</v>
      </c>
      <c r="C389" s="88" t="s">
        <v>26</v>
      </c>
      <c r="D389" s="89">
        <v>1003173995465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5340</v>
      </c>
      <c r="B390" s="39" t="s">
        <v>400</v>
      </c>
      <c r="C390" s="88" t="s">
        <v>26</v>
      </c>
      <c r="D390" s="89">
        <v>1003173995340</v>
      </c>
      <c r="E390" s="24"/>
      <c r="F390" s="23">
        <v>0.4</v>
      </c>
      <c r="G390" s="23">
        <f t="shared" ref="G390:G426" si="35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4877</v>
      </c>
      <c r="B391" s="39" t="s">
        <v>401</v>
      </c>
      <c r="C391" s="88" t="s">
        <v>26</v>
      </c>
      <c r="D391" s="89">
        <v>1003173124877</v>
      </c>
      <c r="E391" s="24"/>
      <c r="F391" s="23">
        <v>0.4</v>
      </c>
      <c r="G391" s="23">
        <f t="shared" si="35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6389</v>
      </c>
      <c r="B392" s="39" t="s">
        <v>402</v>
      </c>
      <c r="C392" s="88" t="s">
        <v>26</v>
      </c>
      <c r="D392" s="89">
        <v>1003173126389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4780</v>
      </c>
      <c r="B393" s="39" t="s">
        <v>403</v>
      </c>
      <c r="C393" s="88" t="s">
        <v>26</v>
      </c>
      <c r="D393" s="89">
        <v>1003173284780</v>
      </c>
      <c r="E393" s="24"/>
      <c r="F393" s="23">
        <v>0.3</v>
      </c>
      <c r="G393" s="23">
        <f t="shared" si="35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4"/>
        <v>5588</v>
      </c>
      <c r="B394" s="39" t="s">
        <v>404</v>
      </c>
      <c r="C394" s="88" t="s">
        <v>26</v>
      </c>
      <c r="D394" s="89">
        <v>1003174295588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4964</v>
      </c>
      <c r="B395" s="39" t="s">
        <v>405</v>
      </c>
      <c r="C395" s="88" t="s">
        <v>26</v>
      </c>
      <c r="D395" s="89">
        <v>1003173604964</v>
      </c>
      <c r="E395" s="24"/>
      <c r="F395" s="23">
        <v>0.33</v>
      </c>
      <c r="G395" s="23">
        <f t="shared" si="35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4"/>
        <v>6390</v>
      </c>
      <c r="B396" s="39" t="s">
        <v>405</v>
      </c>
      <c r="C396" s="88" t="s">
        <v>26</v>
      </c>
      <c r="D396" s="89">
        <v>1003173606390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5583</v>
      </c>
      <c r="B397" s="39" t="s">
        <v>406</v>
      </c>
      <c r="C397" s="88" t="s">
        <v>26</v>
      </c>
      <c r="D397" s="89">
        <v>1003174325583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5439</v>
      </c>
      <c r="B398" s="39" t="s">
        <v>407</v>
      </c>
      <c r="C398" s="88" t="s">
        <v>26</v>
      </c>
      <c r="D398" s="89">
        <v>1003171355439</v>
      </c>
      <c r="E398" s="24"/>
      <c r="F398" s="23">
        <v>1.46</v>
      </c>
      <c r="G398" s="23">
        <f t="shared" si="35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4"/>
        <v>5358</v>
      </c>
      <c r="B399" s="39" t="s">
        <v>408</v>
      </c>
      <c r="C399" s="88" t="s">
        <v>26</v>
      </c>
      <c r="D399" s="89">
        <v>1003171415358</v>
      </c>
      <c r="E399" s="24"/>
      <c r="F399" s="23">
        <v>0.95</v>
      </c>
      <c r="G399" s="23">
        <f t="shared" si="35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4"/>
        <v>5380</v>
      </c>
      <c r="B400" s="39" t="s">
        <v>409</v>
      </c>
      <c r="C400" s="88" t="s">
        <v>26</v>
      </c>
      <c r="D400" s="89">
        <v>1003171485380</v>
      </c>
      <c r="E400" s="24"/>
      <c r="F400" s="23">
        <v>1.25</v>
      </c>
      <c r="G400" s="23">
        <f t="shared" si="35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ref="A401:A426" si="36">RIGHT(D401,4)</f>
        <v>5408</v>
      </c>
      <c r="B401" s="39" t="s">
        <v>410</v>
      </c>
      <c r="C401" s="88" t="s">
        <v>26</v>
      </c>
      <c r="D401" s="89">
        <v>1003171625408</v>
      </c>
      <c r="E401" s="24"/>
      <c r="F401" s="23">
        <v>1.05</v>
      </c>
      <c r="G401" s="23">
        <f t="shared" si="35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6"/>
        <v>4874</v>
      </c>
      <c r="B402" s="39" t="s">
        <v>411</v>
      </c>
      <c r="C402" s="88" t="s">
        <v>26</v>
      </c>
      <c r="D402" s="89">
        <v>1003171684874</v>
      </c>
      <c r="E402" s="24"/>
      <c r="F402" s="23">
        <v>1</v>
      </c>
      <c r="G402" s="23">
        <f t="shared" si="35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6"/>
        <v>5429</v>
      </c>
      <c r="B403" s="39" t="s">
        <v>412</v>
      </c>
      <c r="C403" s="88" t="s">
        <v>26</v>
      </c>
      <c r="D403" s="89">
        <v>1003171735429</v>
      </c>
      <c r="E403" s="24"/>
      <c r="F403" s="23">
        <v>1.2250000000000001</v>
      </c>
      <c r="G403" s="23">
        <f t="shared" si="35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6"/>
        <v>5434</v>
      </c>
      <c r="B404" s="39" t="s">
        <v>413</v>
      </c>
      <c r="C404" s="88" t="s">
        <v>26</v>
      </c>
      <c r="D404" s="89">
        <v>1003171745434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6"/>
        <v>5436</v>
      </c>
      <c r="B405" s="39" t="s">
        <v>414</v>
      </c>
      <c r="C405" s="88" t="s">
        <v>26</v>
      </c>
      <c r="D405" s="89">
        <v>1003171755436</v>
      </c>
      <c r="E405" s="24"/>
      <c r="F405" s="23">
        <v>1.1499999999999999</v>
      </c>
      <c r="G405" s="23">
        <f t="shared" si="35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6"/>
        <v>5354</v>
      </c>
      <c r="B406" s="39" t="s">
        <v>415</v>
      </c>
      <c r="C406" s="88" t="s">
        <v>26</v>
      </c>
      <c r="D406" s="89">
        <v>1003171395354</v>
      </c>
      <c r="E406" s="24"/>
      <c r="F406" s="23">
        <v>1.32</v>
      </c>
      <c r="G406" s="23">
        <f t="shared" si="35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6"/>
        <v>5367</v>
      </c>
      <c r="B407" s="39" t="s">
        <v>416</v>
      </c>
      <c r="C407" s="88" t="s">
        <v>26</v>
      </c>
      <c r="D407" s="89">
        <v>1003171455367</v>
      </c>
      <c r="E407" s="24"/>
      <c r="F407" s="23">
        <v>1.7</v>
      </c>
      <c r="G407" s="23">
        <f t="shared" si="35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6"/>
        <v>5371</v>
      </c>
      <c r="B408" s="39" t="s">
        <v>417</v>
      </c>
      <c r="C408" s="88" t="s">
        <v>26</v>
      </c>
      <c r="D408" s="89">
        <v>1003171465371</v>
      </c>
      <c r="E408" s="24"/>
      <c r="F408" s="23">
        <v>1.7</v>
      </c>
      <c r="G408" s="23">
        <f t="shared" si="35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6"/>
        <v>5373</v>
      </c>
      <c r="B409" s="39" t="s">
        <v>418</v>
      </c>
      <c r="C409" s="88" t="s">
        <v>26</v>
      </c>
      <c r="D409" s="89">
        <v>1003171465373</v>
      </c>
      <c r="E409" s="24"/>
      <c r="F409" s="23">
        <v>2.867</v>
      </c>
      <c r="G409" s="23">
        <f t="shared" si="35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6"/>
        <v>5385</v>
      </c>
      <c r="B410" s="39" t="s">
        <v>419</v>
      </c>
      <c r="C410" s="88" t="s">
        <v>26</v>
      </c>
      <c r="D410" s="89">
        <v>1003171545385</v>
      </c>
      <c r="E410" s="24"/>
      <c r="F410" s="23">
        <v>3</v>
      </c>
      <c r="G410" s="23">
        <f t="shared" si="35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6"/>
        <v>5392</v>
      </c>
      <c r="B411" s="39" t="s">
        <v>420</v>
      </c>
      <c r="C411" s="88" t="s">
        <v>26</v>
      </c>
      <c r="D411" s="89">
        <v>1003171765392</v>
      </c>
      <c r="E411" s="24"/>
      <c r="F411" s="23">
        <v>5.0999999999999996</v>
      </c>
      <c r="G411" s="23">
        <f t="shared" si="35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6"/>
        <v>5402</v>
      </c>
      <c r="B412" s="39" t="s">
        <v>421</v>
      </c>
      <c r="C412" s="88" t="s">
        <v>26</v>
      </c>
      <c r="D412" s="89">
        <v>1003171595402</v>
      </c>
      <c r="E412" s="24"/>
      <c r="F412" s="23">
        <v>0.872</v>
      </c>
      <c r="G412" s="23">
        <f t="shared" si="35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6"/>
        <v>5407</v>
      </c>
      <c r="B413" s="39" t="s">
        <v>422</v>
      </c>
      <c r="C413" s="88" t="s">
        <v>26</v>
      </c>
      <c r="D413" s="89">
        <v>1003171595407</v>
      </c>
      <c r="E413" s="24"/>
      <c r="F413" s="23">
        <v>1.663</v>
      </c>
      <c r="G413" s="23">
        <f t="shared" si="35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6"/>
        <v>5425</v>
      </c>
      <c r="B414" s="39" t="s">
        <v>423</v>
      </c>
      <c r="C414" s="88" t="s">
        <v>26</v>
      </c>
      <c r="D414" s="89">
        <v>1003171735425</v>
      </c>
      <c r="E414" s="24"/>
      <c r="F414" s="23">
        <v>1.925</v>
      </c>
      <c r="G414" s="23">
        <f t="shared" si="35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6"/>
        <v>5418</v>
      </c>
      <c r="B415" s="39" t="s">
        <v>424</v>
      </c>
      <c r="C415" s="88" t="s">
        <v>26</v>
      </c>
      <c r="D415" s="89">
        <v>1003162215418</v>
      </c>
      <c r="E415" s="24"/>
      <c r="F415" s="23">
        <v>2</v>
      </c>
      <c r="G415" s="23">
        <f t="shared" si="35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6"/>
        <v>6409</v>
      </c>
      <c r="B416" s="39" t="s">
        <v>425</v>
      </c>
      <c r="C416" s="88" t="s">
        <v>26</v>
      </c>
      <c r="D416" s="89">
        <v>1003171356409</v>
      </c>
      <c r="E416" s="24"/>
      <c r="F416" s="23">
        <v>0.96</v>
      </c>
      <c r="G416" s="23">
        <f t="shared" si="35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6"/>
        <v>6099</v>
      </c>
      <c r="B417" s="39" t="s">
        <v>426</v>
      </c>
      <c r="C417" s="88" t="s">
        <v>26</v>
      </c>
      <c r="D417" s="89">
        <v>1002172146099</v>
      </c>
      <c r="E417" s="24"/>
      <c r="F417" s="23">
        <v>0.73399999999999999</v>
      </c>
      <c r="G417" s="23">
        <f t="shared" si="35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6"/>
        <v>6100</v>
      </c>
      <c r="B418" s="39" t="s">
        <v>427</v>
      </c>
      <c r="C418" s="88" t="s">
        <v>26</v>
      </c>
      <c r="D418" s="89">
        <v>1002174986100</v>
      </c>
      <c r="E418" s="24"/>
      <c r="F418" s="23">
        <v>0.66</v>
      </c>
      <c r="G418" s="23">
        <f t="shared" si="35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si="36"/>
        <v>6101</v>
      </c>
      <c r="B419" s="39" t="s">
        <v>428</v>
      </c>
      <c r="C419" s="88" t="s">
        <v>26</v>
      </c>
      <c r="D419" s="89">
        <v>1002174996101</v>
      </c>
      <c r="E419" s="24"/>
      <c r="F419" s="23">
        <v>0.76</v>
      </c>
      <c r="G419" s="23">
        <f t="shared" si="35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6"/>
        <v>6102</v>
      </c>
      <c r="B420" s="39" t="s">
        <v>429</v>
      </c>
      <c r="C420" s="88" t="s">
        <v>26</v>
      </c>
      <c r="D420" s="89">
        <v>1002175006102</v>
      </c>
      <c r="E420" s="24"/>
      <c r="F420" s="23">
        <v>0.47199999999999998</v>
      </c>
      <c r="G420" s="23">
        <f t="shared" si="35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6"/>
        <v>4933</v>
      </c>
      <c r="B421" s="39" t="s">
        <v>430</v>
      </c>
      <c r="C421" s="88" t="s">
        <v>26</v>
      </c>
      <c r="D421" s="89">
        <v>1002162094933</v>
      </c>
      <c r="E421" s="24"/>
      <c r="F421" s="23">
        <v>10</v>
      </c>
      <c r="G421" s="23">
        <f t="shared" si="35"/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6"/>
        <v>4934</v>
      </c>
      <c r="B422" s="39" t="s">
        <v>431</v>
      </c>
      <c r="C422" s="88" t="s">
        <v>26</v>
      </c>
      <c r="D422" s="89">
        <v>1002162094934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6"/>
        <v>4935</v>
      </c>
      <c r="B423" s="39" t="s">
        <v>432</v>
      </c>
      <c r="C423" s="88" t="s">
        <v>26</v>
      </c>
      <c r="D423" s="89">
        <v>1002163474935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6"/>
        <v>4936</v>
      </c>
      <c r="B424" s="39" t="s">
        <v>433</v>
      </c>
      <c r="C424" s="88" t="s">
        <v>26</v>
      </c>
      <c r="D424" s="89">
        <v>1002162144936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6"/>
        <v>5351</v>
      </c>
      <c r="B425" s="39" t="s">
        <v>434</v>
      </c>
      <c r="C425" s="88" t="s">
        <v>26</v>
      </c>
      <c r="D425" s="89">
        <v>1002182025351</v>
      </c>
      <c r="E425" s="24"/>
      <c r="F425" s="23">
        <v>1.532</v>
      </c>
      <c r="G425" s="23">
        <f t="shared" si="35"/>
        <v>0</v>
      </c>
      <c r="H425" s="14">
        <v>24.51</v>
      </c>
      <c r="I425" s="14">
        <v>365</v>
      </c>
      <c r="J425" s="31"/>
    </row>
    <row r="426" spans="1:10" ht="15.75" customHeight="1" thickBot="1" x14ac:dyDescent="0.3">
      <c r="A426" s="62" t="str">
        <f t="shared" si="36"/>
        <v>5431</v>
      </c>
      <c r="B426" s="39" t="s">
        <v>435</v>
      </c>
      <c r="C426" s="88" t="s">
        <v>26</v>
      </c>
      <c r="D426" s="89">
        <v>1002182135431</v>
      </c>
      <c r="E426" s="24"/>
      <c r="F426" s="23">
        <v>2.125</v>
      </c>
      <c r="G426" s="23">
        <f t="shared" si="35"/>
        <v>0</v>
      </c>
      <c r="H426" s="14">
        <v>21.25</v>
      </c>
      <c r="I426" s="14">
        <v>365</v>
      </c>
      <c r="J426" s="31"/>
    </row>
    <row r="427" spans="1:10" ht="16.5" customHeight="1" thickTop="1" thickBot="1" x14ac:dyDescent="0.3">
      <c r="A427" s="66"/>
      <c r="B427" s="52" t="s">
        <v>436</v>
      </c>
      <c r="C427" s="16"/>
      <c r="D427" s="40"/>
      <c r="E427" s="17">
        <f>SUM(E5:E360)</f>
        <v>10198</v>
      </c>
      <c r="F427" s="17"/>
      <c r="G427" s="17">
        <f>SUM(G11:G360)</f>
        <v>5977.2899999999991</v>
      </c>
      <c r="H427" s="17"/>
      <c r="I427" s="17"/>
      <c r="J427" s="17"/>
    </row>
    <row r="428" spans="1:10" ht="15.75" customHeight="1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2024-07-17T11:05:21Z</dcterms:modified>
</cp:coreProperties>
</file>