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2,07,24 Ост филиалы\"/>
    </mc:Choice>
  </mc:AlternateContent>
  <xr:revisionPtr revIDLastSave="0" documentId="13_ncr:1_{13EB720F-836A-423E-ABA0-043009C69A2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Sheet!$A$3:$W$93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5" i="1" l="1"/>
  <c r="O7" i="1"/>
  <c r="T7" i="1" s="1"/>
  <c r="O8" i="1"/>
  <c r="O9" i="1"/>
  <c r="P9" i="1" s="1"/>
  <c r="S9" i="1" s="1"/>
  <c r="O10" i="1"/>
  <c r="P10" i="1" s="1"/>
  <c r="O11" i="1"/>
  <c r="T11" i="1" s="1"/>
  <c r="O12" i="1"/>
  <c r="P12" i="1" s="1"/>
  <c r="O13" i="1"/>
  <c r="T13" i="1" s="1"/>
  <c r="O14" i="1"/>
  <c r="O15" i="1"/>
  <c r="T15" i="1" s="1"/>
  <c r="O16" i="1"/>
  <c r="O17" i="1"/>
  <c r="S17" i="1" s="1"/>
  <c r="O18" i="1"/>
  <c r="O19" i="1"/>
  <c r="T19" i="1" s="1"/>
  <c r="O20" i="1"/>
  <c r="O21" i="1"/>
  <c r="O22" i="1"/>
  <c r="O23" i="1"/>
  <c r="T23" i="1" s="1"/>
  <c r="O24" i="1"/>
  <c r="O25" i="1"/>
  <c r="T25" i="1" s="1"/>
  <c r="O26" i="1"/>
  <c r="O27" i="1"/>
  <c r="T27" i="1" s="1"/>
  <c r="O28" i="1"/>
  <c r="O29" i="1"/>
  <c r="T29" i="1" s="1"/>
  <c r="O30" i="1"/>
  <c r="O31" i="1"/>
  <c r="T31" i="1" s="1"/>
  <c r="O32" i="1"/>
  <c r="O33" i="1"/>
  <c r="T33" i="1" s="1"/>
  <c r="O34" i="1"/>
  <c r="O35" i="1"/>
  <c r="T35" i="1" s="1"/>
  <c r="O36" i="1"/>
  <c r="O37" i="1"/>
  <c r="T37" i="1" s="1"/>
  <c r="O38" i="1"/>
  <c r="O39" i="1"/>
  <c r="T39" i="1" s="1"/>
  <c r="O40" i="1"/>
  <c r="O41" i="1"/>
  <c r="T41" i="1" s="1"/>
  <c r="O42" i="1"/>
  <c r="O43" i="1"/>
  <c r="T43" i="1" s="1"/>
  <c r="O44" i="1"/>
  <c r="T44" i="1" s="1"/>
  <c r="O45" i="1"/>
  <c r="O46" i="1"/>
  <c r="T46" i="1" s="1"/>
  <c r="O47" i="1"/>
  <c r="O48" i="1"/>
  <c r="T48" i="1" s="1"/>
  <c r="O49" i="1"/>
  <c r="O50" i="1"/>
  <c r="T50" i="1" s="1"/>
  <c r="O51" i="1"/>
  <c r="O52" i="1"/>
  <c r="T52" i="1" s="1"/>
  <c r="O53" i="1"/>
  <c r="O54" i="1"/>
  <c r="T54" i="1" s="1"/>
  <c r="O55" i="1"/>
  <c r="O56" i="1"/>
  <c r="T56" i="1" s="1"/>
  <c r="O57" i="1"/>
  <c r="O58" i="1"/>
  <c r="T58" i="1" s="1"/>
  <c r="O59" i="1"/>
  <c r="O60" i="1"/>
  <c r="T60" i="1" s="1"/>
  <c r="O61" i="1"/>
  <c r="O62" i="1"/>
  <c r="T62" i="1" s="1"/>
  <c r="O63" i="1"/>
  <c r="O64" i="1"/>
  <c r="T64" i="1" s="1"/>
  <c r="O65" i="1"/>
  <c r="O66" i="1"/>
  <c r="T66" i="1" s="1"/>
  <c r="O67" i="1"/>
  <c r="O68" i="1"/>
  <c r="T68" i="1" s="1"/>
  <c r="O69" i="1"/>
  <c r="O70" i="1"/>
  <c r="T70" i="1" s="1"/>
  <c r="O71" i="1"/>
  <c r="O72" i="1"/>
  <c r="T72" i="1" s="1"/>
  <c r="O73" i="1"/>
  <c r="O74" i="1"/>
  <c r="T74" i="1" s="1"/>
  <c r="O75" i="1"/>
  <c r="O76" i="1"/>
  <c r="T76" i="1" s="1"/>
  <c r="O77" i="1"/>
  <c r="O78" i="1"/>
  <c r="T78" i="1" s="1"/>
  <c r="O79" i="1"/>
  <c r="O80" i="1"/>
  <c r="T80" i="1" s="1"/>
  <c r="O81" i="1"/>
  <c r="O82" i="1"/>
  <c r="T82" i="1" s="1"/>
  <c r="O83" i="1"/>
  <c r="O84" i="1"/>
  <c r="T84" i="1" s="1"/>
  <c r="O85" i="1"/>
  <c r="O86" i="1"/>
  <c r="S86" i="1" s="1"/>
  <c r="O87" i="1"/>
  <c r="O88" i="1"/>
  <c r="S88" i="1" s="1"/>
  <c r="O89" i="1"/>
  <c r="O90" i="1"/>
  <c r="S90" i="1" s="1"/>
  <c r="O91" i="1"/>
  <c r="O92" i="1"/>
  <c r="S92" i="1" s="1"/>
  <c r="O93" i="1"/>
  <c r="O6" i="1"/>
  <c r="P19" i="1" l="1"/>
  <c r="P7" i="1"/>
  <c r="P11" i="1"/>
  <c r="T90" i="1"/>
  <c r="T9" i="1"/>
  <c r="T86" i="1"/>
  <c r="S13" i="1"/>
  <c r="T92" i="1"/>
  <c r="T88" i="1"/>
  <c r="T17" i="1"/>
  <c r="S93" i="1"/>
  <c r="T93" i="1"/>
  <c r="S91" i="1"/>
  <c r="T91" i="1"/>
  <c r="S89" i="1"/>
  <c r="T89" i="1"/>
  <c r="S87" i="1"/>
  <c r="T87" i="1"/>
  <c r="T85" i="1"/>
  <c r="S85" i="1"/>
  <c r="T83" i="1"/>
  <c r="S83" i="1"/>
  <c r="T81" i="1"/>
  <c r="S81" i="1"/>
  <c r="T79" i="1"/>
  <c r="S79" i="1"/>
  <c r="T77" i="1"/>
  <c r="S77" i="1"/>
  <c r="T75" i="1"/>
  <c r="S75" i="1"/>
  <c r="T73" i="1"/>
  <c r="S73" i="1"/>
  <c r="T71" i="1"/>
  <c r="S71" i="1"/>
  <c r="T69" i="1"/>
  <c r="S69" i="1"/>
  <c r="T67" i="1"/>
  <c r="S67" i="1"/>
  <c r="T65" i="1"/>
  <c r="S65" i="1"/>
  <c r="T63" i="1"/>
  <c r="S63" i="1"/>
  <c r="T61" i="1"/>
  <c r="S61" i="1"/>
  <c r="T59" i="1"/>
  <c r="S59" i="1"/>
  <c r="T57" i="1"/>
  <c r="S57" i="1"/>
  <c r="T55" i="1"/>
  <c r="S55" i="1"/>
  <c r="T53" i="1"/>
  <c r="S53" i="1"/>
  <c r="T51" i="1"/>
  <c r="S51" i="1"/>
  <c r="T49" i="1"/>
  <c r="S49" i="1"/>
  <c r="T47" i="1"/>
  <c r="S47" i="1"/>
  <c r="T45" i="1"/>
  <c r="S45" i="1"/>
  <c r="T42" i="1"/>
  <c r="S42" i="1"/>
  <c r="T40" i="1"/>
  <c r="S40" i="1"/>
  <c r="T38" i="1"/>
  <c r="S38" i="1"/>
  <c r="T36" i="1"/>
  <c r="S36" i="1"/>
  <c r="T34" i="1"/>
  <c r="S34" i="1"/>
  <c r="T32" i="1"/>
  <c r="S32" i="1"/>
  <c r="T30" i="1"/>
  <c r="S30" i="1"/>
  <c r="T28" i="1"/>
  <c r="S28" i="1"/>
  <c r="T26" i="1"/>
  <c r="S26" i="1"/>
  <c r="T24" i="1"/>
  <c r="S24" i="1"/>
  <c r="T22" i="1"/>
  <c r="S22" i="1"/>
  <c r="T20" i="1"/>
  <c r="S20" i="1"/>
  <c r="S18" i="1"/>
  <c r="T18" i="1"/>
  <c r="P16" i="1"/>
  <c r="S16" i="1" s="1"/>
  <c r="T16" i="1"/>
  <c r="S14" i="1"/>
  <c r="T14" i="1"/>
  <c r="S12" i="1"/>
  <c r="T12" i="1"/>
  <c r="S10" i="1"/>
  <c r="T10" i="1"/>
  <c r="S8" i="1"/>
  <c r="T8" i="1"/>
  <c r="T21" i="1"/>
  <c r="T6" i="1"/>
  <c r="S84" i="1"/>
  <c r="S82" i="1"/>
  <c r="S80" i="1"/>
  <c r="S78" i="1"/>
  <c r="S76" i="1"/>
  <c r="S74" i="1"/>
  <c r="S7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3" i="1"/>
  <c r="S41" i="1"/>
  <c r="S39" i="1"/>
  <c r="S37" i="1"/>
  <c r="S35" i="1"/>
  <c r="S33" i="1"/>
  <c r="S31" i="1"/>
  <c r="S29" i="1"/>
  <c r="S27" i="1"/>
  <c r="S25" i="1"/>
  <c r="S23" i="1"/>
  <c r="P15" i="1"/>
  <c r="S6" i="1"/>
  <c r="S7" i="1" l="1"/>
  <c r="S15" i="1"/>
  <c r="S11" i="1"/>
  <c r="S19" i="1"/>
  <c r="S21" i="1"/>
  <c r="I21" i="1" l="1"/>
  <c r="H21" i="1"/>
  <c r="G21" i="1"/>
  <c r="W21" i="1" s="1"/>
  <c r="H20" i="1"/>
  <c r="G20" i="1"/>
  <c r="W20" i="1" s="1"/>
  <c r="I19" i="1"/>
  <c r="H19" i="1"/>
  <c r="G19" i="1"/>
  <c r="W19" i="1" s="1"/>
  <c r="I18" i="1"/>
  <c r="H18" i="1"/>
  <c r="G18" i="1"/>
  <c r="W18" i="1" s="1"/>
  <c r="I17" i="1"/>
  <c r="H17" i="1"/>
  <c r="G17" i="1"/>
  <c r="W17" i="1" s="1"/>
  <c r="I16" i="1"/>
  <c r="H16" i="1"/>
  <c r="G16" i="1"/>
  <c r="W16" i="1" s="1"/>
  <c r="I15" i="1"/>
  <c r="H15" i="1"/>
  <c r="G15" i="1"/>
  <c r="W15" i="1" s="1"/>
  <c r="I14" i="1"/>
  <c r="H14" i="1"/>
  <c r="G14" i="1"/>
  <c r="W14" i="1" s="1"/>
  <c r="I13" i="1"/>
  <c r="H13" i="1"/>
  <c r="G13" i="1"/>
  <c r="W13" i="1" s="1"/>
  <c r="I12" i="1"/>
  <c r="H12" i="1"/>
  <c r="G12" i="1"/>
  <c r="W12" i="1" s="1"/>
  <c r="I11" i="1"/>
  <c r="H11" i="1"/>
  <c r="G11" i="1"/>
  <c r="W11" i="1" s="1"/>
  <c r="I10" i="1"/>
  <c r="H10" i="1"/>
  <c r="G10" i="1"/>
  <c r="W10" i="1" s="1"/>
  <c r="I9" i="1"/>
  <c r="H9" i="1"/>
  <c r="G9" i="1"/>
  <c r="W9" i="1" s="1"/>
  <c r="I8" i="1"/>
  <c r="H8" i="1"/>
  <c r="G8" i="1"/>
  <c r="W8" i="1" s="1"/>
  <c r="I7" i="1"/>
  <c r="H7" i="1"/>
  <c r="G7" i="1"/>
  <c r="W7" i="1" s="1"/>
  <c r="I6" i="1"/>
  <c r="H6" i="1"/>
  <c r="G6" i="1"/>
  <c r="W6" i="1" s="1"/>
  <c r="I93" i="1"/>
  <c r="H93" i="1"/>
  <c r="G93" i="1"/>
  <c r="W93" i="1" s="1"/>
  <c r="I92" i="1"/>
  <c r="H92" i="1"/>
  <c r="G92" i="1"/>
  <c r="W92" i="1" s="1"/>
  <c r="I91" i="1"/>
  <c r="H91" i="1"/>
  <c r="G91" i="1"/>
  <c r="W91" i="1" s="1"/>
  <c r="I90" i="1"/>
  <c r="H90" i="1"/>
  <c r="G90" i="1"/>
  <c r="W90" i="1" s="1"/>
  <c r="I89" i="1"/>
  <c r="H89" i="1"/>
  <c r="G89" i="1"/>
  <c r="W89" i="1" s="1"/>
  <c r="I88" i="1"/>
  <c r="H88" i="1"/>
  <c r="G88" i="1"/>
  <c r="W88" i="1" s="1"/>
  <c r="I87" i="1"/>
  <c r="H87" i="1"/>
  <c r="G87" i="1"/>
  <c r="W87" i="1" s="1"/>
  <c r="I86" i="1"/>
  <c r="H86" i="1"/>
  <c r="G86" i="1"/>
  <c r="W86" i="1" s="1"/>
  <c r="I85" i="1"/>
  <c r="H85" i="1"/>
  <c r="G85" i="1"/>
  <c r="W85" i="1" s="1"/>
  <c r="I84" i="1"/>
  <c r="H84" i="1"/>
  <c r="G84" i="1"/>
  <c r="W84" i="1" s="1"/>
  <c r="I83" i="1"/>
  <c r="H83" i="1"/>
  <c r="G83" i="1"/>
  <c r="W83" i="1" s="1"/>
  <c r="I82" i="1"/>
  <c r="H82" i="1"/>
  <c r="G82" i="1"/>
  <c r="W82" i="1" s="1"/>
  <c r="I81" i="1"/>
  <c r="H81" i="1"/>
  <c r="G81" i="1"/>
  <c r="W81" i="1" s="1"/>
  <c r="I80" i="1"/>
  <c r="H80" i="1"/>
  <c r="G80" i="1"/>
  <c r="W80" i="1" s="1"/>
  <c r="I79" i="1"/>
  <c r="H79" i="1"/>
  <c r="G79" i="1"/>
  <c r="W79" i="1" s="1"/>
  <c r="I78" i="1"/>
  <c r="H78" i="1"/>
  <c r="G78" i="1"/>
  <c r="W78" i="1" s="1"/>
  <c r="I77" i="1"/>
  <c r="H77" i="1"/>
  <c r="G77" i="1"/>
  <c r="W77" i="1" s="1"/>
  <c r="H76" i="1"/>
  <c r="G76" i="1"/>
  <c r="W76" i="1" s="1"/>
  <c r="I75" i="1"/>
  <c r="H75" i="1"/>
  <c r="G75" i="1"/>
  <c r="W75" i="1" s="1"/>
  <c r="I74" i="1"/>
  <c r="H74" i="1"/>
  <c r="G74" i="1"/>
  <c r="W74" i="1" s="1"/>
  <c r="I73" i="1"/>
  <c r="H73" i="1"/>
  <c r="G73" i="1"/>
  <c r="W73" i="1" s="1"/>
  <c r="I72" i="1"/>
  <c r="H72" i="1"/>
  <c r="G72" i="1"/>
  <c r="W72" i="1" s="1"/>
  <c r="I71" i="1"/>
  <c r="H71" i="1"/>
  <c r="G71" i="1"/>
  <c r="W71" i="1" s="1"/>
  <c r="I70" i="1"/>
  <c r="H70" i="1"/>
  <c r="G70" i="1"/>
  <c r="W70" i="1" s="1"/>
  <c r="I69" i="1"/>
  <c r="H69" i="1"/>
  <c r="G69" i="1"/>
  <c r="W69" i="1" s="1"/>
  <c r="H68" i="1"/>
  <c r="G68" i="1"/>
  <c r="W68" i="1" s="1"/>
  <c r="I67" i="1"/>
  <c r="H67" i="1"/>
  <c r="G67" i="1"/>
  <c r="W67" i="1" s="1"/>
  <c r="I66" i="1"/>
  <c r="H66" i="1"/>
  <c r="G66" i="1"/>
  <c r="W66" i="1" s="1"/>
  <c r="I65" i="1"/>
  <c r="H65" i="1"/>
  <c r="G65" i="1"/>
  <c r="W65" i="1" s="1"/>
  <c r="I64" i="1"/>
  <c r="H64" i="1"/>
  <c r="G64" i="1"/>
  <c r="W64" i="1" s="1"/>
  <c r="I63" i="1"/>
  <c r="H63" i="1"/>
  <c r="G63" i="1"/>
  <c r="W63" i="1" s="1"/>
  <c r="I62" i="1"/>
  <c r="H62" i="1"/>
  <c r="G62" i="1"/>
  <c r="W62" i="1" s="1"/>
  <c r="I61" i="1"/>
  <c r="H61" i="1"/>
  <c r="G61" i="1"/>
  <c r="W61" i="1" s="1"/>
  <c r="I60" i="1"/>
  <c r="H60" i="1"/>
  <c r="G60" i="1"/>
  <c r="W60" i="1" s="1"/>
  <c r="I59" i="1"/>
  <c r="H59" i="1"/>
  <c r="G59" i="1"/>
  <c r="W59" i="1" s="1"/>
  <c r="I58" i="1"/>
  <c r="H58" i="1"/>
  <c r="G58" i="1"/>
  <c r="W58" i="1" s="1"/>
  <c r="I57" i="1"/>
  <c r="H57" i="1"/>
  <c r="G57" i="1"/>
  <c r="W57" i="1" s="1"/>
  <c r="I56" i="1"/>
  <c r="H56" i="1"/>
  <c r="G56" i="1"/>
  <c r="W56" i="1" s="1"/>
  <c r="I55" i="1"/>
  <c r="H55" i="1"/>
  <c r="G55" i="1"/>
  <c r="W55" i="1" s="1"/>
  <c r="I54" i="1"/>
  <c r="H54" i="1"/>
  <c r="G54" i="1"/>
  <c r="W54" i="1" s="1"/>
  <c r="I53" i="1"/>
  <c r="H53" i="1"/>
  <c r="G53" i="1"/>
  <c r="W53" i="1" s="1"/>
  <c r="I52" i="1"/>
  <c r="H52" i="1"/>
  <c r="G52" i="1"/>
  <c r="W52" i="1" s="1"/>
  <c r="I51" i="1"/>
  <c r="H51" i="1"/>
  <c r="G51" i="1"/>
  <c r="W51" i="1" s="1"/>
  <c r="I50" i="1"/>
  <c r="H50" i="1"/>
  <c r="G50" i="1"/>
  <c r="W50" i="1" s="1"/>
  <c r="I49" i="1"/>
  <c r="H49" i="1"/>
  <c r="G49" i="1"/>
  <c r="W49" i="1" s="1"/>
  <c r="I48" i="1"/>
  <c r="H48" i="1"/>
  <c r="G48" i="1"/>
  <c r="W48" i="1" s="1"/>
  <c r="I47" i="1"/>
  <c r="H47" i="1"/>
  <c r="G47" i="1"/>
  <c r="W47" i="1" s="1"/>
  <c r="I46" i="1"/>
  <c r="H46" i="1"/>
  <c r="G46" i="1"/>
  <c r="W46" i="1" s="1"/>
  <c r="I45" i="1"/>
  <c r="H45" i="1"/>
  <c r="G45" i="1"/>
  <c r="W45" i="1" s="1"/>
  <c r="I44" i="1"/>
  <c r="H44" i="1"/>
  <c r="G44" i="1"/>
  <c r="W44" i="1" s="1"/>
  <c r="I43" i="1"/>
  <c r="H43" i="1"/>
  <c r="G43" i="1"/>
  <c r="W43" i="1" s="1"/>
  <c r="I42" i="1"/>
  <c r="H42" i="1"/>
  <c r="G42" i="1"/>
  <c r="W42" i="1" s="1"/>
  <c r="I41" i="1"/>
  <c r="H41" i="1"/>
  <c r="G41" i="1"/>
  <c r="W41" i="1" s="1"/>
  <c r="I40" i="1"/>
  <c r="H40" i="1"/>
  <c r="G40" i="1"/>
  <c r="W40" i="1" s="1"/>
  <c r="I39" i="1"/>
  <c r="H39" i="1"/>
  <c r="G39" i="1"/>
  <c r="W39" i="1" s="1"/>
  <c r="I38" i="1"/>
  <c r="H38" i="1"/>
  <c r="G38" i="1"/>
  <c r="W38" i="1" s="1"/>
  <c r="I37" i="1"/>
  <c r="H37" i="1"/>
  <c r="G37" i="1"/>
  <c r="W37" i="1" s="1"/>
  <c r="I36" i="1"/>
  <c r="H36" i="1"/>
  <c r="G36" i="1"/>
  <c r="W36" i="1" s="1"/>
  <c r="I35" i="1"/>
  <c r="H35" i="1"/>
  <c r="G35" i="1"/>
  <c r="W35" i="1" s="1"/>
  <c r="I34" i="1"/>
  <c r="H34" i="1"/>
  <c r="G34" i="1"/>
  <c r="W34" i="1" s="1"/>
  <c r="I33" i="1"/>
  <c r="H33" i="1"/>
  <c r="G33" i="1"/>
  <c r="W33" i="1" s="1"/>
  <c r="I32" i="1"/>
  <c r="H32" i="1"/>
  <c r="G32" i="1"/>
  <c r="W32" i="1" s="1"/>
  <c r="I31" i="1"/>
  <c r="H31" i="1"/>
  <c r="G31" i="1"/>
  <c r="W31" i="1" s="1"/>
  <c r="I30" i="1"/>
  <c r="H30" i="1"/>
  <c r="G30" i="1"/>
  <c r="W30" i="1" s="1"/>
  <c r="I29" i="1"/>
  <c r="H29" i="1"/>
  <c r="G29" i="1"/>
  <c r="W29" i="1" s="1"/>
  <c r="I28" i="1"/>
  <c r="H28" i="1"/>
  <c r="G28" i="1"/>
  <c r="W28" i="1" s="1"/>
  <c r="I27" i="1"/>
  <c r="H27" i="1"/>
  <c r="G27" i="1"/>
  <c r="W27" i="1" s="1"/>
  <c r="I26" i="1"/>
  <c r="H26" i="1"/>
  <c r="G26" i="1"/>
  <c r="W26" i="1" s="1"/>
  <c r="I25" i="1"/>
  <c r="H25" i="1"/>
  <c r="G25" i="1"/>
  <c r="W25" i="1" s="1"/>
  <c r="I24" i="1"/>
  <c r="H24" i="1"/>
  <c r="G24" i="1"/>
  <c r="W24" i="1" s="1"/>
  <c r="I23" i="1"/>
  <c r="H23" i="1"/>
  <c r="G23" i="1"/>
  <c r="W23" i="1" s="1"/>
  <c r="I22" i="1"/>
  <c r="H22" i="1"/>
  <c r="G22" i="1"/>
  <c r="W22" i="1" s="1"/>
  <c r="K21" i="1" l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W5" i="1"/>
  <c r="Q5" i="1"/>
  <c r="P5" i="1"/>
  <c r="O5" i="1"/>
  <c r="M5" i="1"/>
  <c r="L5" i="1"/>
  <c r="K5" i="1"/>
  <c r="J5" i="1"/>
  <c r="F5" i="1"/>
  <c r="E5" i="1"/>
</calcChain>
</file>

<file path=xl/sharedStrings.xml><?xml version="1.0" encoding="utf-8"?>
<sst xmlns="http://schemas.openxmlformats.org/spreadsheetml/2006/main" count="219" uniqueCount="125">
  <si>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</si>
  <si>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</si>
  <si>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</si>
  <si>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</si>
  <si>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</si>
  <si>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</si>
  <si>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</si>
  <si>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</si>
  <si>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</si>
  <si>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</si>
  <si>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</si>
  <si>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</si>
  <si>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</si>
  <si>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ср нов</t>
  </si>
  <si>
    <t>заказ филиала</t>
  </si>
  <si>
    <t>Комментарии филиала</t>
  </si>
  <si>
    <t>кон ост</t>
  </si>
  <si>
    <t>факт</t>
  </si>
  <si>
    <t>комментарии</t>
  </si>
  <si>
    <t>вес</t>
  </si>
  <si>
    <t>25,06,</t>
  </si>
  <si>
    <t>3297 СЫТНЫЕ Папа может сар б/о мгс 1*3_СНГ  Останкино</t>
  </si>
  <si>
    <t>кг</t>
  </si>
  <si>
    <t>3812 СОЧНЫЕ сос п/о мгс 2*2  Останкино</t>
  </si>
  <si>
    <t>4063 МЯСНАЯ Папа может вар п/о_Л   ОСТАНКИНО</t>
  </si>
  <si>
    <t>4813 ФИЛЕЙНАЯ Папа может вар п/о_Л   ОСТАНКИНО</t>
  </si>
  <si>
    <t>5341 СЕРВЕЛАТ ОХОТНИЧИЙ в/к в/у  ОСТАНКИНО</t>
  </si>
  <si>
    <t>5544 Сервелат Финский в/к в/у_45с НОВАЯ ОСТАНКИНО</t>
  </si>
  <si>
    <t>5851 ЭКСТРА Папа может вар п/о   ОСТАНКИНО</t>
  </si>
  <si>
    <t>6303 Мясные Папа может сос п/о мгс 1,5*3  Останкино</t>
  </si>
  <si>
    <t>6333 МЯСНАЯ Папа может вар п/о 0.4кг 8шт.  ОСТАНКИНО</t>
  </si>
  <si>
    <t>шт</t>
  </si>
  <si>
    <t>6527 ШПИКАЧКИ СОЧНЫЕ ПМ сар б/о мгс 1*3 45с ОСТАНКИНО</t>
  </si>
  <si>
    <t>6683 СЕРВЕЛАТ ЗЕРНИСТЫЙ ПМ в/к в/у 0,35кг  ОСТАНКИНО</t>
  </si>
  <si>
    <t>6689 СЕРВЕЛАТ ОХОТНИЧИЙ ПМ в/к в/у 0,35кг 8шт  ОСТАНКИНО</t>
  </si>
  <si>
    <t>6697 СЕРВЕЛАТ ФИНСКИЙ ПМ в/к в/у 0,35кг 8шт  ОСТАНКИНО</t>
  </si>
  <si>
    <t>6722 СОЧНЫЕ ПМ сос п/о мгс 0,41кг 10шт  ОСТАНКИНО</t>
  </si>
  <si>
    <t>6756 ВЕТЧ.ЛЮБИТЕЛЬСКАЯ п/о  Останкино</t>
  </si>
  <si>
    <t>6829  МОЛОЧНЫЕ КЛАССИЧЕСКИЕ сос п/о мгс 2*4 С  Останккино</t>
  </si>
  <si>
    <t>3215 ВЕТЧ.МЯСНАЯ Папа может п/о 0.4кг 8шт.    ОСТАНКИНО</t>
  </si>
  <si>
    <t>3287 САЛЯМИ ИТАЛЬЯНСКАЯ с/к в/у ОСТАНКИНО</t>
  </si>
  <si>
    <t>4117 ЭКСТРА Папа может с/к в/у_Л   ОСТАНКИНО</t>
  </si>
  <si>
    <t>4574 Мясная со шпиком Папа может вар п/о ОСТАНКИНО</t>
  </si>
  <si>
    <t>4993 САЛЯМИ ИТАЛЬЯНСКАЯ с/к в/у 1/250*8_120c ОСТАНКИНО</t>
  </si>
  <si>
    <t>6780 ЛАДОЖСКАЯ с/к в/у 0,5кг 8шт  Останкино</t>
  </si>
  <si>
    <t>5224 ВЕТЧ.ИЗ ЛОПАТКИ Папа может п/о  ОСТАНКИНО</t>
  </si>
  <si>
    <t>5336 ОСОБАЯ вар п/о  ОСТАНКИНО</t>
  </si>
  <si>
    <t>будет ротация на 6861</t>
  </si>
  <si>
    <t>5337 ОСОБАЯ СО ШПИКОМ вар п/о  ОСТАНКИНО</t>
  </si>
  <si>
    <t>5452 ВЕТЧ.МЯСНАЯ Папа может п/о    ОСТАНКИНО</t>
  </si>
  <si>
    <t>5483 ЭКСТРА Папа может с/к в/у 1/250 8шт.  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</si>
  <si>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</si>
  <si>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</si>
  <si>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</si>
  <si>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</si>
  <si>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</si>
  <si>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</si>
  <si>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</si>
  <si>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</si>
  <si>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</si>
  <si>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6027 ВЕТЧ.ИЗ ЛОПАТКИ Папа может п/о 400*6  ОСТАНКИНО</t>
  </si>
  <si>
    <t>6113 СОЧНЫЕ сос п/о мгс 1*6_Ашан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</si>
  <si>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</si>
  <si>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</si>
  <si>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</si>
  <si>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6297 ФИЛЕЙНЫЕ сос ц/о в/у 1/270 12шт_45с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</si>
  <si>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</si>
  <si>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</si>
  <si>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</si>
  <si>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</si>
  <si>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</si>
  <si>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</si>
  <si>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</si>
  <si>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</si>
  <si>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</si>
  <si>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</si>
  <si>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</si>
  <si>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</si>
  <si>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</si>
  <si>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6684 СЕРВЕЛАТ КАРЕЛЬСКИЙ ПМ в/к в/у 0,28кг  ОСТАНКИНО</t>
  </si>
  <si>
    <t>6692 СЕРВЕЛАТ ПРИМА в/к в/у 0.28кг 8шт.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</si>
  <si>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</si>
  <si>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</si>
  <si>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</si>
  <si>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</si>
  <si>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</si>
  <si>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6755 ВЕТЧ.ЛЮБИТЕЛЬСКАЯ п/о 0,4кг 10шт.  Останкино</t>
  </si>
  <si>
    <t>на замену получим 5495 (ротация - 1001093345495,ВЕТЧ.С ИНДЕЙКОЙ Папа может п/о 400*6)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</si>
  <si>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</si>
  <si>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</si>
  <si>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</si>
  <si>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</si>
  <si>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</si>
  <si>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</si>
  <si>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</si>
  <si>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</si>
  <si>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</si>
  <si>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</si>
  <si>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</si>
  <si>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</si>
  <si>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</si>
  <si>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</si>
  <si>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</si>
  <si>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</si>
  <si>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</si>
  <si>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</si>
  <si>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</si>
  <si>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</si>
  <si>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</si>
  <si>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</si>
  <si>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</si>
  <si>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6865 ВЕТЧ.НЕЖНАЯ Коровино п/о  Останкино</t>
  </si>
  <si>
    <t>БЕКОН СЫРОКОПЧЕНЫЙ НАРЕЗКА В/У (шт.0.180кг)</t>
  </si>
  <si>
    <t>не в матрице</t>
  </si>
  <si>
    <t>ротация (6865, ВЕТЧ.НЕЖНАЯ Коровино п/о)</t>
  </si>
  <si>
    <t>ср</t>
  </si>
  <si>
    <t>18,06,</t>
  </si>
  <si>
    <t>необходимо увеличить продажи</t>
  </si>
  <si>
    <t>будет ротация на 6862</t>
  </si>
  <si>
    <t>будет ротация на 6340</t>
  </si>
  <si>
    <t>будет ротация на 6341</t>
  </si>
  <si>
    <t>заказ</t>
  </si>
  <si>
    <t>нет</t>
  </si>
  <si>
    <t>заказ в пути</t>
  </si>
  <si>
    <t>нет в пути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</si>
</sst>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7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164" fontId="1" fillId="4" borderId="1" xfId="1" applyNumberFormat="1" applyFill="1"/>
    <xf numFmtId="2" fontId="1" fillId="4" borderId="1" xfId="1" applyNumberFormat="1" applyFill="1"/>
    <xf numFmtId="164" fontId="1" fillId="0" borderId="1" xfId="1" applyNumberFormat="1" applyFill="1"/>
    <xf numFmtId="164" fontId="2" fillId="5" borderId="1" xfId="1" applyNumberFormat="1" applyFont="1" applyFill="1"/>
    <xf numFmtId="164" fontId="1" fillId="4" borderId="2" xfId="1" applyNumberFormat="1" applyFill="1" applyBorder="1"/>
    <xf numFmtId="164" fontId="1" fillId="6" borderId="1" xfId="1" applyNumberFormat="1" applyFill="1"/>
    <xf numFmtId="164" fontId="1" fillId="7" borderId="1" xfId="1" applyNumberFormat="1" applyFill="1"/>
    <xf numFmtId="164" fontId="4" fillId="7" borderId="1" xfId="1" applyNumberFormat="1" applyFont="1" applyFill="1"/>
    <xf numFmtId="164" fontId="4" fillId="4" borderId="1" xfId="1" applyNumberFormat="1" applyFont="1" applyFill="1"/>
    <xf numFmtId="0" fontId="0" fillId="4" borderId="0" xfId="0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4;&#1089;&#1090;&#1072;&#1085;&#1082;&#1080;&#1085;&#1086;/ostankino_data/&#1079;&#1072;&#1082;&#1072;&#1079;&#1099;/&#1092;&#1080;&#1083;&#1080;&#1072;&#1083;&#1099;%20&#1080;%20&#1086;&#1087;&#1090;/2024/06,24/18,06,24%20&#1054;&#1089;&#1090;%20&#1050;&#1048;%20&#1092;&#1080;&#1083;&#1080;&#1072;&#1083;&#1099;/&#1076;&#1074;%2018,06,24%20&#1084;&#1083;&#1088;&#1089;&#1095;%20&#1086;&#1089;&#1090;%20&#1082;&#1080;%20&#1086;&#1090;%20&#1047;&#1074;&#1077;&#1088;&#1077;&#1074;&#1072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7;&#1086;&#1079;&#1076;&#1072;&#1085;&#1080;&#1077;%20&#1086;&#1090;&#1095;&#1077;&#1090;&#1086;&#1074;/&#1055;&#1054;&#1050;&#1054;&#1052;_&#1050;&#1048;_UK_Sch/&#1076;&#1074;%2018,06,24%20&#1083;&#1075;&#1088;&#1089;&#1095;%20&#1086;&#1089;&#1090;%20&#1082;&#1080;%20&#1086;&#1090;%20&#1047;&#1074;&#1077;&#1088;&#1077;&#1074;&#107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/>
          <cell r="B1"/>
          <cell r="C1"/>
          <cell r="D1"/>
          <cell r="E1"/>
          <cell r="F1"/>
          <cell r="G1"/>
        </row>
        <row r="2">
          <cell r="A2"/>
          <cell r="B2"/>
          <cell r="C2"/>
          <cell r="D2"/>
          <cell r="E2"/>
          <cell r="F2"/>
          <cell r="G2"/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</row>
        <row r="4">
          <cell r="A4"/>
          <cell r="B4"/>
          <cell r="C4"/>
          <cell r="D4"/>
          <cell r="E4"/>
          <cell r="F4"/>
          <cell r="G4"/>
        </row>
        <row r="5">
          <cell r="A5"/>
          <cell r="B5"/>
          <cell r="C5"/>
          <cell r="D5"/>
          <cell r="E5">
            <v>21254.495000000006</v>
          </cell>
          <cell r="F5">
            <v>19866.803</v>
          </cell>
          <cell r="G5"/>
        </row>
        <row r="6">
          <cell r="A6" t="str">
            <v>3215 ВЕТЧ.МЯСНАЯ Папа может п/о 0.4кг 8шт.    ОСТАНКИНО</v>
          </cell>
          <cell r="B6" t="str">
            <v>шт</v>
          </cell>
          <cell r="C6">
            <v>260</v>
          </cell>
          <cell r="D6">
            <v>448</v>
          </cell>
          <cell r="E6">
            <v>287</v>
          </cell>
          <cell r="F6">
            <v>383</v>
          </cell>
          <cell r="G6">
            <v>0.4</v>
          </cell>
        </row>
        <row r="7">
          <cell r="A7" t="str">
            <v>3287 САЛЯМИ ИТАЛЬЯНСКАЯ с/к в/у ОСТАНКИНО</v>
          </cell>
          <cell r="B7" t="str">
            <v>кг</v>
          </cell>
          <cell r="C7">
            <v>80.5</v>
          </cell>
          <cell r="D7">
            <v>50.996000000000002</v>
          </cell>
          <cell r="E7">
            <v>47.393999999999998</v>
          </cell>
          <cell r="F7">
            <v>80.025999999999996</v>
          </cell>
          <cell r="G7">
            <v>1</v>
          </cell>
        </row>
        <row r="8">
          <cell r="A8" t="str">
            <v>3297 СЫТНЫЕ Папа может сар б/о мгс 1*3_СНГ  Останкино</v>
          </cell>
          <cell r="B8" t="str">
            <v>кг</v>
          </cell>
          <cell r="C8">
            <v>354.54599999999999</v>
          </cell>
          <cell r="D8">
            <v>423.964</v>
          </cell>
          <cell r="E8">
            <v>332.15</v>
          </cell>
          <cell r="F8">
            <v>387.13499999999999</v>
          </cell>
          <cell r="G8">
            <v>1</v>
          </cell>
        </row>
        <row r="9">
          <cell r="A9" t="str">
            <v>3812 СОЧНЫЕ сос п/о мгс 2*2  Останкино</v>
          </cell>
          <cell r="B9" t="str">
            <v>кг</v>
          </cell>
          <cell r="C9">
            <v>467.97199999999998</v>
          </cell>
          <cell r="D9">
            <v>599.26599999999996</v>
          </cell>
          <cell r="E9">
            <v>868.16899999999998</v>
          </cell>
          <cell r="F9">
            <v>126.241</v>
          </cell>
          <cell r="G9">
            <v>1</v>
          </cell>
        </row>
        <row r="10">
          <cell r="A10" t="str">
            <v>4063 МЯСНАЯ Папа может вар п/о_Л   ОСТАНКИНО</v>
          </cell>
          <cell r="B10" t="str">
            <v>кг</v>
          </cell>
          <cell r="C10">
            <v>684.34</v>
          </cell>
          <cell r="D10">
            <v>773.97</v>
          </cell>
          <cell r="E10">
            <v>786.65800000000002</v>
          </cell>
          <cell r="F10">
            <v>567.69399999999996</v>
          </cell>
          <cell r="G10">
            <v>1</v>
          </cell>
        </row>
        <row r="11">
          <cell r="A11" t="str">
            <v>4117 ЭКСТРА Папа может с/к в/у_Л   ОСТАНКИНО</v>
          </cell>
          <cell r="B11" t="str">
            <v>кг</v>
          </cell>
          <cell r="C11">
            <v>66</v>
          </cell>
          <cell r="D11">
            <v>148.06800000000001</v>
          </cell>
          <cell r="E11">
            <v>41.088000000000001</v>
          </cell>
          <cell r="F11">
            <v>171.44399999999999</v>
          </cell>
          <cell r="G11">
            <v>1</v>
          </cell>
        </row>
        <row r="12">
          <cell r="A12" t="str">
            <v>4574 Мясная со шпиком Папа может вар п/о ОСТАНКИНО</v>
          </cell>
          <cell r="B12" t="str">
            <v>кг</v>
          </cell>
          <cell r="C12">
            <v>143.761</v>
          </cell>
          <cell r="D12">
            <v>48.393000000000001</v>
          </cell>
          <cell r="E12">
            <v>83.28</v>
          </cell>
          <cell r="F12">
            <v>91.379000000000005</v>
          </cell>
          <cell r="G12">
            <v>1</v>
          </cell>
        </row>
        <row r="13">
          <cell r="A13" t="str">
            <v>4813 ФИЛЕЙНАЯ Папа может вар п/о_Л   ОСТАНКИНО</v>
          </cell>
          <cell r="B13" t="str">
            <v>кг</v>
          </cell>
          <cell r="C13">
            <v>308.875</v>
          </cell>
          <cell r="D13">
            <v>803.20899999999995</v>
          </cell>
          <cell r="E13">
            <v>524.42100000000005</v>
          </cell>
          <cell r="F13">
            <v>508.245</v>
          </cell>
          <cell r="G13">
            <v>1</v>
          </cell>
        </row>
        <row r="14">
          <cell r="A14" t="str">
            <v>4993 САЛЯМИ ИТАЛЬЯНСКАЯ с/к в/у 1/250*8_120c ОСТАНКИНО</v>
          </cell>
          <cell r="B14" t="str">
            <v>шт</v>
          </cell>
          <cell r="C14">
            <v>321</v>
          </cell>
          <cell r="D14">
            <v>472</v>
          </cell>
          <cell r="E14">
            <v>477</v>
          </cell>
          <cell r="F14">
            <v>248</v>
          </cell>
          <cell r="G14">
            <v>0.25</v>
          </cell>
        </row>
        <row r="15">
          <cell r="A15" t="str">
            <v>5015 БУРГУНДИЯ с/к в/у 1/250 ОСТАНКИНО</v>
          </cell>
          <cell r="B15" t="str">
            <v>шт</v>
          </cell>
          <cell r="C15"/>
          <cell r="D15">
            <v>120</v>
          </cell>
          <cell r="E15">
            <v>120</v>
          </cell>
          <cell r="F15"/>
          <cell r="G15">
            <v>0</v>
          </cell>
        </row>
        <row r="16">
          <cell r="A16" t="str">
            <v>6780 ЛАДОЖСКАЯ с/к в/у 0,5кг 8шт  Останкино</v>
          </cell>
          <cell r="B16" t="str">
            <v>шт</v>
          </cell>
          <cell r="C16"/>
          <cell r="D16"/>
          <cell r="E16"/>
          <cell r="F16"/>
          <cell r="G16">
            <v>0.5</v>
          </cell>
        </row>
        <row r="17">
          <cell r="A17" t="str">
            <v>5206 Ладожская с/к в/у ОСТАНКИНО</v>
          </cell>
          <cell r="B17" t="str">
            <v>кг</v>
          </cell>
          <cell r="C17">
            <v>63.5</v>
          </cell>
          <cell r="D17"/>
          <cell r="E17">
            <v>19.687000000000001</v>
          </cell>
          <cell r="F17">
            <v>41.761000000000003</v>
          </cell>
          <cell r="G17">
            <v>0</v>
          </cell>
        </row>
        <row r="18">
          <cell r="A18" t="str">
            <v>5224 ВЕТЧ.ИЗ ЛОПАТКИ Папа может п/о  ОСТАНКИНО</v>
          </cell>
          <cell r="B18" t="str">
            <v>кг</v>
          </cell>
          <cell r="C18"/>
          <cell r="D18">
            <v>99.302000000000007</v>
          </cell>
          <cell r="E18">
            <v>17.98</v>
          </cell>
          <cell r="F18">
            <v>81.322000000000003</v>
          </cell>
          <cell r="G18">
            <v>1</v>
          </cell>
        </row>
        <row r="19">
          <cell r="A19" t="str">
            <v>5336 ОСОБАЯ вар п/о  ОСТАНКИНО</v>
          </cell>
          <cell r="B19" t="str">
            <v>кг</v>
          </cell>
          <cell r="C19">
            <v>118.093</v>
          </cell>
          <cell r="D19">
            <v>34.585000000000001</v>
          </cell>
          <cell r="E19">
            <v>67.626000000000005</v>
          </cell>
          <cell r="F19">
            <v>57.09</v>
          </cell>
          <cell r="G19">
            <v>1</v>
          </cell>
        </row>
        <row r="20">
          <cell r="A20" t="str">
            <v>5337 ОСОБАЯ СО ШПИКОМ вар п/о  ОСТАНКИНО</v>
          </cell>
          <cell r="B20" t="str">
            <v>кг</v>
          </cell>
          <cell r="C20">
            <v>94.194999999999993</v>
          </cell>
          <cell r="D20">
            <v>97.272999999999996</v>
          </cell>
          <cell r="E20">
            <v>53.186999999999998</v>
          </cell>
          <cell r="F20">
            <v>120.376</v>
          </cell>
          <cell r="G20">
            <v>1</v>
          </cell>
        </row>
        <row r="21">
          <cell r="A21" t="str">
            <v>5341 СЕРВЕЛАТ ОХОТНИЧИЙ в/к в/у  ОСТАНКИНО</v>
          </cell>
          <cell r="B21" t="str">
            <v>кг</v>
          </cell>
          <cell r="C21">
            <v>357.3</v>
          </cell>
          <cell r="D21">
            <v>493.67</v>
          </cell>
          <cell r="E21">
            <v>581.27499999999998</v>
          </cell>
          <cell r="F21">
            <v>202.69300000000001</v>
          </cell>
          <cell r="G21">
            <v>1</v>
          </cell>
        </row>
        <row r="22">
          <cell r="A22" t="str">
            <v>5452 ВЕТЧ.МЯСНАЯ Папа может п/о    ОСТАНКИНО</v>
          </cell>
          <cell r="B22" t="str">
            <v>кг</v>
          </cell>
          <cell r="C22">
            <v>99.95</v>
          </cell>
          <cell r="D22">
            <v>300.44299999999998</v>
          </cell>
          <cell r="E22">
            <v>113.343</v>
          </cell>
          <cell r="F22">
            <v>251.06800000000001</v>
          </cell>
          <cell r="G22">
            <v>1</v>
          </cell>
        </row>
        <row r="23">
          <cell r="A23" t="str">
            <v>5483 ЭКСТРА Папа может с/к в/у 1/250 8шт.   ОСТАНКИНО</v>
          </cell>
          <cell r="B23" t="str">
            <v>шт</v>
          </cell>
          <cell r="C23">
            <v>495</v>
          </cell>
          <cell r="D23">
            <v>192</v>
          </cell>
          <cell r="E23">
            <v>423</v>
          </cell>
          <cell r="F23">
            <v>198</v>
          </cell>
          <cell r="G23">
            <v>0.25</v>
          </cell>
        </row>
        <row r="24">
          <cell r="A24" t="str">
            <v>5532 СОЧНЫЕ сос п/о мгс 0.45кг 10шт_45с   ОСТАНКИНО</v>
          </cell>
          <cell r="B24" t="str">
            <v>шт</v>
          </cell>
          <cell r="C24"/>
          <cell r="D24"/>
          <cell r="E24"/>
          <cell r="F24"/>
          <cell r="G24">
            <v>0</v>
          </cell>
        </row>
        <row r="25">
          <cell r="A25" t="str">
            <v>5544 Сервелат Финский в/к в/у_45с НОВАЯ ОСТАНКИНО</v>
          </cell>
          <cell r="B25" t="str">
            <v>кг</v>
          </cell>
          <cell r="C25">
            <v>206.76</v>
          </cell>
          <cell r="D25">
            <v>560.78700000000003</v>
          </cell>
          <cell r="E25">
            <v>387.21</v>
          </cell>
          <cell r="F25">
            <v>290.01</v>
          </cell>
          <cell r="G25">
            <v>1</v>
          </cell>
        </row>
        <row r="26">
          <cell r="A26" t="str">
            <v>5682 САЛЯМИ МЕЛКОЗЕРНЕНАЯ с/к в/у 1/120_60с   ОСТАНКИНО</v>
          </cell>
          <cell r="B26" t="str">
            <v>шт</v>
          </cell>
          <cell r="C26">
            <v>269</v>
          </cell>
          <cell r="D26">
            <v>400</v>
          </cell>
          <cell r="E26">
            <v>283</v>
          </cell>
          <cell r="F26">
            <v>291</v>
          </cell>
          <cell r="G26">
            <v>0.12</v>
          </cell>
        </row>
        <row r="27">
          <cell r="A27" t="str">
            <v>5706 АРОМАТНАЯ Папа может с/к в/у 1/250 8шт.  ОСТАНКИНО</v>
          </cell>
          <cell r="B27" t="str">
            <v>шт</v>
          </cell>
          <cell r="C27">
            <v>521</v>
          </cell>
          <cell r="D27">
            <v>616</v>
          </cell>
          <cell r="E27">
            <v>452</v>
          </cell>
          <cell r="F27">
            <v>646</v>
          </cell>
          <cell r="G27">
            <v>0.25</v>
          </cell>
        </row>
        <row r="28">
          <cell r="A28" t="str">
            <v>5708 ПОСОЛЬСКАЯ Папа может с/к в/у ОСТАНКИНО</v>
          </cell>
          <cell r="B28" t="str">
            <v>кг</v>
          </cell>
          <cell r="C28">
            <v>54</v>
          </cell>
          <cell r="D28">
            <v>52.427</v>
          </cell>
          <cell r="E28">
            <v>23.463999999999999</v>
          </cell>
          <cell r="F28">
            <v>80.844999999999999</v>
          </cell>
          <cell r="G28">
            <v>1</v>
          </cell>
        </row>
        <row r="29">
          <cell r="A29" t="str">
            <v>5819 Сосиски Папа может 400г Мясные  ОСТАНКИНО</v>
          </cell>
          <cell r="B29" t="str">
            <v>шт</v>
          </cell>
          <cell r="C29">
            <v>42</v>
          </cell>
          <cell r="D29">
            <v>80</v>
          </cell>
          <cell r="E29">
            <v>46</v>
          </cell>
          <cell r="F29">
            <v>34</v>
          </cell>
          <cell r="G29">
            <v>0.4</v>
          </cell>
        </row>
        <row r="30">
          <cell r="A30" t="str">
            <v>5820 СЛИВОЧНЫЕ Папа может сос п/о мгс 2*2_45с   ОСТАНКИНО</v>
          </cell>
          <cell r="B30" t="str">
            <v>кг</v>
          </cell>
          <cell r="C30">
            <v>208.93700000000001</v>
          </cell>
          <cell r="D30">
            <v>408.34500000000003</v>
          </cell>
          <cell r="E30">
            <v>302.40300000000002</v>
          </cell>
          <cell r="F30">
            <v>250.87799999999999</v>
          </cell>
          <cell r="G30">
            <v>1</v>
          </cell>
        </row>
        <row r="31">
          <cell r="A31" t="str">
            <v>5851 ЭКСТРА Папа может вар п/о   ОСТАНКИНО</v>
          </cell>
          <cell r="B31" t="str">
            <v>кг</v>
          </cell>
          <cell r="C31">
            <v>221.46299999999999</v>
          </cell>
          <cell r="D31">
            <v>504.55099999999999</v>
          </cell>
          <cell r="E31">
            <v>397.87</v>
          </cell>
          <cell r="F31">
            <v>275.41500000000002</v>
          </cell>
          <cell r="G31">
            <v>1</v>
          </cell>
        </row>
        <row r="32">
          <cell r="A32" t="str">
            <v>5931 ОХОТНИЧЬЯ Папа может с/к в/у 1/220 8шт.   ОСТАНКИНО</v>
          </cell>
          <cell r="B32" t="str">
            <v>шт</v>
          </cell>
          <cell r="C32">
            <v>67</v>
          </cell>
          <cell r="D32">
            <v>112</v>
          </cell>
          <cell r="E32">
            <v>64</v>
          </cell>
          <cell r="F32">
            <v>97</v>
          </cell>
          <cell r="G32">
            <v>0.22</v>
          </cell>
        </row>
        <row r="33">
          <cell r="A33" t="str">
            <v>5981 МОЛОЧНЫЕ ТРАДИЦ. сос п/о мгс 1*6_45с   ОСТАНКИНО</v>
          </cell>
          <cell r="B33" t="str">
            <v>кг</v>
          </cell>
          <cell r="C33">
            <v>369.2</v>
          </cell>
          <cell r="D33">
            <v>101.639</v>
          </cell>
          <cell r="E33">
            <v>176.136</v>
          </cell>
          <cell r="F33">
            <v>273.94099999999997</v>
          </cell>
          <cell r="G33">
            <v>1</v>
          </cell>
        </row>
        <row r="34">
          <cell r="A34" t="str">
            <v>5992 ВРЕМЯ ОКРОШКИ Папа может вар п/о 0.4кг   ОСТАНКИНО</v>
          </cell>
          <cell r="B34" t="str">
            <v>шт</v>
          </cell>
          <cell r="C34">
            <v>155</v>
          </cell>
          <cell r="D34">
            <v>160</v>
          </cell>
          <cell r="E34">
            <v>71</v>
          </cell>
          <cell r="F34">
            <v>237</v>
          </cell>
          <cell r="G34">
            <v>0.4</v>
          </cell>
        </row>
        <row r="35">
          <cell r="A35" t="str">
            <v>5993 ВРЕМЯ ОКРОШКИ Папа может вар п/о   ОСТАНКИНО</v>
          </cell>
          <cell r="B35" t="str">
            <v>кг</v>
          </cell>
          <cell r="C35">
            <v>90.597999999999999</v>
          </cell>
          <cell r="D35">
            <v>96.353999999999999</v>
          </cell>
          <cell r="E35">
            <v>87.287000000000006</v>
          </cell>
          <cell r="F35">
            <v>71.492000000000004</v>
          </cell>
          <cell r="G35">
            <v>1</v>
          </cell>
        </row>
        <row r="36">
          <cell r="A36" t="str">
            <v>5997 ОСОБАЯ Коровино вар п/о  ОСТАНКИНО</v>
          </cell>
          <cell r="B36" t="str">
            <v>кг</v>
          </cell>
          <cell r="C36"/>
          <cell r="D36"/>
          <cell r="E36"/>
          <cell r="F36"/>
          <cell r="G36">
            <v>0</v>
          </cell>
        </row>
        <row r="37">
          <cell r="A37" t="str">
            <v>6027 ВЕТЧ.ИЗ ЛОПАТКИ Папа может п/о 400*6  ОСТАНКИНО</v>
          </cell>
          <cell r="B37" t="str">
            <v>шт</v>
          </cell>
          <cell r="C37">
            <v>5</v>
          </cell>
          <cell r="D37">
            <v>48</v>
          </cell>
          <cell r="E37">
            <v>20</v>
          </cell>
          <cell r="F37">
            <v>28</v>
          </cell>
          <cell r="G37">
            <v>0.4</v>
          </cell>
        </row>
        <row r="38">
          <cell r="A38" t="str">
            <v>6113 СОЧНЫЕ сос п/о мгс 1*6_Ашан  ОСТАНКИНО</v>
          </cell>
          <cell r="B38" t="str">
            <v>кг</v>
          </cell>
          <cell r="C38">
            <v>271.74599999999998</v>
          </cell>
          <cell r="D38">
            <v>2.1680000000000001</v>
          </cell>
          <cell r="E38">
            <v>221.351</v>
          </cell>
          <cell r="F38"/>
          <cell r="G38">
            <v>1</v>
          </cell>
        </row>
        <row r="39">
          <cell r="A39" t="str">
            <v>6123 МОЛОЧНЫЕ КЛАССИЧЕСКИЕ ПМ сос п/о мгс 2*4   ОСТАНКИНО</v>
          </cell>
          <cell r="B39" t="str">
            <v>кг</v>
          </cell>
          <cell r="C39"/>
          <cell r="D39"/>
          <cell r="E39">
            <v>-4.202</v>
          </cell>
          <cell r="F39"/>
          <cell r="G39">
            <v>0</v>
          </cell>
        </row>
        <row r="40">
          <cell r="A40" t="str">
            <v>6144 МОЛОЧНЫЕ ТРАДИЦ. сос п/о в/у 1/360 (1+1)  Останкино</v>
          </cell>
          <cell r="B40" t="str">
            <v>шт</v>
          </cell>
          <cell r="C40">
            <v>94</v>
          </cell>
          <cell r="D40">
            <v>70</v>
          </cell>
          <cell r="E40">
            <v>73</v>
          </cell>
          <cell r="F40">
            <v>49</v>
          </cell>
          <cell r="G40">
            <v>0.36</v>
          </cell>
        </row>
        <row r="41">
          <cell r="A41" t="str">
            <v>6206 СВИНИНА ПО-ДОМАШНЕМУ к/в мл/к в/у 0,3кг  Останкино</v>
          </cell>
          <cell r="B41" t="str">
            <v>шт</v>
          </cell>
          <cell r="C41">
            <v>744</v>
          </cell>
          <cell r="D41"/>
          <cell r="E41">
            <v>200</v>
          </cell>
          <cell r="F41">
            <v>544</v>
          </cell>
          <cell r="G41">
            <v>0.3</v>
          </cell>
        </row>
        <row r="42">
          <cell r="A42" t="str">
            <v>6220 ГОВЯЖЬЯ папа может вар п/о  Останкино</v>
          </cell>
          <cell r="B42" t="str">
            <v>кг</v>
          </cell>
          <cell r="C42">
            <v>176.09200000000001</v>
          </cell>
          <cell r="D42">
            <v>250.71799999999999</v>
          </cell>
          <cell r="E42">
            <v>183.035</v>
          </cell>
          <cell r="F42">
            <v>203.297</v>
          </cell>
          <cell r="G42">
            <v>1</v>
          </cell>
        </row>
        <row r="43">
          <cell r="A43" t="str">
            <v>6228 МЯСНОЕ АССОРТИ к/з с/н мгс 1/90 10шт  Останкино</v>
          </cell>
          <cell r="B43" t="str">
            <v>шт</v>
          </cell>
          <cell r="C43">
            <v>137</v>
          </cell>
          <cell r="D43">
            <v>80</v>
          </cell>
          <cell r="E43">
            <v>90</v>
          </cell>
          <cell r="F43">
            <v>103</v>
          </cell>
          <cell r="G43">
            <v>0.09</v>
          </cell>
        </row>
        <row r="44">
          <cell r="A44" t="str">
            <v>6281 СВИНИНА ДЕЛИКАТ. к/в мл/к в/у 0.3кг 45с  ОСТАНКИНО</v>
          </cell>
          <cell r="B44" t="str">
            <v>шт</v>
          </cell>
          <cell r="C44"/>
          <cell r="D44">
            <v>558</v>
          </cell>
          <cell r="E44">
            <v>117</v>
          </cell>
          <cell r="F44">
            <v>418</v>
          </cell>
          <cell r="G44">
            <v>0</v>
          </cell>
        </row>
        <row r="45">
          <cell r="A45" t="str">
            <v>6297 ФИЛЕЙНЫЕ сос ц/о в/у 1/270 12шт_45с  ОСТАНКИНО</v>
          </cell>
          <cell r="B45" t="str">
            <v>шт</v>
          </cell>
          <cell r="C45">
            <v>505</v>
          </cell>
          <cell r="D45">
            <v>144</v>
          </cell>
          <cell r="E45">
            <v>363</v>
          </cell>
          <cell r="F45">
            <v>197</v>
          </cell>
          <cell r="G45">
            <v>0.27</v>
          </cell>
        </row>
        <row r="46">
          <cell r="A46" t="str">
            <v>6303 Мясные Папа может сос п/о мгс 1,5*3  Останкино</v>
          </cell>
          <cell r="B46" t="str">
            <v>кг</v>
          </cell>
          <cell r="C46">
            <v>1021.4109999999999</v>
          </cell>
          <cell r="D46">
            <v>697.83699999999999</v>
          </cell>
          <cell r="E46">
            <v>495.84800000000001</v>
          </cell>
          <cell r="F46">
            <v>1100.5450000000001</v>
          </cell>
          <cell r="G46">
            <v>1</v>
          </cell>
        </row>
        <row r="47">
          <cell r="A47" t="str">
            <v>6308 С ИНДЕЙКОЙ ПМ сар б/о мгс 1*3_СНГ  Останкино</v>
          </cell>
          <cell r="B47" t="str">
            <v>кг</v>
          </cell>
          <cell r="C47"/>
          <cell r="D47"/>
          <cell r="E47"/>
          <cell r="F47"/>
          <cell r="G47">
            <v>0</v>
          </cell>
        </row>
        <row r="48">
          <cell r="A48" t="str">
            <v>6332 МЯСНАЯ Папа может вар п/о 0,5кг 8шт  Останкино</v>
          </cell>
          <cell r="B48" t="str">
            <v>шт</v>
          </cell>
          <cell r="C48">
            <v>920</v>
          </cell>
          <cell r="D48"/>
          <cell r="E48">
            <v>163</v>
          </cell>
          <cell r="F48">
            <v>748</v>
          </cell>
          <cell r="G48">
            <v>0</v>
          </cell>
        </row>
        <row r="49">
          <cell r="A49" t="str">
            <v>6333 МЯСНАЯ Папа может вар п/о 0.4кг 8шт.  ОСТАНКИНО</v>
          </cell>
          <cell r="B49" t="str">
            <v>шт</v>
          </cell>
          <cell r="C49">
            <v>472</v>
          </cell>
          <cell r="D49">
            <v>408</v>
          </cell>
          <cell r="E49">
            <v>431</v>
          </cell>
          <cell r="F49">
            <v>359</v>
          </cell>
          <cell r="G49">
            <v>0.4</v>
          </cell>
        </row>
        <row r="50">
          <cell r="A50" t="str">
            <v>6345 ФИЛЕЙНАЯ Папа может вар п/о 0,5кг 8шт  Останкино</v>
          </cell>
          <cell r="B50" t="str">
            <v>шт</v>
          </cell>
          <cell r="C50">
            <v>925</v>
          </cell>
          <cell r="D50"/>
          <cell r="E50">
            <v>158</v>
          </cell>
          <cell r="F50">
            <v>755</v>
          </cell>
          <cell r="G50">
            <v>0</v>
          </cell>
        </row>
        <row r="51">
          <cell r="A51" t="str">
            <v>6353 ЭКСТРА Папа может вар п/о 0.4кг 8шт.  ОСТАНКИНО</v>
          </cell>
          <cell r="B51" t="str">
            <v>шт</v>
          </cell>
          <cell r="C51">
            <v>528</v>
          </cell>
          <cell r="D51">
            <v>144</v>
          </cell>
          <cell r="E51">
            <v>301</v>
          </cell>
          <cell r="F51">
            <v>312</v>
          </cell>
          <cell r="G51">
            <v>0.4</v>
          </cell>
        </row>
        <row r="52">
          <cell r="A52" t="str">
            <v>6381 СЕРВЕЛАТ ФИНСКИЙ ПМ в/к в/у 0.35кг 8шт.  ОСТАНКИНО</v>
          </cell>
          <cell r="B52" t="str">
            <v>шт</v>
          </cell>
          <cell r="C52"/>
          <cell r="D52"/>
          <cell r="E52"/>
          <cell r="F52"/>
          <cell r="G52">
            <v>0</v>
          </cell>
        </row>
        <row r="53">
          <cell r="A53" t="str">
            <v>6392 ФИЛЕЙНАЯ Папа может вар п/о 0,4кг  ОСТАНКИНО</v>
          </cell>
          <cell r="B53" t="str">
            <v>шт</v>
          </cell>
          <cell r="C53">
            <v>271</v>
          </cell>
          <cell r="D53">
            <v>400</v>
          </cell>
          <cell r="E53">
            <v>234</v>
          </cell>
          <cell r="F53">
            <v>365</v>
          </cell>
          <cell r="G53">
            <v>0.4</v>
          </cell>
        </row>
        <row r="54">
          <cell r="A54" t="str">
            <v>6448 Свинина Останкино 100г Мадера с/к в/у нарезка  ОСТАНКИНО</v>
          </cell>
          <cell r="B54" t="str">
            <v>шт</v>
          </cell>
          <cell r="C54">
            <v>50</v>
          </cell>
          <cell r="D54">
            <v>80</v>
          </cell>
          <cell r="E54">
            <v>65</v>
          </cell>
          <cell r="F54">
            <v>15</v>
          </cell>
          <cell r="G54">
            <v>0.1</v>
          </cell>
        </row>
        <row r="55">
          <cell r="A55" t="str">
            <v>6453 ЭКСТРА Папа может с/к с/н в/у 1/100 14шт.   ОСТАНКИНО</v>
          </cell>
          <cell r="B55" t="str">
            <v>шт</v>
          </cell>
          <cell r="C55">
            <v>37</v>
          </cell>
          <cell r="D55"/>
          <cell r="E55">
            <v>32</v>
          </cell>
          <cell r="F55"/>
          <cell r="G55">
            <v>0.1</v>
          </cell>
        </row>
        <row r="56">
          <cell r="A56" t="str">
            <v>6454 АРОМАТНАЯ с/к с/н в/у 1/100 10шт.  ОСТАНКИНО</v>
          </cell>
          <cell r="B56" t="str">
            <v>шт</v>
          </cell>
          <cell r="C56">
            <v>22</v>
          </cell>
          <cell r="D56">
            <v>50</v>
          </cell>
          <cell r="E56">
            <v>23</v>
          </cell>
          <cell r="F56">
            <v>27</v>
          </cell>
          <cell r="G56">
            <v>0.1</v>
          </cell>
        </row>
        <row r="57">
          <cell r="A57" t="str">
            <v>6475 Сосиски Папа может 400г С сыром  ОСТАНКИНО</v>
          </cell>
          <cell r="B57" t="str">
            <v>шт</v>
          </cell>
          <cell r="C57">
            <v>18</v>
          </cell>
          <cell r="D57">
            <v>80</v>
          </cell>
          <cell r="E57">
            <v>66</v>
          </cell>
          <cell r="F57">
            <v>12</v>
          </cell>
          <cell r="G57">
            <v>0.4</v>
          </cell>
        </row>
        <row r="58">
          <cell r="A58" t="str">
            <v>6498 МОЛОЧНАЯ Папа может вар п/о  ОСТАНКИНО</v>
          </cell>
          <cell r="B58" t="str">
            <v>кг</v>
          </cell>
          <cell r="C58">
            <v>229</v>
          </cell>
          <cell r="D58">
            <v>251.09899999999999</v>
          </cell>
          <cell r="E58">
            <v>244.53100000000001</v>
          </cell>
          <cell r="F58">
            <v>190.67699999999999</v>
          </cell>
          <cell r="G58">
            <v>1</v>
          </cell>
        </row>
        <row r="59">
          <cell r="A59" t="str">
            <v>6527 ШПИКАЧКИ СОЧНЫЕ ПМ сар б/о мгс 1*3 45с ОСТАНКИНО</v>
          </cell>
          <cell r="B59" t="str">
            <v>кг</v>
          </cell>
          <cell r="C59">
            <v>227.89500000000001</v>
          </cell>
          <cell r="D59">
            <v>312.90800000000002</v>
          </cell>
          <cell r="E59">
            <v>266.71699999999998</v>
          </cell>
          <cell r="F59">
            <v>219.495</v>
          </cell>
          <cell r="G59">
            <v>1</v>
          </cell>
        </row>
        <row r="60">
          <cell r="A60" t="str">
            <v>6550 МЯСНЫЕ Папа может сар б/о мгс 1*3 О 45с  Останкино</v>
          </cell>
          <cell r="B60" t="str">
            <v>кг</v>
          </cell>
          <cell r="C60">
            <v>112.979</v>
          </cell>
          <cell r="D60">
            <v>82.269000000000005</v>
          </cell>
          <cell r="E60">
            <v>140.28399999999999</v>
          </cell>
          <cell r="F60">
            <v>23.48</v>
          </cell>
          <cell r="G60">
            <v>1</v>
          </cell>
        </row>
        <row r="61">
          <cell r="A61" t="str">
            <v>6555 ПОСОЛЬСКАЯ с/к с/н в/у 1/100 10шт.  ОСТАНКИНО</v>
          </cell>
          <cell r="B61" t="str">
            <v>шт</v>
          </cell>
          <cell r="C61">
            <v>107</v>
          </cell>
          <cell r="D61"/>
          <cell r="E61">
            <v>60</v>
          </cell>
          <cell r="F61">
            <v>44</v>
          </cell>
          <cell r="G61">
            <v>0.1</v>
          </cell>
        </row>
        <row r="62">
          <cell r="A62" t="str">
            <v>6563 СЛИВОЧНЫЕ СН сос п/о мгс 1*6  ОСТАНКИНО</v>
          </cell>
          <cell r="B62" t="str">
            <v>кг</v>
          </cell>
          <cell r="C62">
            <v>6</v>
          </cell>
          <cell r="D62"/>
          <cell r="E62"/>
          <cell r="F62"/>
          <cell r="G62">
            <v>0</v>
          </cell>
        </row>
        <row r="63">
          <cell r="A63" t="str">
            <v>6566 СЕРВЕЛАТ С БЕЛ.ГРИБАМИ в/к в/у 0,31кг  Останкино</v>
          </cell>
          <cell r="B63" t="str">
            <v>шт</v>
          </cell>
          <cell r="C63"/>
          <cell r="D63"/>
          <cell r="E63"/>
          <cell r="F63"/>
          <cell r="G63">
            <v>0</v>
          </cell>
        </row>
        <row r="64">
          <cell r="A64" t="str">
            <v>6602 БАВАРСКИЕ ПМ сос ц/о мгс 0,35кг 8шт  Останкино</v>
          </cell>
          <cell r="B64" t="str">
            <v>шт</v>
          </cell>
          <cell r="C64">
            <v>188</v>
          </cell>
          <cell r="D64">
            <v>156</v>
          </cell>
          <cell r="E64">
            <v>166</v>
          </cell>
          <cell r="F64">
            <v>117</v>
          </cell>
          <cell r="G64">
            <v>0.35</v>
          </cell>
        </row>
        <row r="65">
          <cell r="A65" t="str">
            <v>6607 С ГОВЯДИНОЙ ПМ сар б/о мгс 1*3_45с</v>
          </cell>
          <cell r="B65" t="str">
            <v>кг</v>
          </cell>
          <cell r="C65">
            <v>122.026</v>
          </cell>
          <cell r="D65">
            <v>102.79600000000001</v>
          </cell>
          <cell r="E65">
            <v>152.255</v>
          </cell>
          <cell r="F65">
            <v>38.256</v>
          </cell>
          <cell r="G65">
            <v>1</v>
          </cell>
        </row>
        <row r="66">
          <cell r="A66" t="str">
            <v>6661 СОЧНЫЙ ГРИЛЬ ПМ сос п/о мгс 1,5*4_Маяк Останкино</v>
          </cell>
          <cell r="B66" t="str">
            <v>кг</v>
          </cell>
          <cell r="C66">
            <v>295.274</v>
          </cell>
          <cell r="D66">
            <v>198.52600000000001</v>
          </cell>
          <cell r="E66">
            <v>337.71199999999999</v>
          </cell>
          <cell r="F66">
            <v>103.151</v>
          </cell>
          <cell r="G66">
            <v>1</v>
          </cell>
        </row>
        <row r="67">
          <cell r="A67" t="str">
            <v>6666 БОЯNСКАЯ Папа может п/к в/у 0,28кг 8шт  ОСТАНКИНО</v>
          </cell>
          <cell r="B67" t="str">
            <v>шт</v>
          </cell>
          <cell r="C67">
            <v>203</v>
          </cell>
          <cell r="D67">
            <v>1168</v>
          </cell>
          <cell r="E67">
            <v>370</v>
          </cell>
          <cell r="F67">
            <v>823</v>
          </cell>
          <cell r="G67">
            <v>0.28000000000000003</v>
          </cell>
        </row>
        <row r="68">
          <cell r="A68" t="str">
            <v>6683 СЕРВЕЛАТ ЗЕРНИСТЫЙ ПМ в/к в/у 0,35кг  ОСТАНКИНО</v>
          </cell>
          <cell r="B68" t="str">
            <v>шт</v>
          </cell>
          <cell r="C68">
            <v>597</v>
          </cell>
          <cell r="D68">
            <v>480</v>
          </cell>
          <cell r="E68">
            <v>764</v>
          </cell>
          <cell r="F68">
            <v>207</v>
          </cell>
          <cell r="G68">
            <v>0.35</v>
          </cell>
        </row>
        <row r="69">
          <cell r="A69" t="str">
            <v>6684 СЕРВЕЛАТ КАРЕЛЬСКИЙ ПМ в/к в/у 0,28кг  ОСТАНКИНО</v>
          </cell>
          <cell r="B69" t="str">
            <v>шт</v>
          </cell>
          <cell r="C69">
            <v>578</v>
          </cell>
          <cell r="D69">
            <v>472</v>
          </cell>
          <cell r="E69">
            <v>745</v>
          </cell>
          <cell r="F69">
            <v>190</v>
          </cell>
          <cell r="G69">
            <v>0.28000000000000003</v>
          </cell>
        </row>
        <row r="70">
          <cell r="A70" t="str">
            <v>6685 СЕРВЕЛАТ КОПЧЕНЫЙ НА БУКЕ в/к в/у 0,35кг  Останкино</v>
          </cell>
          <cell r="B70" t="str">
            <v>шт</v>
          </cell>
          <cell r="C70"/>
          <cell r="D70"/>
          <cell r="E70"/>
          <cell r="F70"/>
          <cell r="G70">
            <v>0</v>
          </cell>
        </row>
        <row r="71">
          <cell r="A71" t="str">
            <v>6689 СЕРВЕЛАТ ОХОТНИЧИЙ ПМ в/к в/у 0,35кг 8шт  ОСТАНКИНО</v>
          </cell>
          <cell r="B71" t="str">
            <v>шт</v>
          </cell>
          <cell r="C71">
            <v>593</v>
          </cell>
          <cell r="D71">
            <v>616</v>
          </cell>
          <cell r="E71">
            <v>799</v>
          </cell>
          <cell r="F71">
            <v>284</v>
          </cell>
          <cell r="G71">
            <v>0.35</v>
          </cell>
        </row>
        <row r="72">
          <cell r="A72" t="str">
            <v>6692 СЕРВЕЛАТ ПРИМА в/к в/у 0.28кг 8шт.  ОСТАНКИНО</v>
          </cell>
          <cell r="B72" t="str">
            <v>шт</v>
          </cell>
          <cell r="C72">
            <v>321</v>
          </cell>
          <cell r="D72">
            <v>225</v>
          </cell>
          <cell r="E72">
            <v>343</v>
          </cell>
          <cell r="F72">
            <v>119</v>
          </cell>
          <cell r="G72">
            <v>0.28000000000000003</v>
          </cell>
        </row>
        <row r="73">
          <cell r="A73" t="str">
            <v>6697 СЕРВЕЛАТ ФИНСКИЙ ПМ в/к в/у 0,35кг 8шт  ОСТАНКИНО</v>
          </cell>
          <cell r="B73" t="str">
            <v>шт</v>
          </cell>
          <cell r="C73">
            <v>794</v>
          </cell>
          <cell r="D73">
            <v>568</v>
          </cell>
          <cell r="E73">
            <v>899</v>
          </cell>
          <cell r="F73">
            <v>346</v>
          </cell>
          <cell r="G73">
            <v>0.35</v>
          </cell>
        </row>
        <row r="74">
          <cell r="A74" t="str">
            <v>6701 СЕРВЕЛАТ ШВАРЦЕР ПМ в/к в/у 0.28кг 8шт.  ОСТАНКИНО</v>
          </cell>
          <cell r="B74" t="str">
            <v>шт</v>
          </cell>
          <cell r="C74">
            <v>240</v>
          </cell>
          <cell r="D74">
            <v>185</v>
          </cell>
          <cell r="E74">
            <v>228</v>
          </cell>
          <cell r="F74">
            <v>158</v>
          </cell>
          <cell r="G74">
            <v>0.28000000000000003</v>
          </cell>
        </row>
        <row r="75">
          <cell r="A75" t="str">
            <v>6713 СОЧНЫЙ ГРИЛЬ ПМ сос п/о мгс 0,41кг 8 шт.  ОСТАНКИНО</v>
          </cell>
          <cell r="B75" t="str">
            <v>шт</v>
          </cell>
          <cell r="C75">
            <v>95</v>
          </cell>
          <cell r="D75">
            <v>96</v>
          </cell>
          <cell r="E75">
            <v>96</v>
          </cell>
          <cell r="F75"/>
          <cell r="G75">
            <v>0.41</v>
          </cell>
        </row>
        <row r="76">
          <cell r="A76" t="str">
            <v>6716 ОСОБАЯ Коровино ( в сетке) 0,5кг 8шт  Останкино</v>
          </cell>
          <cell r="B76" t="str">
            <v>шт</v>
          </cell>
          <cell r="C76">
            <v>110</v>
          </cell>
          <cell r="D76">
            <v>96</v>
          </cell>
          <cell r="E76">
            <v>106</v>
          </cell>
          <cell r="F76">
            <v>88</v>
          </cell>
          <cell r="G76">
            <v>0.5</v>
          </cell>
        </row>
        <row r="77">
          <cell r="A77" t="str">
            <v>6722 СОЧНЫЕ ПМ сос п/о мгс 0,41кг 10шт  ОСТАНКИНО</v>
          </cell>
          <cell r="B77" t="str">
            <v>шт</v>
          </cell>
          <cell r="C77">
            <v>1038</v>
          </cell>
          <cell r="D77">
            <v>1400</v>
          </cell>
          <cell r="E77">
            <v>961</v>
          </cell>
          <cell r="F77">
            <v>1280</v>
          </cell>
          <cell r="G77">
            <v>0.41</v>
          </cell>
        </row>
        <row r="78">
          <cell r="A78" t="str">
            <v>6726 СЛИВОЧНЫЕ ПМ сос п/о мгс 0,41кг 10шт  Останкино</v>
          </cell>
          <cell r="B78" t="str">
            <v>шт</v>
          </cell>
          <cell r="C78">
            <v>150</v>
          </cell>
          <cell r="D78">
            <v>430</v>
          </cell>
          <cell r="E78">
            <v>176</v>
          </cell>
          <cell r="F78">
            <v>344</v>
          </cell>
          <cell r="G78">
            <v>0.41</v>
          </cell>
        </row>
        <row r="79">
          <cell r="A79" t="str">
            <v>6734 ОСОБАЯ СО ШПИКОМ Коровино(в сетке) 0,5кг  Останкино</v>
          </cell>
          <cell r="B79" t="str">
            <v>шт</v>
          </cell>
          <cell r="C79">
            <v>111</v>
          </cell>
          <cell r="D79">
            <v>80</v>
          </cell>
          <cell r="E79">
            <v>79</v>
          </cell>
          <cell r="F79">
            <v>111</v>
          </cell>
          <cell r="G79">
            <v>0.5</v>
          </cell>
        </row>
        <row r="80">
          <cell r="A80" t="str">
            <v>6751 СЛИВОЧНЫЕ СН сос п/о мгс 0,41 кг 10шт.  Останкино</v>
          </cell>
          <cell r="B80" t="str">
            <v>шт</v>
          </cell>
          <cell r="C80"/>
          <cell r="D80"/>
          <cell r="E80">
            <v>-2</v>
          </cell>
          <cell r="F80"/>
          <cell r="G80">
            <v>0</v>
          </cell>
        </row>
        <row r="81">
          <cell r="A81" t="str">
            <v>6755 ВЕТЧ.ЛЮБИТЕЛЬСКАЯ п/о 0,4кг 10шт.  Останкино</v>
          </cell>
          <cell r="B81" t="str">
            <v>шт</v>
          </cell>
          <cell r="C81">
            <v>294</v>
          </cell>
          <cell r="D81"/>
          <cell r="E81">
            <v>187</v>
          </cell>
          <cell r="F81">
            <v>86</v>
          </cell>
          <cell r="G81">
            <v>0.4</v>
          </cell>
        </row>
        <row r="82">
          <cell r="A82" t="str">
            <v>6756 ВЕТЧ.ЛЮБИТЕЛЬСКАЯ п/о  Останкино</v>
          </cell>
          <cell r="B82" t="str">
            <v>кг</v>
          </cell>
          <cell r="C82">
            <v>213.09800000000001</v>
          </cell>
          <cell r="D82"/>
          <cell r="E82">
            <v>148.042</v>
          </cell>
          <cell r="F82"/>
          <cell r="G82">
            <v>0</v>
          </cell>
        </row>
        <row r="83">
          <cell r="A83" t="str">
            <v>6761 МОЛОЧНЫЕ ГОСТ сос ц/о мгс 1*4  Останкино</v>
          </cell>
          <cell r="B83" t="str">
            <v>кг</v>
          </cell>
          <cell r="C83">
            <v>31.966000000000001</v>
          </cell>
          <cell r="D83">
            <v>20.713000000000001</v>
          </cell>
          <cell r="E83">
            <v>35.491</v>
          </cell>
          <cell r="F83">
            <v>16.158000000000001</v>
          </cell>
          <cell r="G83">
            <v>1</v>
          </cell>
        </row>
        <row r="84">
          <cell r="A84" t="str">
            <v>6764 СЛИИВОЧНЫЕ сос ц/о мгс 1*4  Останкино</v>
          </cell>
          <cell r="B84" t="str">
            <v>кг</v>
          </cell>
          <cell r="C84">
            <v>32.427999999999997</v>
          </cell>
          <cell r="D84">
            <v>37.743000000000002</v>
          </cell>
          <cell r="E84">
            <v>27.821999999999999</v>
          </cell>
          <cell r="F84">
            <v>41.295000000000002</v>
          </cell>
          <cell r="G84">
            <v>1</v>
          </cell>
        </row>
        <row r="85">
          <cell r="A85" t="str">
            <v>6767 РУБЛЕНЫЕ сос ц/о мгс 1*4  Останкино</v>
          </cell>
          <cell r="B85" t="str">
            <v>кг</v>
          </cell>
          <cell r="C85">
            <v>31.483000000000001</v>
          </cell>
          <cell r="D85">
            <v>36.750999999999998</v>
          </cell>
          <cell r="E85">
            <v>46.326000000000001</v>
          </cell>
          <cell r="F85">
            <v>16.422999999999998</v>
          </cell>
          <cell r="G85">
            <v>1</v>
          </cell>
        </row>
        <row r="86">
          <cell r="A86" t="str">
            <v>6769 СЕМЕЙНАЯ вар п/о  Останкино</v>
          </cell>
          <cell r="B86" t="str">
            <v>кг</v>
          </cell>
          <cell r="C86">
            <v>95.908000000000001</v>
          </cell>
          <cell r="D86">
            <v>42.718000000000004</v>
          </cell>
          <cell r="E86">
            <v>60.01</v>
          </cell>
          <cell r="F86">
            <v>71.965999999999994</v>
          </cell>
          <cell r="G86">
            <v>1</v>
          </cell>
        </row>
        <row r="87">
          <cell r="A87" t="str">
            <v>6773 САЛЯМИ Папа может п/к в/у 0,28кг 8шт  Останкино</v>
          </cell>
          <cell r="B87" t="str">
            <v>шт</v>
          </cell>
          <cell r="C87">
            <v>12</v>
          </cell>
          <cell r="D87">
            <v>520</v>
          </cell>
          <cell r="E87">
            <v>185</v>
          </cell>
          <cell r="F87">
            <v>336</v>
          </cell>
          <cell r="G87">
            <v>0.28000000000000003</v>
          </cell>
        </row>
        <row r="88">
          <cell r="A88" t="str">
            <v>6776 ХОТ-ДОГ Папа может сос п/о мгс 0,35кг  Останкино</v>
          </cell>
          <cell r="B88" t="str">
            <v>шт</v>
          </cell>
          <cell r="C88">
            <v>234</v>
          </cell>
          <cell r="D88">
            <v>96</v>
          </cell>
          <cell r="E88">
            <v>147</v>
          </cell>
          <cell r="F88">
            <v>126</v>
          </cell>
          <cell r="G88">
            <v>0.35</v>
          </cell>
        </row>
        <row r="89">
          <cell r="A89" t="str">
            <v>6777 МЯСНЫЕ С ГОВЯДИНОЙ ПМ сос п/о мгс 0,4кг  Останкино</v>
          </cell>
          <cell r="B89" t="str">
            <v>шт</v>
          </cell>
          <cell r="C89">
            <v>141</v>
          </cell>
          <cell r="D89">
            <v>900</v>
          </cell>
          <cell r="E89">
            <v>111</v>
          </cell>
          <cell r="F89">
            <v>801</v>
          </cell>
          <cell r="G89">
            <v>0.4</v>
          </cell>
        </row>
        <row r="90">
          <cell r="A90" t="str">
            <v>6778 МЯСНИКС Папа Может сос б/о мгс 1/160  Останкино</v>
          </cell>
          <cell r="B90" t="str">
            <v>шт</v>
          </cell>
          <cell r="C90">
            <v>33</v>
          </cell>
          <cell r="D90"/>
          <cell r="E90">
            <v>-18</v>
          </cell>
          <cell r="F90">
            <v>33</v>
          </cell>
          <cell r="G90">
            <v>0</v>
          </cell>
        </row>
        <row r="91">
          <cell r="A91" t="str">
            <v>6790 СЕРВЕЛАТ ЕВРОПЕЙСКИЙ в/к в/у  Останкино</v>
          </cell>
          <cell r="B91" t="str">
            <v>кг</v>
          </cell>
          <cell r="C91">
            <v>89</v>
          </cell>
          <cell r="D91">
            <v>80.367000000000004</v>
          </cell>
          <cell r="E91">
            <v>18.181999999999999</v>
          </cell>
          <cell r="F91">
            <v>145.851</v>
          </cell>
          <cell r="G91">
            <v>1</v>
          </cell>
        </row>
        <row r="92">
          <cell r="A92" t="str">
            <v>6791 СЕРВЕЛАТ ПРЕМИУМ в/к в/у 0,33кг 8шт  Останкино</v>
          </cell>
          <cell r="B92" t="str">
            <v>шт</v>
          </cell>
          <cell r="C92">
            <v>92</v>
          </cell>
          <cell r="D92">
            <v>80</v>
          </cell>
          <cell r="E92">
            <v>40</v>
          </cell>
          <cell r="F92">
            <v>123</v>
          </cell>
          <cell r="G92">
            <v>0.33</v>
          </cell>
        </row>
        <row r="93">
          <cell r="A93" t="str">
            <v>6792 СЕРВЕЛАТ ПРЕМИУМ в/к в/у</v>
          </cell>
          <cell r="B93" t="str">
            <v>кг</v>
          </cell>
          <cell r="C93"/>
          <cell r="D93"/>
          <cell r="E93"/>
          <cell r="F93"/>
          <cell r="G93">
            <v>1</v>
          </cell>
        </row>
        <row r="94">
          <cell r="A94" t="str">
            <v>6793 БАЛЫКОВАЯ в/к в/у 0,33кг 8шт  Останкино</v>
          </cell>
          <cell r="B94" t="str">
            <v>шт</v>
          </cell>
          <cell r="C94">
            <v>12</v>
          </cell>
          <cell r="D94">
            <v>96</v>
          </cell>
          <cell r="E94">
            <v>25</v>
          </cell>
          <cell r="F94">
            <v>71</v>
          </cell>
          <cell r="G94">
            <v>0.33</v>
          </cell>
        </row>
        <row r="95">
          <cell r="A95" t="str">
            <v>6794 БАЛЫКОВАЯ в/к в/у  Останкино</v>
          </cell>
          <cell r="B95" t="str">
            <v>кг</v>
          </cell>
          <cell r="C95">
            <v>5.7</v>
          </cell>
          <cell r="D95">
            <v>94.465999999999994</v>
          </cell>
          <cell r="E95">
            <v>14.746</v>
          </cell>
          <cell r="F95">
            <v>79.53</v>
          </cell>
          <cell r="G95">
            <v>1</v>
          </cell>
        </row>
        <row r="96">
          <cell r="A96" t="str">
            <v>6795 ОСТАНКИНСКАЯ в/к в/у 0,33кг 8шт  Останкино</v>
          </cell>
          <cell r="B96" t="str">
            <v>шт</v>
          </cell>
          <cell r="C96">
            <v>132</v>
          </cell>
          <cell r="D96">
            <v>80</v>
          </cell>
          <cell r="E96">
            <v>44</v>
          </cell>
          <cell r="F96">
            <v>150</v>
          </cell>
          <cell r="G96">
            <v>0.33</v>
          </cell>
        </row>
        <row r="97">
          <cell r="A97" t="str">
            <v>6796 ОСТАНКИНСКАЯ в/к в/у  Останкино</v>
          </cell>
          <cell r="B97" t="str">
            <v>кг</v>
          </cell>
          <cell r="C97">
            <v>30.2</v>
          </cell>
          <cell r="D97">
            <v>79.917000000000002</v>
          </cell>
          <cell r="E97">
            <v>22.219000000000001</v>
          </cell>
          <cell r="F97">
            <v>80.048000000000002</v>
          </cell>
          <cell r="G97">
            <v>1</v>
          </cell>
        </row>
        <row r="98">
          <cell r="A98" t="str">
            <v>6803 ВЕНСКАЯ САЛЯМИ п/к в/у 0,66кг 8шт  Останкино</v>
          </cell>
          <cell r="B98" t="str">
            <v>шт</v>
          </cell>
          <cell r="C98"/>
          <cell r="D98"/>
          <cell r="E98"/>
          <cell r="F98"/>
          <cell r="G98">
            <v>0.66</v>
          </cell>
        </row>
        <row r="99">
          <cell r="A99" t="str">
            <v>6804 СЕРВЕЛАТ КРЕМЛЕВСКИЙ в/к в/у 0,66кг 8шт  Останкино</v>
          </cell>
          <cell r="B99" t="str">
            <v>шт</v>
          </cell>
          <cell r="C99">
            <v>33</v>
          </cell>
          <cell r="D99">
            <v>96</v>
          </cell>
          <cell r="E99">
            <v>38</v>
          </cell>
          <cell r="F99">
            <v>71</v>
          </cell>
          <cell r="G99">
            <v>0.66</v>
          </cell>
        </row>
        <row r="100">
          <cell r="A100" t="str">
            <v>6806 СЕРВЕЛАТ ЕВРОПЕЙСКИЙ в/к в/у 0,66кг 8шт  Останкино</v>
          </cell>
          <cell r="B100" t="str">
            <v>шт</v>
          </cell>
          <cell r="C100">
            <v>118</v>
          </cell>
          <cell r="D100">
            <v>72</v>
          </cell>
          <cell r="E100">
            <v>48</v>
          </cell>
          <cell r="F100">
            <v>122</v>
          </cell>
          <cell r="G100">
            <v>0.66</v>
          </cell>
        </row>
        <row r="101">
          <cell r="A101" t="str">
            <v>6807 СЕРВЕЛАТ ЕВРОПЕЙСКИЙ в/к в/у 0,33кг 8шт  Останкино</v>
          </cell>
          <cell r="B101" t="str">
            <v>шт</v>
          </cell>
          <cell r="C101">
            <v>133</v>
          </cell>
          <cell r="D101">
            <v>56</v>
          </cell>
          <cell r="E101">
            <v>48</v>
          </cell>
          <cell r="F101">
            <v>128</v>
          </cell>
          <cell r="G101">
            <v>0.33</v>
          </cell>
        </row>
        <row r="102">
          <cell r="A102" t="str">
            <v>6822 ИЗ ОТБОРНОГО МЯСА ПМ сос п/о мгс 0,36кг  Останкино</v>
          </cell>
          <cell r="B102" t="str">
            <v>шт</v>
          </cell>
          <cell r="C102">
            <v>253</v>
          </cell>
          <cell r="D102">
            <v>216</v>
          </cell>
          <cell r="E102">
            <v>224</v>
          </cell>
          <cell r="F102">
            <v>196</v>
          </cell>
          <cell r="G102">
            <v>0.36</v>
          </cell>
        </row>
        <row r="103">
          <cell r="A103" t="str">
            <v>6826 МЯСНОЙ пашт п/о 1/150 12шт  Останкино</v>
          </cell>
          <cell r="B103" t="str">
            <v>шт</v>
          </cell>
          <cell r="C103">
            <v>222</v>
          </cell>
          <cell r="D103"/>
          <cell r="E103">
            <v>112</v>
          </cell>
          <cell r="F103">
            <v>104</v>
          </cell>
          <cell r="G103">
            <v>0.15</v>
          </cell>
        </row>
        <row r="104">
          <cell r="A104" t="str">
            <v>6827 НЕЖНЫЙ пашт п/о 1/150 12шт  Останкино</v>
          </cell>
          <cell r="B104" t="str">
            <v>шт</v>
          </cell>
          <cell r="C104">
            <v>147</v>
          </cell>
          <cell r="D104">
            <v>120</v>
          </cell>
          <cell r="E104">
            <v>107</v>
          </cell>
          <cell r="F104">
            <v>154</v>
          </cell>
          <cell r="G104">
            <v>0.15</v>
          </cell>
        </row>
        <row r="105">
          <cell r="A105" t="str">
            <v>6828 ПЕЧЕНОЧНЫЙ пашт п/о 1/150 12шт  Останкино</v>
          </cell>
          <cell r="B105" t="str">
            <v>шт</v>
          </cell>
          <cell r="C105">
            <v>143</v>
          </cell>
          <cell r="D105">
            <v>168</v>
          </cell>
          <cell r="E105">
            <v>108</v>
          </cell>
          <cell r="F105">
            <v>197</v>
          </cell>
          <cell r="G105">
            <v>0.15</v>
          </cell>
        </row>
        <row r="106">
          <cell r="A106" t="str">
            <v>6829  МОЛОЧНЫЕ КЛАССИЧЕСКИЕ сос п/о мгс 2*4 С  Останккино</v>
          </cell>
          <cell r="B106" t="str">
            <v>кг</v>
          </cell>
          <cell r="C106">
            <v>656.93499999999995</v>
          </cell>
          <cell r="D106">
            <v>1744.614</v>
          </cell>
          <cell r="E106">
            <v>1727.3610000000001</v>
          </cell>
          <cell r="F106">
            <v>497</v>
          </cell>
          <cell r="G106">
            <v>1</v>
          </cell>
        </row>
        <row r="107">
          <cell r="A107" t="str">
            <v>6865 ВЕТЧ.НЕЖНАЯ Коровино п/о  Останкино</v>
          </cell>
          <cell r="B107" t="str">
            <v>кг</v>
          </cell>
          <cell r="C107"/>
          <cell r="D107">
            <v>341.66500000000002</v>
          </cell>
          <cell r="E107">
            <v>254.131</v>
          </cell>
          <cell r="F107">
            <v>235.57599999999999</v>
          </cell>
          <cell r="G107">
            <v>1</v>
          </cell>
        </row>
        <row r="108">
          <cell r="A108" t="str">
            <v>БЕКОН СЫРОКОПЧЕНЫЙ НАРЕЗКА В/У (шт.0.180кг)</v>
          </cell>
          <cell r="B108" t="str">
            <v>шт</v>
          </cell>
          <cell r="C108"/>
          <cell r="D108"/>
          <cell r="E108"/>
          <cell r="F108"/>
          <cell r="G108">
            <v>0.18</v>
          </cell>
        </row>
        <row r="109">
          <cell r="A109" t="str">
            <v>БОНУС Z-ОСОБАЯ Коровино вар п/о 0.5кг_СНГ (6305)  ОСТАНКИНО</v>
          </cell>
          <cell r="B109" t="str">
            <v>шт</v>
          </cell>
          <cell r="C109"/>
          <cell r="D109">
            <v>4</v>
          </cell>
          <cell r="E109">
            <v>3</v>
          </cell>
          <cell r="F109"/>
          <cell r="G109">
            <v>0</v>
          </cell>
        </row>
        <row r="110">
          <cell r="A110" t="str">
            <v>БОНУС_6087 СОЧНЫЕ ПМ сос п/о мгс 0,45кг 10шт.  ОСТАНКИНО</v>
          </cell>
          <cell r="B110" t="str">
            <v>шт</v>
          </cell>
          <cell r="C110"/>
          <cell r="D110">
            <v>122</v>
          </cell>
          <cell r="E110">
            <v>101</v>
          </cell>
          <cell r="F110"/>
          <cell r="G110">
            <v>0</v>
          </cell>
        </row>
        <row r="111">
          <cell r="A111" t="str">
            <v>БОНУС_6088 СОЧНЫЕ сос п/о мгс 1*6 ОСТАНКИНО</v>
          </cell>
          <cell r="B111" t="str">
            <v>кг</v>
          </cell>
          <cell r="C111"/>
          <cell r="D111">
            <v>121.032</v>
          </cell>
          <cell r="E111">
            <v>93.006</v>
          </cell>
          <cell r="F111"/>
          <cell r="G111">
            <v>0</v>
          </cell>
        </row>
        <row r="112">
          <cell r="A112"/>
          <cell r="B112"/>
          <cell r="C112"/>
          <cell r="D112"/>
          <cell r="E112"/>
          <cell r="F112"/>
          <cell r="G112"/>
        </row>
        <row r="113">
          <cell r="A113"/>
          <cell r="B113"/>
          <cell r="C113"/>
          <cell r="D113"/>
          <cell r="E113"/>
          <cell r="F113"/>
          <cell r="G113"/>
        </row>
        <row r="114">
          <cell r="A114"/>
          <cell r="B114"/>
          <cell r="C114"/>
          <cell r="D114"/>
          <cell r="E114"/>
          <cell r="F114"/>
          <cell r="G114"/>
        </row>
        <row r="115">
          <cell r="A115"/>
          <cell r="B115"/>
          <cell r="C115"/>
          <cell r="D115"/>
          <cell r="E115"/>
          <cell r="F115"/>
          <cell r="G115"/>
        </row>
        <row r="116">
          <cell r="A116"/>
          <cell r="B116"/>
          <cell r="C116"/>
          <cell r="D116"/>
          <cell r="E116"/>
          <cell r="F116"/>
          <cell r="G116"/>
        </row>
        <row r="117">
          <cell r="A117"/>
          <cell r="B117"/>
          <cell r="C117"/>
          <cell r="D117"/>
          <cell r="E117"/>
          <cell r="F117"/>
          <cell r="G117"/>
        </row>
        <row r="118">
          <cell r="A118"/>
          <cell r="B118"/>
          <cell r="C118"/>
          <cell r="D118"/>
          <cell r="E118"/>
          <cell r="F118"/>
          <cell r="G118"/>
        </row>
        <row r="119">
          <cell r="A119"/>
          <cell r="B119"/>
          <cell r="C119"/>
          <cell r="D119"/>
          <cell r="E119"/>
          <cell r="F119"/>
          <cell r="G119"/>
        </row>
        <row r="120">
          <cell r="A120"/>
          <cell r="B120"/>
          <cell r="C120"/>
          <cell r="D120"/>
          <cell r="E120"/>
          <cell r="F120"/>
          <cell r="G120"/>
        </row>
        <row r="121">
          <cell r="A121"/>
          <cell r="B121"/>
          <cell r="C121"/>
          <cell r="D121"/>
          <cell r="E121"/>
          <cell r="F121"/>
          <cell r="G121"/>
        </row>
        <row r="122">
          <cell r="A122"/>
          <cell r="B122"/>
          <cell r="C122"/>
          <cell r="D122"/>
          <cell r="E122"/>
          <cell r="F122"/>
          <cell r="G122"/>
        </row>
        <row r="123">
          <cell r="A123"/>
          <cell r="B123"/>
          <cell r="C123"/>
          <cell r="D123"/>
          <cell r="E123"/>
          <cell r="F123"/>
          <cell r="G123"/>
        </row>
        <row r="124">
          <cell r="A124"/>
          <cell r="B124"/>
          <cell r="C124"/>
          <cell r="D124"/>
          <cell r="E124"/>
          <cell r="F124"/>
          <cell r="G124"/>
        </row>
        <row r="125">
          <cell r="A125"/>
          <cell r="B125"/>
          <cell r="C125"/>
          <cell r="D125"/>
          <cell r="E125"/>
          <cell r="F125"/>
          <cell r="G125"/>
        </row>
        <row r="126">
          <cell r="A126"/>
          <cell r="B126"/>
          <cell r="C126"/>
          <cell r="D126"/>
          <cell r="E126"/>
          <cell r="F126"/>
          <cell r="G126"/>
        </row>
        <row r="127">
          <cell r="A127"/>
          <cell r="B127"/>
          <cell r="C127"/>
          <cell r="D127"/>
          <cell r="E127"/>
          <cell r="F127"/>
          <cell r="G127"/>
        </row>
        <row r="128">
          <cell r="A128"/>
          <cell r="B128"/>
          <cell r="C128"/>
          <cell r="D128"/>
          <cell r="E128"/>
          <cell r="F128"/>
          <cell r="G128"/>
        </row>
        <row r="129">
          <cell r="A129"/>
          <cell r="B129"/>
          <cell r="C129"/>
          <cell r="D129"/>
          <cell r="E129"/>
          <cell r="F129"/>
          <cell r="G129"/>
        </row>
        <row r="130">
          <cell r="A130"/>
          <cell r="B130"/>
          <cell r="C130"/>
          <cell r="D130"/>
          <cell r="E130"/>
          <cell r="F130"/>
          <cell r="G130"/>
        </row>
        <row r="131">
          <cell r="A131"/>
          <cell r="B131"/>
          <cell r="C131"/>
          <cell r="D131"/>
          <cell r="E131"/>
          <cell r="F131"/>
          <cell r="G131"/>
        </row>
        <row r="132">
          <cell r="A132"/>
          <cell r="B132"/>
          <cell r="C132"/>
          <cell r="D132"/>
          <cell r="E132"/>
          <cell r="F132"/>
          <cell r="G132"/>
        </row>
        <row r="133">
          <cell r="A133"/>
          <cell r="B133"/>
          <cell r="C133"/>
          <cell r="D133"/>
          <cell r="E133"/>
          <cell r="F133"/>
          <cell r="G133"/>
        </row>
        <row r="134">
          <cell r="A134"/>
          <cell r="B134"/>
          <cell r="C134"/>
          <cell r="D134"/>
          <cell r="E134"/>
          <cell r="F134"/>
          <cell r="G134"/>
        </row>
        <row r="135">
          <cell r="A135"/>
          <cell r="B135"/>
          <cell r="C135"/>
          <cell r="D135"/>
          <cell r="E135"/>
          <cell r="F135"/>
          <cell r="G135"/>
        </row>
        <row r="136">
          <cell r="A136"/>
          <cell r="B136"/>
          <cell r="C136"/>
          <cell r="D136"/>
          <cell r="E136"/>
          <cell r="F136"/>
          <cell r="G136"/>
        </row>
        <row r="137">
          <cell r="A137"/>
          <cell r="B137"/>
          <cell r="C137"/>
          <cell r="D137"/>
          <cell r="E137"/>
          <cell r="F137"/>
          <cell r="G137"/>
        </row>
        <row r="138">
          <cell r="A138"/>
          <cell r="B138"/>
          <cell r="C138"/>
          <cell r="D138"/>
          <cell r="E138"/>
          <cell r="F138"/>
          <cell r="G138"/>
        </row>
        <row r="139">
          <cell r="A139"/>
          <cell r="B139"/>
          <cell r="C139"/>
          <cell r="D139"/>
          <cell r="E139"/>
          <cell r="F139"/>
          <cell r="G139"/>
        </row>
        <row r="140">
          <cell r="A140"/>
          <cell r="B140"/>
          <cell r="C140"/>
          <cell r="D140"/>
          <cell r="E140"/>
          <cell r="F140"/>
          <cell r="G140"/>
        </row>
        <row r="141">
          <cell r="A141"/>
          <cell r="B141"/>
          <cell r="C141"/>
          <cell r="D141"/>
          <cell r="E141"/>
          <cell r="F141"/>
          <cell r="G141"/>
        </row>
        <row r="142">
          <cell r="A142"/>
          <cell r="B142"/>
          <cell r="C142"/>
          <cell r="D142"/>
          <cell r="E142"/>
          <cell r="F142"/>
          <cell r="G142"/>
        </row>
        <row r="143">
          <cell r="A143"/>
          <cell r="B143"/>
          <cell r="C143"/>
          <cell r="D143"/>
          <cell r="E143"/>
          <cell r="F143"/>
          <cell r="G143"/>
        </row>
        <row r="144">
          <cell r="A144"/>
          <cell r="B144"/>
          <cell r="C144"/>
          <cell r="D144"/>
          <cell r="E144"/>
          <cell r="F144"/>
          <cell r="G144"/>
        </row>
        <row r="145">
          <cell r="A145"/>
          <cell r="B145"/>
          <cell r="C145"/>
          <cell r="D145"/>
          <cell r="E145"/>
          <cell r="F145"/>
          <cell r="G145"/>
        </row>
        <row r="146">
          <cell r="A146"/>
          <cell r="B146"/>
          <cell r="C146"/>
          <cell r="D146"/>
          <cell r="E146"/>
          <cell r="F146"/>
          <cell r="G146"/>
        </row>
        <row r="147">
          <cell r="A147"/>
          <cell r="B147"/>
          <cell r="C147"/>
          <cell r="D147"/>
          <cell r="E147"/>
          <cell r="F147"/>
          <cell r="G147"/>
        </row>
        <row r="148">
          <cell r="A148"/>
          <cell r="B148"/>
          <cell r="C148"/>
          <cell r="D148"/>
          <cell r="E148"/>
          <cell r="F148"/>
          <cell r="G148"/>
        </row>
        <row r="149">
          <cell r="A149"/>
          <cell r="B149"/>
          <cell r="C149"/>
          <cell r="D149"/>
          <cell r="E149"/>
          <cell r="F149"/>
          <cell r="G149"/>
        </row>
        <row r="150">
          <cell r="A150"/>
          <cell r="B150"/>
          <cell r="C150"/>
          <cell r="D150"/>
          <cell r="E150"/>
          <cell r="F150"/>
          <cell r="G150"/>
        </row>
        <row r="151">
          <cell r="A151"/>
          <cell r="B151"/>
          <cell r="C151"/>
          <cell r="D151"/>
          <cell r="E151"/>
          <cell r="F151"/>
          <cell r="G151"/>
        </row>
        <row r="152">
          <cell r="A152"/>
          <cell r="B152"/>
          <cell r="C152"/>
          <cell r="D152"/>
          <cell r="E152"/>
          <cell r="F152"/>
          <cell r="G152"/>
        </row>
        <row r="153">
          <cell r="A153"/>
          <cell r="B153"/>
          <cell r="C153"/>
          <cell r="D153"/>
          <cell r="E153"/>
          <cell r="F153"/>
          <cell r="G153"/>
        </row>
        <row r="154">
          <cell r="A154"/>
          <cell r="B154"/>
          <cell r="C154"/>
          <cell r="D154"/>
          <cell r="E154"/>
          <cell r="F154"/>
          <cell r="G154"/>
        </row>
        <row r="155">
          <cell r="A155"/>
          <cell r="B155"/>
          <cell r="C155"/>
          <cell r="D155"/>
          <cell r="E155"/>
          <cell r="F155"/>
          <cell r="G155"/>
        </row>
        <row r="156">
          <cell r="A156"/>
          <cell r="B156"/>
          <cell r="C156"/>
          <cell r="D156"/>
          <cell r="E156"/>
          <cell r="F156"/>
          <cell r="G156"/>
        </row>
        <row r="157">
          <cell r="A157"/>
          <cell r="B157"/>
          <cell r="C157"/>
          <cell r="D157"/>
          <cell r="E157"/>
          <cell r="F157"/>
          <cell r="G157"/>
        </row>
        <row r="158">
          <cell r="A158"/>
          <cell r="B158"/>
          <cell r="C158"/>
          <cell r="D158"/>
          <cell r="E158"/>
          <cell r="F158"/>
          <cell r="G158"/>
        </row>
        <row r="159">
          <cell r="A159"/>
          <cell r="B159"/>
          <cell r="C159"/>
          <cell r="D159"/>
          <cell r="E159"/>
          <cell r="F159"/>
          <cell r="G159"/>
        </row>
        <row r="160">
          <cell r="A160"/>
          <cell r="B160"/>
          <cell r="C160"/>
          <cell r="D160"/>
          <cell r="E160"/>
          <cell r="F160"/>
          <cell r="G160"/>
        </row>
        <row r="161">
          <cell r="A161"/>
          <cell r="B161"/>
          <cell r="C161"/>
          <cell r="D161"/>
          <cell r="E161"/>
          <cell r="F161"/>
          <cell r="G161"/>
        </row>
        <row r="162">
          <cell r="A162"/>
          <cell r="B162"/>
          <cell r="C162"/>
          <cell r="D162"/>
          <cell r="E162"/>
          <cell r="F162"/>
          <cell r="G162"/>
        </row>
        <row r="163">
          <cell r="A163"/>
          <cell r="B163"/>
          <cell r="C163"/>
          <cell r="D163"/>
          <cell r="E163"/>
          <cell r="F163"/>
          <cell r="G163"/>
        </row>
        <row r="164">
          <cell r="A164"/>
          <cell r="B164"/>
          <cell r="C164"/>
          <cell r="D164"/>
          <cell r="E164"/>
          <cell r="F164"/>
          <cell r="G164"/>
        </row>
        <row r="165">
          <cell r="A165"/>
          <cell r="B165"/>
          <cell r="C165"/>
          <cell r="D165"/>
          <cell r="E165"/>
          <cell r="F165"/>
          <cell r="G165"/>
        </row>
        <row r="166">
          <cell r="A166"/>
          <cell r="B166"/>
          <cell r="C166"/>
          <cell r="D166"/>
          <cell r="E166"/>
          <cell r="F166"/>
          <cell r="G166"/>
        </row>
        <row r="167">
          <cell r="A167"/>
          <cell r="B167"/>
          <cell r="C167"/>
          <cell r="D167"/>
          <cell r="E167"/>
          <cell r="F167"/>
          <cell r="G167"/>
        </row>
        <row r="168">
          <cell r="A168"/>
          <cell r="B168"/>
          <cell r="C168"/>
          <cell r="D168"/>
          <cell r="E168"/>
          <cell r="F168"/>
          <cell r="G168"/>
        </row>
        <row r="169">
          <cell r="A169"/>
          <cell r="B169"/>
          <cell r="C169"/>
          <cell r="D169"/>
          <cell r="E169"/>
          <cell r="F169"/>
          <cell r="G169"/>
        </row>
        <row r="170">
          <cell r="A170"/>
          <cell r="B170"/>
          <cell r="C170"/>
          <cell r="D170"/>
          <cell r="E170"/>
          <cell r="F170"/>
          <cell r="G170"/>
        </row>
        <row r="171">
          <cell r="A171"/>
          <cell r="B171"/>
          <cell r="C171"/>
          <cell r="D171"/>
          <cell r="E171"/>
          <cell r="F171"/>
          <cell r="G171"/>
        </row>
        <row r="172">
          <cell r="A172"/>
          <cell r="B172"/>
          <cell r="C172"/>
          <cell r="D172"/>
          <cell r="E172"/>
          <cell r="F172"/>
          <cell r="G172"/>
        </row>
        <row r="173">
          <cell r="A173"/>
          <cell r="B173"/>
          <cell r="C173"/>
          <cell r="D173"/>
          <cell r="E173"/>
          <cell r="F173"/>
          <cell r="G173"/>
        </row>
        <row r="174">
          <cell r="A174"/>
          <cell r="B174"/>
          <cell r="C174"/>
          <cell r="D174"/>
          <cell r="E174"/>
          <cell r="F174"/>
          <cell r="G174"/>
        </row>
        <row r="175">
          <cell r="A175"/>
          <cell r="B175"/>
          <cell r="C175"/>
          <cell r="D175"/>
          <cell r="E175"/>
          <cell r="F175"/>
          <cell r="G175"/>
        </row>
        <row r="176">
          <cell r="A176"/>
          <cell r="B176"/>
          <cell r="C176"/>
          <cell r="D176"/>
          <cell r="E176"/>
          <cell r="F176"/>
          <cell r="G176"/>
        </row>
        <row r="177">
          <cell r="A177"/>
          <cell r="B177"/>
          <cell r="C177"/>
          <cell r="D177"/>
          <cell r="E177"/>
          <cell r="F177"/>
          <cell r="G177"/>
        </row>
        <row r="178">
          <cell r="A178"/>
          <cell r="B178"/>
          <cell r="C178"/>
          <cell r="D178"/>
          <cell r="E178"/>
          <cell r="F178"/>
          <cell r="G178"/>
        </row>
        <row r="179">
          <cell r="A179"/>
          <cell r="B179"/>
          <cell r="C179"/>
          <cell r="D179"/>
          <cell r="E179"/>
          <cell r="F179"/>
          <cell r="G179"/>
        </row>
        <row r="180">
          <cell r="A180"/>
          <cell r="B180"/>
          <cell r="C180"/>
          <cell r="D180"/>
          <cell r="E180"/>
          <cell r="F180"/>
          <cell r="G180"/>
        </row>
        <row r="181">
          <cell r="A181"/>
          <cell r="B181"/>
          <cell r="C181"/>
          <cell r="D181"/>
          <cell r="E181"/>
          <cell r="F181"/>
          <cell r="G181"/>
        </row>
        <row r="182">
          <cell r="A182"/>
          <cell r="B182"/>
          <cell r="C182"/>
          <cell r="D182"/>
          <cell r="E182"/>
          <cell r="F182"/>
          <cell r="G182"/>
        </row>
        <row r="183">
          <cell r="A183"/>
          <cell r="B183"/>
          <cell r="C183"/>
          <cell r="D183"/>
          <cell r="E183"/>
          <cell r="F183"/>
          <cell r="G183"/>
        </row>
        <row r="184">
          <cell r="A184"/>
          <cell r="B184"/>
          <cell r="C184"/>
          <cell r="D184"/>
          <cell r="E184"/>
          <cell r="F184"/>
          <cell r="G184"/>
        </row>
        <row r="185">
          <cell r="A185"/>
          <cell r="B185"/>
          <cell r="C185"/>
          <cell r="D185"/>
          <cell r="E185"/>
          <cell r="F185"/>
          <cell r="G185"/>
        </row>
        <row r="186">
          <cell r="A186"/>
          <cell r="B186"/>
          <cell r="C186"/>
          <cell r="D186"/>
          <cell r="E186"/>
          <cell r="F186"/>
          <cell r="G186"/>
        </row>
        <row r="187">
          <cell r="A187"/>
          <cell r="B187"/>
          <cell r="C187"/>
          <cell r="D187"/>
          <cell r="E187"/>
          <cell r="F187"/>
          <cell r="G187"/>
        </row>
        <row r="188">
          <cell r="A188"/>
          <cell r="B188"/>
          <cell r="C188"/>
          <cell r="D188"/>
          <cell r="E188"/>
          <cell r="F188"/>
          <cell r="G188"/>
        </row>
        <row r="189">
          <cell r="A189"/>
          <cell r="B189"/>
          <cell r="C189"/>
          <cell r="D189"/>
          <cell r="E189"/>
          <cell r="F189"/>
          <cell r="G189"/>
        </row>
        <row r="190">
          <cell r="A190"/>
          <cell r="B190"/>
          <cell r="C190"/>
          <cell r="D190"/>
          <cell r="E190"/>
          <cell r="F190"/>
          <cell r="G190"/>
        </row>
        <row r="191">
          <cell r="A191"/>
          <cell r="B191"/>
          <cell r="C191"/>
          <cell r="D191"/>
          <cell r="E191"/>
          <cell r="F191"/>
          <cell r="G191"/>
        </row>
        <row r="192">
          <cell r="A192"/>
          <cell r="B192"/>
          <cell r="C192"/>
          <cell r="D192"/>
          <cell r="E192"/>
          <cell r="F192"/>
          <cell r="G192"/>
        </row>
        <row r="193">
          <cell r="A193"/>
          <cell r="B193"/>
          <cell r="C193"/>
          <cell r="D193"/>
          <cell r="E193"/>
          <cell r="F193"/>
          <cell r="G193"/>
        </row>
        <row r="194">
          <cell r="A194"/>
          <cell r="B194"/>
          <cell r="C194"/>
          <cell r="D194"/>
          <cell r="E194"/>
          <cell r="F194"/>
          <cell r="G194"/>
        </row>
        <row r="195">
          <cell r="A195"/>
          <cell r="B195"/>
          <cell r="C195"/>
          <cell r="D195"/>
          <cell r="E195"/>
          <cell r="F195"/>
          <cell r="G195"/>
        </row>
        <row r="196">
          <cell r="A196"/>
          <cell r="B196"/>
          <cell r="C196"/>
          <cell r="D196"/>
          <cell r="E196"/>
          <cell r="F196"/>
          <cell r="G196"/>
        </row>
        <row r="197">
          <cell r="A197"/>
          <cell r="B197"/>
          <cell r="C197"/>
          <cell r="D197"/>
          <cell r="E197"/>
          <cell r="F197"/>
          <cell r="G197"/>
        </row>
        <row r="198">
          <cell r="A198"/>
          <cell r="B198"/>
          <cell r="C198"/>
          <cell r="D198"/>
          <cell r="E198"/>
          <cell r="F198"/>
          <cell r="G198"/>
        </row>
        <row r="199">
          <cell r="A199"/>
          <cell r="B199"/>
          <cell r="C199"/>
          <cell r="D199"/>
          <cell r="E199"/>
          <cell r="F199"/>
          <cell r="G199"/>
        </row>
        <row r="200">
          <cell r="A200"/>
          <cell r="B200"/>
          <cell r="C200"/>
          <cell r="D200"/>
          <cell r="E200"/>
          <cell r="F200"/>
          <cell r="G200"/>
        </row>
        <row r="201">
          <cell r="A201"/>
          <cell r="B201"/>
          <cell r="C201"/>
          <cell r="D201"/>
          <cell r="E201"/>
          <cell r="F201"/>
          <cell r="G201"/>
        </row>
        <row r="202">
          <cell r="A202"/>
          <cell r="B202"/>
          <cell r="C202"/>
          <cell r="D202"/>
          <cell r="E202"/>
          <cell r="F202"/>
          <cell r="G202"/>
        </row>
        <row r="203">
          <cell r="A203"/>
          <cell r="B203"/>
          <cell r="C203"/>
          <cell r="D203"/>
          <cell r="E203"/>
          <cell r="F203"/>
          <cell r="G203"/>
        </row>
        <row r="204">
          <cell r="A204"/>
          <cell r="B204"/>
          <cell r="C204"/>
          <cell r="D204"/>
          <cell r="E204"/>
          <cell r="F204"/>
          <cell r="G204"/>
        </row>
        <row r="205">
          <cell r="A205"/>
          <cell r="B205"/>
          <cell r="C205"/>
          <cell r="D205"/>
          <cell r="E205"/>
          <cell r="F205"/>
          <cell r="G205"/>
        </row>
        <row r="206">
          <cell r="A206"/>
          <cell r="B206"/>
          <cell r="C206"/>
          <cell r="D206"/>
          <cell r="E206"/>
          <cell r="F206"/>
          <cell r="G206"/>
        </row>
        <row r="207">
          <cell r="A207"/>
          <cell r="B207"/>
          <cell r="C207"/>
          <cell r="D207"/>
          <cell r="E207"/>
          <cell r="F207"/>
          <cell r="G207"/>
        </row>
        <row r="208">
          <cell r="A208"/>
          <cell r="B208"/>
          <cell r="C208"/>
          <cell r="D208"/>
          <cell r="E208"/>
          <cell r="F208"/>
          <cell r="G208"/>
        </row>
        <row r="209">
          <cell r="A209"/>
          <cell r="B209"/>
          <cell r="C209"/>
          <cell r="D209"/>
          <cell r="E209"/>
          <cell r="F209"/>
          <cell r="G209"/>
        </row>
        <row r="210">
          <cell r="A210"/>
          <cell r="B210"/>
          <cell r="C210"/>
          <cell r="D210"/>
          <cell r="E210"/>
          <cell r="F210"/>
          <cell r="G210"/>
        </row>
        <row r="211">
          <cell r="A211"/>
          <cell r="B211"/>
          <cell r="C211"/>
          <cell r="D211"/>
          <cell r="E211"/>
          <cell r="F211"/>
          <cell r="G211"/>
        </row>
        <row r="212">
          <cell r="A212"/>
          <cell r="B212"/>
          <cell r="C212"/>
          <cell r="D212"/>
          <cell r="E212"/>
          <cell r="F212"/>
          <cell r="G212"/>
        </row>
        <row r="213">
          <cell r="A213"/>
          <cell r="B213"/>
          <cell r="C213"/>
          <cell r="D213"/>
          <cell r="E213"/>
          <cell r="F213"/>
          <cell r="G213"/>
        </row>
        <row r="214">
          <cell r="A214"/>
          <cell r="B214"/>
          <cell r="C214"/>
          <cell r="D214"/>
          <cell r="E214"/>
          <cell r="F214"/>
          <cell r="G214"/>
        </row>
        <row r="215">
          <cell r="A215"/>
          <cell r="B215"/>
          <cell r="C215"/>
          <cell r="D215"/>
          <cell r="E215"/>
          <cell r="F215"/>
          <cell r="G215"/>
        </row>
        <row r="216">
          <cell r="A216"/>
          <cell r="B216"/>
          <cell r="C216"/>
          <cell r="D216"/>
          <cell r="E216"/>
          <cell r="F216"/>
          <cell r="G216"/>
        </row>
        <row r="217">
          <cell r="A217"/>
          <cell r="B217"/>
          <cell r="C217"/>
          <cell r="D217"/>
          <cell r="E217"/>
          <cell r="F217"/>
          <cell r="G217"/>
        </row>
        <row r="218">
          <cell r="A218"/>
          <cell r="B218"/>
          <cell r="C218"/>
          <cell r="D218"/>
          <cell r="E218"/>
          <cell r="F218"/>
          <cell r="G218"/>
        </row>
        <row r="219">
          <cell r="A219"/>
          <cell r="B219"/>
          <cell r="C219"/>
          <cell r="D219"/>
          <cell r="E219"/>
          <cell r="F219"/>
          <cell r="G219"/>
        </row>
        <row r="220">
          <cell r="A220"/>
          <cell r="B220"/>
          <cell r="C220"/>
          <cell r="D220"/>
          <cell r="E220"/>
          <cell r="F220"/>
          <cell r="G220"/>
        </row>
        <row r="221">
          <cell r="A221"/>
          <cell r="B221"/>
          <cell r="C221"/>
          <cell r="D221"/>
          <cell r="E221"/>
          <cell r="F221"/>
          <cell r="G221"/>
        </row>
        <row r="222">
          <cell r="A222"/>
          <cell r="B222"/>
          <cell r="C222"/>
          <cell r="D222"/>
          <cell r="E222"/>
          <cell r="F222"/>
          <cell r="G222"/>
        </row>
        <row r="223">
          <cell r="A223"/>
          <cell r="B223"/>
          <cell r="C223"/>
          <cell r="D223"/>
          <cell r="E223"/>
          <cell r="F223"/>
          <cell r="G223"/>
        </row>
        <row r="224">
          <cell r="A224"/>
          <cell r="B224"/>
          <cell r="C224"/>
          <cell r="D224"/>
          <cell r="E224"/>
          <cell r="F224"/>
          <cell r="G224"/>
        </row>
        <row r="225">
          <cell r="A225"/>
          <cell r="B225"/>
          <cell r="C225"/>
          <cell r="D225"/>
          <cell r="E225"/>
          <cell r="F225"/>
          <cell r="G225"/>
        </row>
        <row r="226">
          <cell r="A226"/>
          <cell r="B226"/>
          <cell r="C226"/>
          <cell r="D226"/>
          <cell r="E226"/>
          <cell r="F226"/>
          <cell r="G226"/>
        </row>
        <row r="227">
          <cell r="A227"/>
          <cell r="B227"/>
          <cell r="C227"/>
          <cell r="D227"/>
          <cell r="E227"/>
          <cell r="F227"/>
          <cell r="G227"/>
        </row>
        <row r="228">
          <cell r="A228"/>
          <cell r="B228"/>
          <cell r="C228"/>
          <cell r="D228"/>
          <cell r="E228"/>
          <cell r="F228"/>
          <cell r="G228"/>
        </row>
        <row r="229">
          <cell r="A229"/>
          <cell r="B229"/>
          <cell r="C229"/>
          <cell r="D229"/>
          <cell r="E229"/>
          <cell r="F229"/>
          <cell r="G229"/>
        </row>
        <row r="230">
          <cell r="A230"/>
          <cell r="B230"/>
          <cell r="C230"/>
          <cell r="D230"/>
          <cell r="E230"/>
          <cell r="F230"/>
          <cell r="G230"/>
        </row>
        <row r="231">
          <cell r="A231"/>
          <cell r="B231"/>
          <cell r="C231"/>
          <cell r="D231"/>
          <cell r="E231"/>
          <cell r="F231"/>
          <cell r="G231"/>
        </row>
        <row r="232">
          <cell r="A232"/>
          <cell r="B232"/>
          <cell r="C232"/>
          <cell r="D232"/>
          <cell r="E232"/>
          <cell r="F232"/>
          <cell r="G232"/>
        </row>
        <row r="233">
          <cell r="A233"/>
          <cell r="B233"/>
          <cell r="C233"/>
          <cell r="D233"/>
          <cell r="E233"/>
          <cell r="F233"/>
          <cell r="G233"/>
        </row>
        <row r="234">
          <cell r="A234"/>
          <cell r="B234"/>
          <cell r="C234"/>
          <cell r="D234"/>
          <cell r="E234"/>
          <cell r="F234"/>
          <cell r="G234"/>
        </row>
        <row r="235">
          <cell r="A235"/>
          <cell r="B235"/>
          <cell r="C235"/>
          <cell r="D235"/>
          <cell r="E235"/>
          <cell r="F235"/>
          <cell r="G235"/>
        </row>
        <row r="236">
          <cell r="A236"/>
          <cell r="B236"/>
          <cell r="C236"/>
          <cell r="D236"/>
          <cell r="E236"/>
          <cell r="F236"/>
          <cell r="G236"/>
        </row>
        <row r="237">
          <cell r="A237"/>
          <cell r="B237"/>
          <cell r="C237"/>
          <cell r="D237"/>
          <cell r="E237"/>
          <cell r="F237"/>
          <cell r="G237"/>
        </row>
        <row r="238">
          <cell r="A238"/>
          <cell r="B238"/>
          <cell r="C238"/>
          <cell r="D238"/>
          <cell r="E238"/>
          <cell r="F238"/>
          <cell r="G238"/>
        </row>
        <row r="239">
          <cell r="A239"/>
          <cell r="B239"/>
          <cell r="C239"/>
          <cell r="D239"/>
          <cell r="E239"/>
          <cell r="F239"/>
          <cell r="G239"/>
        </row>
        <row r="240">
          <cell r="A240"/>
          <cell r="B240"/>
          <cell r="C240"/>
          <cell r="D240"/>
          <cell r="E240"/>
          <cell r="F240"/>
          <cell r="G240"/>
        </row>
        <row r="241">
          <cell r="A241"/>
          <cell r="B241"/>
          <cell r="C241"/>
          <cell r="D241"/>
          <cell r="E241"/>
          <cell r="F241"/>
          <cell r="G241"/>
        </row>
        <row r="242">
          <cell r="A242"/>
          <cell r="B242"/>
          <cell r="C242"/>
          <cell r="D242"/>
          <cell r="E242"/>
          <cell r="F242"/>
          <cell r="G242"/>
        </row>
        <row r="243">
          <cell r="A243"/>
          <cell r="B243"/>
          <cell r="C243"/>
          <cell r="D243"/>
          <cell r="E243"/>
          <cell r="F243"/>
          <cell r="G243"/>
        </row>
        <row r="244">
          <cell r="A244"/>
          <cell r="B244"/>
          <cell r="C244"/>
          <cell r="D244"/>
          <cell r="E244"/>
          <cell r="F244"/>
          <cell r="G244"/>
        </row>
        <row r="245">
          <cell r="A245"/>
          <cell r="B245"/>
          <cell r="C245"/>
          <cell r="D245"/>
          <cell r="E245"/>
          <cell r="F245"/>
          <cell r="G245"/>
        </row>
        <row r="246">
          <cell r="A246"/>
          <cell r="B246"/>
          <cell r="C246"/>
          <cell r="D246"/>
          <cell r="E246"/>
          <cell r="F246"/>
          <cell r="G246"/>
        </row>
        <row r="247">
          <cell r="A247"/>
          <cell r="B247"/>
          <cell r="C247"/>
          <cell r="D247"/>
          <cell r="E247"/>
          <cell r="F247"/>
          <cell r="G247"/>
        </row>
        <row r="248">
          <cell r="A248"/>
          <cell r="B248"/>
          <cell r="C248"/>
          <cell r="D248"/>
          <cell r="E248"/>
          <cell r="F248"/>
          <cell r="G248"/>
        </row>
        <row r="249">
          <cell r="A249"/>
          <cell r="B249"/>
          <cell r="C249"/>
          <cell r="D249"/>
          <cell r="E249"/>
          <cell r="F249"/>
          <cell r="G249"/>
        </row>
        <row r="250">
          <cell r="A250"/>
          <cell r="B250"/>
          <cell r="C250"/>
          <cell r="D250"/>
          <cell r="E250"/>
          <cell r="F250"/>
          <cell r="G250"/>
        </row>
        <row r="251">
          <cell r="A251"/>
          <cell r="B251"/>
          <cell r="C251"/>
          <cell r="D251"/>
          <cell r="E251"/>
          <cell r="F251"/>
          <cell r="G251"/>
        </row>
        <row r="252">
          <cell r="A252"/>
          <cell r="B252"/>
          <cell r="C252"/>
          <cell r="D252"/>
          <cell r="E252"/>
          <cell r="F252"/>
          <cell r="G252"/>
        </row>
        <row r="253">
          <cell r="A253"/>
          <cell r="B253"/>
          <cell r="C253"/>
          <cell r="D253"/>
          <cell r="E253"/>
          <cell r="F253"/>
          <cell r="G253"/>
        </row>
        <row r="254">
          <cell r="A254"/>
          <cell r="B254"/>
          <cell r="C254"/>
          <cell r="D254"/>
          <cell r="E254"/>
          <cell r="F254"/>
          <cell r="G254"/>
        </row>
        <row r="255">
          <cell r="A255"/>
          <cell r="B255"/>
          <cell r="C255"/>
          <cell r="D255"/>
          <cell r="E255"/>
          <cell r="F255"/>
          <cell r="G255"/>
        </row>
        <row r="256">
          <cell r="A256"/>
          <cell r="B256"/>
          <cell r="C256"/>
          <cell r="D256"/>
          <cell r="E256"/>
          <cell r="F256"/>
          <cell r="G256"/>
        </row>
        <row r="257">
          <cell r="A257"/>
          <cell r="B257"/>
          <cell r="C257"/>
          <cell r="D257"/>
          <cell r="E257"/>
          <cell r="F257"/>
          <cell r="G257"/>
        </row>
        <row r="258">
          <cell r="A258"/>
          <cell r="B258"/>
          <cell r="C258"/>
          <cell r="D258"/>
          <cell r="E258"/>
          <cell r="F258"/>
          <cell r="G258"/>
        </row>
        <row r="259">
          <cell r="A259"/>
          <cell r="B259"/>
          <cell r="C259"/>
          <cell r="D259"/>
          <cell r="E259"/>
          <cell r="F259"/>
          <cell r="G259"/>
        </row>
        <row r="260">
          <cell r="A260"/>
          <cell r="B260"/>
          <cell r="C260"/>
          <cell r="D260"/>
          <cell r="E260"/>
          <cell r="F260"/>
          <cell r="G260"/>
        </row>
        <row r="261">
          <cell r="A261"/>
          <cell r="B261"/>
          <cell r="C261"/>
          <cell r="D261"/>
          <cell r="E261"/>
          <cell r="F261"/>
          <cell r="G261"/>
        </row>
        <row r="262">
          <cell r="A262"/>
          <cell r="B262"/>
          <cell r="C262"/>
          <cell r="D262"/>
          <cell r="E262"/>
          <cell r="F262"/>
          <cell r="G262"/>
        </row>
        <row r="263">
          <cell r="A263"/>
          <cell r="B263"/>
          <cell r="C263"/>
          <cell r="D263"/>
          <cell r="E263"/>
          <cell r="F263"/>
          <cell r="G263"/>
        </row>
        <row r="264">
          <cell r="A264"/>
          <cell r="B264"/>
          <cell r="C264"/>
          <cell r="D264"/>
          <cell r="E264"/>
          <cell r="F264"/>
          <cell r="G264"/>
        </row>
        <row r="265">
          <cell r="A265"/>
          <cell r="B265"/>
          <cell r="C265"/>
          <cell r="D265"/>
          <cell r="E265"/>
          <cell r="F265"/>
          <cell r="G265"/>
        </row>
        <row r="266">
          <cell r="A266"/>
          <cell r="B266"/>
          <cell r="C266"/>
          <cell r="D266"/>
          <cell r="E266"/>
          <cell r="F266"/>
          <cell r="G266"/>
        </row>
        <row r="267">
          <cell r="A267"/>
          <cell r="B267"/>
          <cell r="C267"/>
          <cell r="D267"/>
          <cell r="E267"/>
          <cell r="F267"/>
          <cell r="G267"/>
        </row>
        <row r="268">
          <cell r="A268"/>
          <cell r="B268"/>
          <cell r="C268"/>
          <cell r="D268"/>
          <cell r="E268"/>
          <cell r="F268"/>
          <cell r="G268"/>
        </row>
        <row r="269">
          <cell r="A269"/>
          <cell r="B269"/>
          <cell r="C269"/>
          <cell r="D269"/>
          <cell r="E269"/>
          <cell r="F269"/>
          <cell r="G269"/>
        </row>
        <row r="270">
          <cell r="A270"/>
          <cell r="B270"/>
          <cell r="C270"/>
          <cell r="D270"/>
          <cell r="E270"/>
          <cell r="F270"/>
          <cell r="G270"/>
        </row>
        <row r="271">
          <cell r="A271"/>
          <cell r="B271"/>
          <cell r="C271"/>
          <cell r="D271"/>
          <cell r="E271"/>
          <cell r="F271"/>
          <cell r="G271"/>
        </row>
        <row r="272">
          <cell r="A272"/>
          <cell r="B272"/>
          <cell r="C272"/>
          <cell r="D272"/>
          <cell r="E272"/>
          <cell r="F272"/>
          <cell r="G272"/>
        </row>
        <row r="273">
          <cell r="A273"/>
          <cell r="B273"/>
          <cell r="C273"/>
          <cell r="D273"/>
          <cell r="E273"/>
          <cell r="F273"/>
          <cell r="G273"/>
        </row>
        <row r="274">
          <cell r="A274"/>
          <cell r="B274"/>
          <cell r="C274"/>
          <cell r="D274"/>
          <cell r="E274"/>
          <cell r="F274"/>
          <cell r="G274"/>
        </row>
        <row r="275">
          <cell r="A275"/>
          <cell r="B275"/>
          <cell r="C275"/>
          <cell r="D275"/>
          <cell r="E275"/>
          <cell r="F275"/>
          <cell r="G275"/>
        </row>
        <row r="276">
          <cell r="A276"/>
          <cell r="B276"/>
          <cell r="C276"/>
          <cell r="D276"/>
          <cell r="E276"/>
          <cell r="F276"/>
          <cell r="G276"/>
        </row>
        <row r="277">
          <cell r="A277"/>
          <cell r="B277"/>
          <cell r="C277"/>
          <cell r="D277"/>
          <cell r="E277"/>
          <cell r="F277"/>
          <cell r="G277"/>
        </row>
        <row r="278">
          <cell r="A278"/>
          <cell r="B278"/>
          <cell r="C278"/>
          <cell r="D278"/>
          <cell r="E278"/>
          <cell r="F278"/>
          <cell r="G278"/>
        </row>
        <row r="279">
          <cell r="A279"/>
          <cell r="B279"/>
          <cell r="C279"/>
          <cell r="D279"/>
          <cell r="E279"/>
          <cell r="F279"/>
          <cell r="G279"/>
        </row>
        <row r="280">
          <cell r="A280"/>
          <cell r="B280"/>
          <cell r="C280"/>
          <cell r="D280"/>
          <cell r="E280"/>
          <cell r="F280"/>
          <cell r="G280"/>
        </row>
        <row r="281">
          <cell r="A281"/>
          <cell r="B281"/>
          <cell r="C281"/>
          <cell r="D281"/>
          <cell r="E281"/>
          <cell r="F281"/>
          <cell r="G281"/>
        </row>
        <row r="282">
          <cell r="A282"/>
          <cell r="B282"/>
          <cell r="C282"/>
          <cell r="D282"/>
          <cell r="E282"/>
          <cell r="F282"/>
          <cell r="G282"/>
        </row>
        <row r="283">
          <cell r="A283"/>
          <cell r="B283"/>
          <cell r="C283"/>
          <cell r="D283"/>
          <cell r="E283"/>
          <cell r="F283"/>
          <cell r="G283"/>
        </row>
        <row r="284">
          <cell r="A284"/>
          <cell r="B284"/>
          <cell r="C284"/>
          <cell r="D284"/>
          <cell r="E284"/>
          <cell r="F284"/>
          <cell r="G284"/>
        </row>
        <row r="285">
          <cell r="A285"/>
          <cell r="B285"/>
          <cell r="C285"/>
          <cell r="D285"/>
          <cell r="E285"/>
          <cell r="F285"/>
          <cell r="G285"/>
        </row>
        <row r="286">
          <cell r="A286"/>
          <cell r="B286"/>
          <cell r="C286"/>
          <cell r="D286"/>
          <cell r="E286"/>
          <cell r="F286"/>
          <cell r="G286"/>
        </row>
        <row r="287">
          <cell r="A287"/>
          <cell r="B287"/>
          <cell r="C287"/>
          <cell r="D287"/>
          <cell r="E287"/>
          <cell r="F287"/>
          <cell r="G287"/>
        </row>
        <row r="288">
          <cell r="A288"/>
          <cell r="B288"/>
          <cell r="C288"/>
          <cell r="D288"/>
          <cell r="E288"/>
          <cell r="F288"/>
          <cell r="G288"/>
        </row>
        <row r="289">
          <cell r="A289"/>
          <cell r="B289"/>
          <cell r="C289"/>
          <cell r="D289"/>
          <cell r="E289"/>
          <cell r="F289"/>
          <cell r="G289"/>
        </row>
        <row r="290">
          <cell r="A290"/>
          <cell r="B290"/>
          <cell r="C290"/>
          <cell r="D290"/>
          <cell r="E290"/>
          <cell r="F290"/>
          <cell r="G290"/>
        </row>
        <row r="291">
          <cell r="A291"/>
          <cell r="B291"/>
          <cell r="C291"/>
          <cell r="D291"/>
          <cell r="E291"/>
          <cell r="F291"/>
          <cell r="G291"/>
        </row>
        <row r="292">
          <cell r="A292"/>
          <cell r="B292"/>
          <cell r="C292"/>
          <cell r="D292"/>
          <cell r="E292"/>
          <cell r="F292"/>
          <cell r="G292"/>
        </row>
        <row r="293">
          <cell r="A293"/>
          <cell r="B293"/>
          <cell r="C293"/>
          <cell r="D293"/>
          <cell r="E293"/>
          <cell r="F293"/>
          <cell r="G293"/>
        </row>
        <row r="294">
          <cell r="A294"/>
          <cell r="B294"/>
          <cell r="C294"/>
          <cell r="D294"/>
          <cell r="E294"/>
          <cell r="F294"/>
          <cell r="G294"/>
        </row>
        <row r="295">
          <cell r="A295"/>
          <cell r="B295"/>
          <cell r="C295"/>
          <cell r="D295"/>
          <cell r="E295"/>
          <cell r="F295"/>
          <cell r="G295"/>
        </row>
        <row r="296">
          <cell r="A296"/>
          <cell r="B296"/>
          <cell r="C296"/>
          <cell r="D296"/>
          <cell r="E296"/>
          <cell r="F296"/>
          <cell r="G296"/>
        </row>
        <row r="297">
          <cell r="A297"/>
          <cell r="B297"/>
          <cell r="C297"/>
          <cell r="D297"/>
          <cell r="E297"/>
          <cell r="F297"/>
          <cell r="G297"/>
        </row>
        <row r="298">
          <cell r="A298"/>
          <cell r="B298"/>
          <cell r="C298"/>
          <cell r="D298"/>
          <cell r="E298"/>
          <cell r="F298"/>
          <cell r="G298"/>
        </row>
        <row r="299">
          <cell r="A299"/>
          <cell r="B299"/>
          <cell r="C299"/>
          <cell r="D299"/>
          <cell r="E299"/>
          <cell r="F299"/>
          <cell r="G299"/>
        </row>
        <row r="300">
          <cell r="A300"/>
          <cell r="B300"/>
          <cell r="C300"/>
          <cell r="D300"/>
          <cell r="E300"/>
          <cell r="F300"/>
          <cell r="G300"/>
        </row>
        <row r="301">
          <cell r="A301"/>
          <cell r="B301"/>
          <cell r="C301"/>
          <cell r="D301"/>
          <cell r="E301"/>
          <cell r="F301"/>
          <cell r="G301"/>
        </row>
        <row r="302">
          <cell r="A302"/>
          <cell r="B302"/>
          <cell r="C302"/>
          <cell r="D302"/>
          <cell r="E302"/>
          <cell r="F302"/>
          <cell r="G302"/>
        </row>
        <row r="303">
          <cell r="A303"/>
          <cell r="B303"/>
          <cell r="C303"/>
          <cell r="D303"/>
          <cell r="E303"/>
          <cell r="F303"/>
          <cell r="G303"/>
        </row>
        <row r="304">
          <cell r="A304"/>
          <cell r="B304"/>
          <cell r="C304"/>
          <cell r="D304"/>
          <cell r="E304"/>
          <cell r="F304"/>
          <cell r="G304"/>
        </row>
        <row r="305">
          <cell r="A305"/>
          <cell r="B305"/>
          <cell r="C305"/>
          <cell r="D305"/>
          <cell r="E305"/>
          <cell r="F305"/>
          <cell r="G305"/>
        </row>
        <row r="306">
          <cell r="A306"/>
          <cell r="B306"/>
          <cell r="C306"/>
          <cell r="D306"/>
          <cell r="E306"/>
          <cell r="F306"/>
          <cell r="G306"/>
        </row>
        <row r="307">
          <cell r="A307"/>
          <cell r="B307"/>
          <cell r="C307"/>
          <cell r="D307"/>
          <cell r="E307"/>
          <cell r="F307"/>
          <cell r="G307"/>
        </row>
        <row r="308">
          <cell r="A308"/>
          <cell r="B308"/>
          <cell r="C308"/>
          <cell r="D308"/>
          <cell r="E308"/>
          <cell r="F308"/>
          <cell r="G308"/>
        </row>
        <row r="309">
          <cell r="A309"/>
          <cell r="B309"/>
          <cell r="C309"/>
          <cell r="D309"/>
          <cell r="E309"/>
          <cell r="F309"/>
          <cell r="G309"/>
        </row>
        <row r="310">
          <cell r="A310"/>
          <cell r="B310"/>
          <cell r="C310"/>
          <cell r="D310"/>
          <cell r="E310"/>
          <cell r="F310"/>
          <cell r="G310"/>
        </row>
        <row r="311">
          <cell r="A311"/>
          <cell r="B311"/>
          <cell r="C311"/>
          <cell r="D311"/>
          <cell r="E311"/>
          <cell r="F311"/>
          <cell r="G311"/>
        </row>
        <row r="312">
          <cell r="A312"/>
          <cell r="B312"/>
          <cell r="C312"/>
          <cell r="D312"/>
          <cell r="E312"/>
          <cell r="F312"/>
          <cell r="G312"/>
        </row>
        <row r="313">
          <cell r="A313"/>
          <cell r="B313"/>
          <cell r="C313"/>
          <cell r="D313"/>
          <cell r="E313"/>
          <cell r="F313"/>
          <cell r="G313"/>
        </row>
        <row r="314">
          <cell r="A314"/>
          <cell r="B314"/>
          <cell r="C314"/>
          <cell r="D314"/>
          <cell r="E314"/>
          <cell r="F314"/>
          <cell r="G314"/>
        </row>
        <row r="315">
          <cell r="A315"/>
          <cell r="B315"/>
          <cell r="C315"/>
          <cell r="D315"/>
          <cell r="E315"/>
          <cell r="F315"/>
          <cell r="G315"/>
        </row>
        <row r="316">
          <cell r="A316"/>
          <cell r="B316"/>
          <cell r="C316"/>
          <cell r="D316"/>
          <cell r="E316"/>
          <cell r="F316"/>
          <cell r="G316"/>
        </row>
        <row r="317">
          <cell r="A317"/>
          <cell r="B317"/>
          <cell r="C317"/>
          <cell r="D317"/>
          <cell r="E317"/>
          <cell r="F317"/>
          <cell r="G317"/>
        </row>
        <row r="318">
          <cell r="A318"/>
          <cell r="B318"/>
          <cell r="C318"/>
          <cell r="D318"/>
          <cell r="E318"/>
          <cell r="F318"/>
          <cell r="G318"/>
        </row>
        <row r="319">
          <cell r="A319"/>
          <cell r="B319"/>
          <cell r="C319"/>
          <cell r="D319"/>
          <cell r="E319"/>
          <cell r="F319"/>
          <cell r="G319"/>
        </row>
        <row r="320">
          <cell r="A320"/>
          <cell r="B320"/>
          <cell r="C320"/>
          <cell r="D320"/>
          <cell r="E320"/>
          <cell r="F320"/>
          <cell r="G320"/>
        </row>
        <row r="321">
          <cell r="A321"/>
          <cell r="B321"/>
          <cell r="C321"/>
          <cell r="D321"/>
          <cell r="E321"/>
          <cell r="F321"/>
          <cell r="G321"/>
        </row>
        <row r="322">
          <cell r="A322"/>
          <cell r="B322"/>
          <cell r="C322"/>
          <cell r="D322"/>
          <cell r="E322"/>
          <cell r="F322"/>
          <cell r="G322"/>
        </row>
        <row r="323">
          <cell r="A323"/>
          <cell r="B323"/>
          <cell r="C323"/>
          <cell r="D323"/>
          <cell r="E323"/>
          <cell r="F323"/>
          <cell r="G323"/>
        </row>
        <row r="324">
          <cell r="A324"/>
          <cell r="B324"/>
          <cell r="C324"/>
          <cell r="D324"/>
          <cell r="E324"/>
          <cell r="F324"/>
          <cell r="G324"/>
        </row>
        <row r="325">
          <cell r="A325"/>
          <cell r="B325"/>
          <cell r="C325"/>
          <cell r="D325"/>
          <cell r="E325"/>
          <cell r="F325"/>
          <cell r="G325"/>
        </row>
        <row r="326">
          <cell r="A326"/>
          <cell r="B326"/>
          <cell r="C326"/>
          <cell r="D326"/>
          <cell r="E326"/>
          <cell r="F326"/>
          <cell r="G326"/>
        </row>
        <row r="327">
          <cell r="A327"/>
          <cell r="B327"/>
          <cell r="C327"/>
          <cell r="D327"/>
          <cell r="E327"/>
          <cell r="F327"/>
          <cell r="G327"/>
        </row>
        <row r="328">
          <cell r="A328"/>
          <cell r="B328"/>
          <cell r="C328"/>
          <cell r="D328"/>
          <cell r="E328"/>
          <cell r="F328"/>
          <cell r="G328"/>
        </row>
        <row r="329">
          <cell r="A329"/>
          <cell r="B329"/>
          <cell r="C329"/>
          <cell r="D329"/>
          <cell r="E329"/>
          <cell r="F329"/>
          <cell r="G329"/>
        </row>
        <row r="330">
          <cell r="A330"/>
          <cell r="B330"/>
          <cell r="C330"/>
          <cell r="D330"/>
          <cell r="E330"/>
          <cell r="F330"/>
          <cell r="G330"/>
        </row>
        <row r="331">
          <cell r="A331"/>
          <cell r="B331"/>
          <cell r="C331"/>
          <cell r="D331"/>
          <cell r="E331"/>
          <cell r="F331"/>
          <cell r="G331"/>
        </row>
        <row r="332">
          <cell r="A332"/>
          <cell r="B332"/>
          <cell r="C332"/>
          <cell r="D332"/>
          <cell r="E332"/>
          <cell r="F332"/>
          <cell r="G332"/>
        </row>
        <row r="333">
          <cell r="A333"/>
          <cell r="B333"/>
          <cell r="C333"/>
          <cell r="D333"/>
          <cell r="E333"/>
          <cell r="F333"/>
          <cell r="G333"/>
        </row>
        <row r="334">
          <cell r="A334"/>
          <cell r="B334"/>
          <cell r="C334"/>
          <cell r="D334"/>
          <cell r="E334"/>
          <cell r="F334"/>
          <cell r="G334"/>
        </row>
        <row r="335">
          <cell r="A335"/>
          <cell r="B335"/>
          <cell r="C335"/>
          <cell r="D335"/>
          <cell r="E335"/>
          <cell r="F335"/>
          <cell r="G335"/>
        </row>
        <row r="336">
          <cell r="A336"/>
          <cell r="B336"/>
          <cell r="C336"/>
          <cell r="D336"/>
          <cell r="E336"/>
          <cell r="F336"/>
          <cell r="G336"/>
        </row>
        <row r="337">
          <cell r="A337"/>
          <cell r="B337"/>
          <cell r="C337"/>
          <cell r="D337"/>
          <cell r="E337"/>
          <cell r="F337"/>
          <cell r="G337"/>
        </row>
        <row r="338">
          <cell r="A338"/>
          <cell r="B338"/>
          <cell r="C338"/>
          <cell r="D338"/>
          <cell r="E338"/>
          <cell r="F338"/>
          <cell r="G338"/>
        </row>
        <row r="339">
          <cell r="A339"/>
          <cell r="B339"/>
          <cell r="C339"/>
          <cell r="D339"/>
          <cell r="E339"/>
          <cell r="F339"/>
          <cell r="G339"/>
        </row>
        <row r="340">
          <cell r="A340"/>
          <cell r="B340"/>
          <cell r="C340"/>
          <cell r="D340"/>
          <cell r="E340"/>
          <cell r="F340"/>
          <cell r="G340"/>
        </row>
        <row r="341">
          <cell r="A341"/>
          <cell r="B341"/>
          <cell r="C341"/>
          <cell r="D341"/>
          <cell r="E341"/>
          <cell r="F341"/>
          <cell r="G341"/>
        </row>
        <row r="342">
          <cell r="A342"/>
          <cell r="B342"/>
          <cell r="C342"/>
          <cell r="D342"/>
          <cell r="E342"/>
          <cell r="F342"/>
          <cell r="G342"/>
        </row>
        <row r="343">
          <cell r="A343"/>
          <cell r="B343"/>
          <cell r="C343"/>
          <cell r="D343"/>
          <cell r="E343"/>
          <cell r="F343"/>
          <cell r="G343"/>
        </row>
        <row r="344">
          <cell r="A344"/>
          <cell r="B344"/>
          <cell r="C344"/>
          <cell r="D344"/>
          <cell r="E344"/>
          <cell r="F344"/>
          <cell r="G344"/>
        </row>
        <row r="345">
          <cell r="A345"/>
          <cell r="B345"/>
          <cell r="C345"/>
          <cell r="D345"/>
          <cell r="E345"/>
          <cell r="F345"/>
          <cell r="G345"/>
        </row>
        <row r="346">
          <cell r="A346"/>
          <cell r="B346"/>
          <cell r="C346"/>
          <cell r="D346"/>
          <cell r="E346"/>
          <cell r="F346"/>
          <cell r="G346"/>
        </row>
        <row r="347">
          <cell r="A347"/>
          <cell r="B347"/>
          <cell r="C347"/>
          <cell r="D347"/>
          <cell r="E347"/>
          <cell r="F347"/>
          <cell r="G347"/>
        </row>
        <row r="348">
          <cell r="A348"/>
          <cell r="B348"/>
          <cell r="C348"/>
          <cell r="D348"/>
          <cell r="E348"/>
          <cell r="F348"/>
          <cell r="G348"/>
        </row>
        <row r="349">
          <cell r="A349"/>
          <cell r="B349"/>
          <cell r="C349"/>
          <cell r="D349"/>
          <cell r="E349"/>
          <cell r="F349"/>
          <cell r="G349"/>
        </row>
        <row r="350">
          <cell r="A350"/>
          <cell r="B350"/>
          <cell r="C350"/>
          <cell r="D350"/>
          <cell r="E350"/>
          <cell r="F350"/>
          <cell r="G350"/>
        </row>
        <row r="351">
          <cell r="A351"/>
          <cell r="B351"/>
          <cell r="C351"/>
          <cell r="D351"/>
          <cell r="E351"/>
          <cell r="F351"/>
          <cell r="G351"/>
        </row>
        <row r="352">
          <cell r="A352"/>
          <cell r="B352"/>
          <cell r="C352"/>
          <cell r="D352"/>
          <cell r="E352"/>
          <cell r="F352"/>
          <cell r="G352"/>
        </row>
        <row r="353">
          <cell r="A353"/>
          <cell r="B353"/>
          <cell r="C353"/>
          <cell r="D353"/>
          <cell r="E353"/>
          <cell r="F353"/>
          <cell r="G353"/>
        </row>
        <row r="354">
          <cell r="A354"/>
          <cell r="B354"/>
          <cell r="C354"/>
          <cell r="D354"/>
          <cell r="E354"/>
          <cell r="F354"/>
          <cell r="G354"/>
        </row>
        <row r="355">
          <cell r="A355"/>
          <cell r="B355"/>
          <cell r="C355"/>
          <cell r="D355"/>
          <cell r="E355"/>
          <cell r="F355"/>
          <cell r="G355"/>
        </row>
        <row r="356">
          <cell r="A356"/>
          <cell r="B356"/>
          <cell r="C356"/>
          <cell r="D356"/>
          <cell r="E356"/>
          <cell r="F356"/>
          <cell r="G356"/>
        </row>
        <row r="357">
          <cell r="A357"/>
          <cell r="B357"/>
          <cell r="C357"/>
          <cell r="D357"/>
          <cell r="E357"/>
          <cell r="F357"/>
          <cell r="G357"/>
        </row>
        <row r="358">
          <cell r="A358"/>
          <cell r="B358"/>
          <cell r="C358"/>
          <cell r="D358"/>
          <cell r="E358"/>
          <cell r="F358"/>
          <cell r="G358"/>
        </row>
        <row r="359">
          <cell r="A359"/>
          <cell r="B359"/>
          <cell r="C359"/>
          <cell r="D359"/>
          <cell r="E359"/>
          <cell r="F359"/>
          <cell r="G359"/>
        </row>
        <row r="360">
          <cell r="A360"/>
          <cell r="B360"/>
          <cell r="C360"/>
          <cell r="D360"/>
          <cell r="E360"/>
          <cell r="F360"/>
          <cell r="G360"/>
        </row>
        <row r="361">
          <cell r="A361"/>
          <cell r="B361"/>
          <cell r="C361"/>
          <cell r="D361"/>
          <cell r="E361"/>
          <cell r="F361"/>
          <cell r="G361"/>
        </row>
        <row r="362">
          <cell r="A362"/>
          <cell r="B362"/>
          <cell r="C362"/>
          <cell r="D362"/>
          <cell r="E362"/>
          <cell r="F362"/>
          <cell r="G362"/>
        </row>
        <row r="363">
          <cell r="A363"/>
          <cell r="B363"/>
          <cell r="C363"/>
          <cell r="D363"/>
          <cell r="E363"/>
          <cell r="F363"/>
          <cell r="G363"/>
        </row>
        <row r="364">
          <cell r="A364"/>
          <cell r="B364"/>
          <cell r="C364"/>
          <cell r="D364"/>
          <cell r="E364"/>
          <cell r="F364"/>
          <cell r="G364"/>
        </row>
        <row r="365">
          <cell r="A365"/>
          <cell r="B365"/>
          <cell r="C365"/>
          <cell r="D365"/>
          <cell r="E365"/>
          <cell r="F365"/>
          <cell r="G365"/>
        </row>
        <row r="366">
          <cell r="A366"/>
          <cell r="B366"/>
          <cell r="C366"/>
          <cell r="D366"/>
          <cell r="E366"/>
          <cell r="F366"/>
          <cell r="G366"/>
        </row>
        <row r="367">
          <cell r="A367"/>
          <cell r="B367"/>
          <cell r="C367"/>
          <cell r="D367"/>
          <cell r="E367"/>
          <cell r="F367"/>
          <cell r="G367"/>
        </row>
        <row r="368">
          <cell r="A368"/>
          <cell r="B368"/>
          <cell r="C368"/>
          <cell r="D368"/>
          <cell r="E368"/>
          <cell r="F368"/>
          <cell r="G368"/>
        </row>
        <row r="369">
          <cell r="A369"/>
          <cell r="B369"/>
          <cell r="C369"/>
          <cell r="D369"/>
          <cell r="E369"/>
          <cell r="F369"/>
          <cell r="G369"/>
        </row>
        <row r="370">
          <cell r="A370"/>
          <cell r="B370"/>
          <cell r="C370"/>
          <cell r="D370"/>
          <cell r="E370"/>
          <cell r="F370"/>
          <cell r="G370"/>
        </row>
        <row r="371">
          <cell r="A371"/>
          <cell r="B371"/>
          <cell r="C371"/>
          <cell r="D371"/>
          <cell r="E371"/>
          <cell r="F371"/>
          <cell r="G371"/>
        </row>
        <row r="372">
          <cell r="A372"/>
          <cell r="B372"/>
          <cell r="C372"/>
          <cell r="D372"/>
          <cell r="E372"/>
          <cell r="F372"/>
          <cell r="G372"/>
        </row>
        <row r="373">
          <cell r="A373"/>
          <cell r="B373"/>
          <cell r="C373"/>
          <cell r="D373"/>
          <cell r="E373"/>
          <cell r="F373"/>
          <cell r="G373"/>
        </row>
        <row r="374">
          <cell r="A374"/>
          <cell r="B374"/>
          <cell r="C374"/>
          <cell r="D374"/>
          <cell r="E374"/>
          <cell r="F374"/>
          <cell r="G374"/>
        </row>
        <row r="375">
          <cell r="A375"/>
          <cell r="B375"/>
          <cell r="C375"/>
          <cell r="D375"/>
          <cell r="E375"/>
          <cell r="F375"/>
          <cell r="G375"/>
        </row>
        <row r="376">
          <cell r="A376"/>
          <cell r="B376"/>
          <cell r="C376"/>
          <cell r="D376"/>
          <cell r="E376"/>
          <cell r="F376"/>
          <cell r="G376"/>
        </row>
        <row r="377">
          <cell r="A377"/>
          <cell r="B377"/>
          <cell r="C377"/>
          <cell r="D377"/>
          <cell r="E377"/>
          <cell r="F377"/>
          <cell r="G377"/>
        </row>
        <row r="378">
          <cell r="A378"/>
          <cell r="B378"/>
          <cell r="C378"/>
          <cell r="D378"/>
          <cell r="E378"/>
          <cell r="F378"/>
          <cell r="G378"/>
        </row>
        <row r="379">
          <cell r="A379"/>
          <cell r="B379"/>
          <cell r="C379"/>
          <cell r="D379"/>
          <cell r="E379"/>
          <cell r="F379"/>
          <cell r="G379"/>
        </row>
        <row r="380">
          <cell r="A380"/>
          <cell r="B380"/>
          <cell r="C380"/>
          <cell r="D380"/>
          <cell r="E380"/>
          <cell r="F380"/>
          <cell r="G380"/>
        </row>
        <row r="381">
          <cell r="A381"/>
          <cell r="B381"/>
          <cell r="C381"/>
          <cell r="D381"/>
          <cell r="E381"/>
          <cell r="F381"/>
          <cell r="G381"/>
        </row>
        <row r="382">
          <cell r="A382"/>
          <cell r="B382"/>
          <cell r="C382"/>
          <cell r="D382"/>
          <cell r="E382"/>
          <cell r="F382"/>
          <cell r="G382"/>
        </row>
        <row r="383">
          <cell r="A383"/>
          <cell r="B383"/>
          <cell r="C383"/>
          <cell r="D383"/>
          <cell r="E383"/>
          <cell r="F383"/>
          <cell r="G383"/>
        </row>
        <row r="384">
          <cell r="A384"/>
          <cell r="B384"/>
          <cell r="C384"/>
          <cell r="D384"/>
          <cell r="E384"/>
          <cell r="F384"/>
          <cell r="G384"/>
        </row>
        <row r="385">
          <cell r="A385"/>
          <cell r="B385"/>
          <cell r="C385"/>
          <cell r="D385"/>
          <cell r="E385"/>
          <cell r="F385"/>
          <cell r="G385"/>
        </row>
        <row r="386">
          <cell r="A386"/>
          <cell r="B386"/>
          <cell r="C386"/>
          <cell r="D386"/>
          <cell r="E386"/>
          <cell r="F386"/>
          <cell r="G386"/>
        </row>
        <row r="387">
          <cell r="A387"/>
          <cell r="B387"/>
          <cell r="C387"/>
          <cell r="D387"/>
          <cell r="E387"/>
          <cell r="F387"/>
          <cell r="G387"/>
        </row>
        <row r="388">
          <cell r="A388"/>
          <cell r="B388"/>
          <cell r="C388"/>
          <cell r="D388"/>
          <cell r="E388"/>
          <cell r="F388"/>
          <cell r="G388"/>
        </row>
        <row r="389">
          <cell r="A389"/>
          <cell r="B389"/>
          <cell r="C389"/>
          <cell r="D389"/>
          <cell r="E389"/>
          <cell r="F389"/>
          <cell r="G389"/>
        </row>
        <row r="390">
          <cell r="A390"/>
          <cell r="B390"/>
          <cell r="C390"/>
          <cell r="D390"/>
          <cell r="E390"/>
          <cell r="F390"/>
          <cell r="G390"/>
        </row>
        <row r="391">
          <cell r="A391"/>
          <cell r="B391"/>
          <cell r="C391"/>
          <cell r="D391"/>
          <cell r="E391"/>
          <cell r="F391"/>
          <cell r="G391"/>
        </row>
        <row r="392">
          <cell r="A392"/>
          <cell r="B392"/>
          <cell r="C392"/>
          <cell r="D392"/>
          <cell r="E392"/>
          <cell r="F392"/>
          <cell r="G392"/>
        </row>
        <row r="393">
          <cell r="A393"/>
          <cell r="B393"/>
          <cell r="C393"/>
          <cell r="D393"/>
          <cell r="E393"/>
          <cell r="F393"/>
          <cell r="G393"/>
        </row>
        <row r="394">
          <cell r="A394"/>
          <cell r="B394"/>
          <cell r="C394"/>
          <cell r="D394"/>
          <cell r="E394"/>
          <cell r="F394"/>
          <cell r="G394"/>
        </row>
        <row r="395">
          <cell r="A395"/>
          <cell r="B395"/>
          <cell r="C395"/>
          <cell r="D395"/>
          <cell r="E395"/>
          <cell r="F395"/>
          <cell r="G395"/>
        </row>
        <row r="396">
          <cell r="A396"/>
          <cell r="B396"/>
          <cell r="C396"/>
          <cell r="D396"/>
          <cell r="E396"/>
          <cell r="F396"/>
          <cell r="G396"/>
        </row>
        <row r="397">
          <cell r="A397"/>
          <cell r="B397"/>
          <cell r="C397"/>
          <cell r="D397"/>
          <cell r="E397"/>
          <cell r="F397"/>
          <cell r="G397"/>
        </row>
        <row r="398">
          <cell r="A398"/>
          <cell r="B398"/>
          <cell r="C398"/>
          <cell r="D398"/>
          <cell r="E398"/>
          <cell r="F398"/>
          <cell r="G398"/>
        </row>
        <row r="399">
          <cell r="A399"/>
          <cell r="B399"/>
          <cell r="C399"/>
          <cell r="D399"/>
          <cell r="E399"/>
          <cell r="F399"/>
          <cell r="G399"/>
        </row>
        <row r="400">
          <cell r="A400"/>
          <cell r="B400"/>
          <cell r="C400"/>
          <cell r="D400"/>
          <cell r="E400"/>
          <cell r="F400"/>
          <cell r="G400"/>
        </row>
        <row r="401">
          <cell r="A401"/>
          <cell r="B401"/>
          <cell r="C401"/>
          <cell r="D401"/>
          <cell r="E401"/>
          <cell r="F401"/>
          <cell r="G401"/>
        </row>
        <row r="402">
          <cell r="A402"/>
          <cell r="B402"/>
          <cell r="C402"/>
          <cell r="D402"/>
          <cell r="E402"/>
          <cell r="F402"/>
          <cell r="G402"/>
        </row>
        <row r="403">
          <cell r="A403"/>
          <cell r="B403"/>
          <cell r="C403"/>
          <cell r="D403"/>
          <cell r="E403"/>
          <cell r="F403"/>
          <cell r="G403"/>
        </row>
        <row r="404">
          <cell r="A404"/>
          <cell r="B404"/>
          <cell r="C404"/>
          <cell r="D404"/>
          <cell r="E404"/>
          <cell r="F404"/>
          <cell r="G404"/>
        </row>
        <row r="405">
          <cell r="A405"/>
          <cell r="B405"/>
          <cell r="C405"/>
          <cell r="D405"/>
          <cell r="E405"/>
          <cell r="F405"/>
          <cell r="G405"/>
        </row>
        <row r="406">
          <cell r="A406"/>
          <cell r="B406"/>
          <cell r="C406"/>
          <cell r="D406"/>
          <cell r="E406"/>
          <cell r="F406"/>
          <cell r="G406"/>
        </row>
        <row r="407">
          <cell r="A407"/>
          <cell r="B407"/>
          <cell r="C407"/>
          <cell r="D407"/>
          <cell r="E407"/>
          <cell r="F407"/>
          <cell r="G407"/>
        </row>
        <row r="408">
          <cell r="A408"/>
          <cell r="B408"/>
          <cell r="C408"/>
          <cell r="D408"/>
          <cell r="E408"/>
          <cell r="F408"/>
          <cell r="G408"/>
        </row>
        <row r="409">
          <cell r="A409"/>
          <cell r="B409"/>
          <cell r="C409"/>
          <cell r="D409"/>
          <cell r="E409"/>
          <cell r="F409"/>
          <cell r="G409"/>
        </row>
        <row r="410">
          <cell r="A410"/>
          <cell r="B410"/>
          <cell r="C410"/>
          <cell r="D410"/>
          <cell r="E410"/>
          <cell r="F410"/>
          <cell r="G410"/>
        </row>
        <row r="411">
          <cell r="A411"/>
          <cell r="B411"/>
          <cell r="C411"/>
          <cell r="D411"/>
          <cell r="E411"/>
          <cell r="F411"/>
          <cell r="G411"/>
        </row>
        <row r="412">
          <cell r="A412"/>
          <cell r="B412"/>
          <cell r="C412"/>
          <cell r="D412"/>
          <cell r="E412"/>
          <cell r="F412"/>
          <cell r="G412"/>
        </row>
        <row r="413">
          <cell r="A413"/>
          <cell r="B413"/>
          <cell r="C413"/>
          <cell r="D413"/>
          <cell r="E413"/>
          <cell r="F413"/>
          <cell r="G413"/>
        </row>
        <row r="414">
          <cell r="A414"/>
          <cell r="B414"/>
          <cell r="C414"/>
          <cell r="D414"/>
          <cell r="E414"/>
          <cell r="F414"/>
          <cell r="G414"/>
        </row>
        <row r="415">
          <cell r="A415"/>
          <cell r="B415"/>
          <cell r="C415"/>
          <cell r="D415"/>
          <cell r="E415"/>
          <cell r="F415"/>
          <cell r="G415"/>
        </row>
        <row r="416">
          <cell r="A416"/>
          <cell r="B416"/>
          <cell r="C416"/>
          <cell r="D416"/>
          <cell r="E416"/>
          <cell r="F416"/>
          <cell r="G416"/>
        </row>
        <row r="417">
          <cell r="A417"/>
          <cell r="B417"/>
          <cell r="C417"/>
          <cell r="D417"/>
          <cell r="E417"/>
          <cell r="F417"/>
          <cell r="G417"/>
        </row>
        <row r="418">
          <cell r="A418"/>
          <cell r="B418"/>
          <cell r="C418"/>
          <cell r="D418"/>
          <cell r="E418"/>
          <cell r="F418"/>
          <cell r="G418"/>
        </row>
        <row r="419">
          <cell r="A419"/>
          <cell r="B419"/>
          <cell r="C419"/>
          <cell r="D419"/>
          <cell r="E419"/>
          <cell r="F419"/>
          <cell r="G419"/>
        </row>
        <row r="420">
          <cell r="A420"/>
          <cell r="B420"/>
          <cell r="C420"/>
          <cell r="D420"/>
          <cell r="E420"/>
          <cell r="F420"/>
          <cell r="G420"/>
        </row>
        <row r="421">
          <cell r="A421"/>
          <cell r="B421"/>
          <cell r="C421"/>
          <cell r="D421"/>
          <cell r="E421"/>
          <cell r="F421"/>
          <cell r="G421"/>
        </row>
        <row r="422">
          <cell r="A422"/>
          <cell r="B422"/>
          <cell r="C422"/>
          <cell r="D422"/>
          <cell r="E422"/>
          <cell r="F422"/>
          <cell r="G422"/>
        </row>
        <row r="423">
          <cell r="A423"/>
          <cell r="B423"/>
          <cell r="C423"/>
          <cell r="D423"/>
          <cell r="E423"/>
          <cell r="F423"/>
          <cell r="G423"/>
        </row>
        <row r="424">
          <cell r="A424"/>
          <cell r="B424"/>
          <cell r="C424"/>
          <cell r="D424"/>
          <cell r="E424"/>
          <cell r="F424"/>
          <cell r="G424"/>
        </row>
        <row r="425">
          <cell r="A425"/>
          <cell r="B425"/>
          <cell r="C425"/>
          <cell r="D425"/>
          <cell r="E425"/>
          <cell r="F425"/>
          <cell r="G425"/>
        </row>
        <row r="426">
          <cell r="A426"/>
          <cell r="B426"/>
          <cell r="C426"/>
          <cell r="D426"/>
          <cell r="E426"/>
          <cell r="F426"/>
          <cell r="G426"/>
        </row>
        <row r="427">
          <cell r="A427"/>
          <cell r="B427"/>
          <cell r="C427"/>
          <cell r="D427"/>
          <cell r="E427"/>
          <cell r="F427"/>
          <cell r="G427"/>
        </row>
        <row r="428">
          <cell r="A428"/>
          <cell r="B428"/>
          <cell r="C428"/>
          <cell r="D428"/>
          <cell r="E428"/>
          <cell r="F428"/>
          <cell r="G428"/>
        </row>
        <row r="429">
          <cell r="A429"/>
          <cell r="B429"/>
          <cell r="C429"/>
          <cell r="D429"/>
          <cell r="E429"/>
          <cell r="F429"/>
          <cell r="G429"/>
        </row>
        <row r="430">
          <cell r="A430"/>
          <cell r="B430"/>
          <cell r="C430"/>
          <cell r="D430"/>
          <cell r="E430"/>
          <cell r="F430"/>
          <cell r="G430"/>
        </row>
        <row r="431">
          <cell r="A431"/>
          <cell r="B431"/>
          <cell r="C431"/>
          <cell r="D431"/>
          <cell r="E431"/>
          <cell r="F431"/>
          <cell r="G431"/>
        </row>
        <row r="432">
          <cell r="A432"/>
          <cell r="B432"/>
          <cell r="C432"/>
          <cell r="D432"/>
          <cell r="E432"/>
          <cell r="F432"/>
          <cell r="G432"/>
        </row>
        <row r="433">
          <cell r="A433"/>
          <cell r="B433"/>
          <cell r="C433"/>
          <cell r="D433"/>
          <cell r="E433"/>
          <cell r="F433"/>
          <cell r="G433"/>
        </row>
        <row r="434">
          <cell r="A434"/>
          <cell r="B434"/>
          <cell r="C434"/>
          <cell r="D434"/>
          <cell r="E434"/>
          <cell r="F434"/>
          <cell r="G434"/>
        </row>
        <row r="435">
          <cell r="A435"/>
          <cell r="B435"/>
          <cell r="C435"/>
          <cell r="D435"/>
          <cell r="E435"/>
          <cell r="F435"/>
          <cell r="G435"/>
        </row>
        <row r="436">
          <cell r="A436"/>
          <cell r="B436"/>
          <cell r="C436"/>
          <cell r="D436"/>
          <cell r="E436"/>
          <cell r="F436"/>
          <cell r="G436"/>
        </row>
        <row r="437">
          <cell r="A437"/>
          <cell r="B437"/>
          <cell r="C437"/>
          <cell r="D437"/>
          <cell r="E437"/>
          <cell r="F437"/>
          <cell r="G437"/>
        </row>
        <row r="438">
          <cell r="A438"/>
          <cell r="B438"/>
          <cell r="C438"/>
          <cell r="D438"/>
          <cell r="E438"/>
          <cell r="F438"/>
          <cell r="G438"/>
        </row>
        <row r="439">
          <cell r="A439"/>
          <cell r="B439"/>
          <cell r="C439"/>
          <cell r="D439"/>
          <cell r="E439"/>
          <cell r="F439"/>
          <cell r="G439"/>
        </row>
        <row r="440">
          <cell r="A440"/>
          <cell r="B440"/>
          <cell r="C440"/>
          <cell r="D440"/>
          <cell r="E440"/>
          <cell r="F440"/>
          <cell r="G440"/>
        </row>
        <row r="441">
          <cell r="A441"/>
          <cell r="B441"/>
          <cell r="C441"/>
          <cell r="D441"/>
          <cell r="E441"/>
          <cell r="F441"/>
          <cell r="G441"/>
        </row>
        <row r="442">
          <cell r="A442"/>
          <cell r="B442"/>
          <cell r="C442"/>
          <cell r="D442"/>
          <cell r="E442"/>
          <cell r="F442"/>
          <cell r="G442"/>
        </row>
        <row r="443">
          <cell r="A443"/>
          <cell r="B443"/>
          <cell r="C443"/>
          <cell r="D443"/>
          <cell r="E443"/>
          <cell r="F443"/>
          <cell r="G443"/>
        </row>
        <row r="444">
          <cell r="A444"/>
          <cell r="B444"/>
          <cell r="C444"/>
          <cell r="D444"/>
          <cell r="E444"/>
          <cell r="F444"/>
          <cell r="G444"/>
        </row>
        <row r="445">
          <cell r="A445"/>
          <cell r="B445"/>
          <cell r="C445"/>
          <cell r="D445"/>
          <cell r="E445"/>
          <cell r="F445"/>
          <cell r="G445"/>
        </row>
        <row r="446">
          <cell r="A446"/>
          <cell r="B446"/>
          <cell r="C446"/>
          <cell r="D446"/>
          <cell r="E446"/>
          <cell r="F446"/>
          <cell r="G446"/>
        </row>
        <row r="447">
          <cell r="A447"/>
          <cell r="B447"/>
          <cell r="C447"/>
          <cell r="D447"/>
          <cell r="E447"/>
          <cell r="F447"/>
          <cell r="G447"/>
        </row>
        <row r="448">
          <cell r="A448"/>
          <cell r="B448"/>
          <cell r="C448"/>
          <cell r="D448"/>
          <cell r="E448"/>
          <cell r="F448"/>
          <cell r="G448"/>
        </row>
        <row r="449">
          <cell r="A449"/>
          <cell r="B449"/>
          <cell r="C449"/>
          <cell r="D449"/>
          <cell r="E449"/>
          <cell r="F449"/>
          <cell r="G449"/>
        </row>
        <row r="450">
          <cell r="A450"/>
          <cell r="B450"/>
          <cell r="C450"/>
          <cell r="D450"/>
          <cell r="E450"/>
          <cell r="F450"/>
          <cell r="G450"/>
        </row>
        <row r="451">
          <cell r="A451"/>
          <cell r="B451"/>
          <cell r="C451"/>
          <cell r="D451"/>
          <cell r="E451"/>
          <cell r="F451"/>
          <cell r="G451"/>
        </row>
        <row r="452">
          <cell r="A452"/>
          <cell r="B452"/>
          <cell r="C452"/>
          <cell r="D452"/>
          <cell r="E452"/>
          <cell r="F452"/>
          <cell r="G452"/>
        </row>
        <row r="453">
          <cell r="A453"/>
          <cell r="B453"/>
          <cell r="C453"/>
          <cell r="D453"/>
          <cell r="E453"/>
          <cell r="F453"/>
          <cell r="G453"/>
        </row>
        <row r="454">
          <cell r="A454"/>
          <cell r="B454"/>
          <cell r="C454"/>
          <cell r="D454"/>
          <cell r="E454"/>
          <cell r="F454"/>
          <cell r="G454"/>
        </row>
        <row r="455">
          <cell r="A455"/>
          <cell r="B455"/>
          <cell r="C455"/>
          <cell r="D455"/>
          <cell r="E455"/>
          <cell r="F455"/>
          <cell r="G455"/>
        </row>
        <row r="456">
          <cell r="A456"/>
          <cell r="B456"/>
          <cell r="C456"/>
          <cell r="D456"/>
          <cell r="E456"/>
          <cell r="F456"/>
          <cell r="G456"/>
        </row>
        <row r="457">
          <cell r="A457"/>
          <cell r="B457"/>
          <cell r="C457"/>
          <cell r="D457"/>
          <cell r="E457"/>
          <cell r="F457"/>
          <cell r="G457"/>
        </row>
        <row r="458">
          <cell r="A458"/>
          <cell r="B458"/>
          <cell r="C458"/>
          <cell r="D458"/>
          <cell r="E458"/>
          <cell r="F458"/>
          <cell r="G458"/>
        </row>
        <row r="459">
          <cell r="A459"/>
          <cell r="B459"/>
          <cell r="C459"/>
          <cell r="D459"/>
          <cell r="E459"/>
          <cell r="F459"/>
          <cell r="G459"/>
        </row>
        <row r="460">
          <cell r="A460"/>
          <cell r="B460"/>
          <cell r="C460"/>
          <cell r="D460"/>
          <cell r="E460"/>
          <cell r="F460"/>
          <cell r="G460"/>
        </row>
        <row r="461">
          <cell r="A461"/>
          <cell r="B461"/>
          <cell r="C461"/>
          <cell r="D461"/>
          <cell r="E461"/>
          <cell r="F461"/>
          <cell r="G461"/>
        </row>
        <row r="462">
          <cell r="A462"/>
          <cell r="B462"/>
          <cell r="C462"/>
          <cell r="D462"/>
          <cell r="E462"/>
          <cell r="F462"/>
          <cell r="G462"/>
        </row>
        <row r="463">
          <cell r="A463"/>
          <cell r="B463"/>
          <cell r="C463"/>
          <cell r="D463"/>
          <cell r="E463"/>
          <cell r="F463"/>
          <cell r="G463"/>
        </row>
        <row r="464">
          <cell r="A464"/>
          <cell r="B464"/>
          <cell r="C464"/>
          <cell r="D464"/>
          <cell r="E464"/>
          <cell r="F464"/>
          <cell r="G464"/>
        </row>
        <row r="465">
          <cell r="A465"/>
          <cell r="B465"/>
          <cell r="C465"/>
          <cell r="D465"/>
          <cell r="E465"/>
          <cell r="F465"/>
          <cell r="G465"/>
        </row>
        <row r="466">
          <cell r="A466"/>
          <cell r="B466"/>
          <cell r="C466"/>
          <cell r="D466"/>
          <cell r="E466"/>
          <cell r="F466"/>
          <cell r="G466"/>
        </row>
        <row r="467">
          <cell r="A467"/>
          <cell r="B467"/>
          <cell r="C467"/>
          <cell r="D467"/>
          <cell r="E467"/>
          <cell r="F467"/>
          <cell r="G467"/>
        </row>
        <row r="468">
          <cell r="A468"/>
          <cell r="B468"/>
          <cell r="C468"/>
          <cell r="D468"/>
          <cell r="E468"/>
          <cell r="F468"/>
          <cell r="G468"/>
        </row>
        <row r="469">
          <cell r="A469"/>
          <cell r="B469"/>
          <cell r="C469"/>
          <cell r="D469"/>
          <cell r="E469"/>
          <cell r="F469"/>
          <cell r="G469"/>
        </row>
        <row r="470">
          <cell r="A470"/>
          <cell r="B470"/>
          <cell r="C470"/>
          <cell r="D470"/>
          <cell r="E470"/>
          <cell r="F470"/>
          <cell r="G470"/>
        </row>
        <row r="471">
          <cell r="A471"/>
          <cell r="B471"/>
          <cell r="C471"/>
          <cell r="D471"/>
          <cell r="E471"/>
          <cell r="F471"/>
          <cell r="G471"/>
        </row>
        <row r="472">
          <cell r="A472"/>
          <cell r="B472"/>
          <cell r="C472"/>
          <cell r="D472"/>
          <cell r="E472"/>
          <cell r="F472"/>
          <cell r="G472"/>
        </row>
        <row r="473">
          <cell r="A473"/>
          <cell r="B473"/>
          <cell r="C473"/>
          <cell r="D473"/>
          <cell r="E473"/>
          <cell r="F473"/>
          <cell r="G473"/>
        </row>
        <row r="474">
          <cell r="A474"/>
          <cell r="B474"/>
          <cell r="C474"/>
          <cell r="D474"/>
          <cell r="E474"/>
          <cell r="F474"/>
          <cell r="G474"/>
        </row>
        <row r="475">
          <cell r="A475"/>
          <cell r="B475"/>
          <cell r="C475"/>
          <cell r="D475"/>
          <cell r="E475"/>
          <cell r="F475"/>
          <cell r="G475"/>
        </row>
        <row r="476">
          <cell r="A476"/>
          <cell r="B476"/>
          <cell r="C476"/>
          <cell r="D476"/>
          <cell r="E476"/>
          <cell r="F476"/>
          <cell r="G476"/>
        </row>
        <row r="477">
          <cell r="A477"/>
          <cell r="B477"/>
          <cell r="C477"/>
          <cell r="D477"/>
          <cell r="E477"/>
          <cell r="F477"/>
          <cell r="G477"/>
        </row>
        <row r="478">
          <cell r="A478"/>
          <cell r="B478"/>
          <cell r="C478"/>
          <cell r="D478"/>
          <cell r="E478"/>
          <cell r="F478"/>
          <cell r="G478"/>
        </row>
        <row r="479">
          <cell r="A479"/>
          <cell r="B479"/>
          <cell r="C479"/>
          <cell r="D479"/>
          <cell r="E479"/>
          <cell r="F479"/>
          <cell r="G479"/>
        </row>
        <row r="480">
          <cell r="A480"/>
          <cell r="B480"/>
          <cell r="C480"/>
          <cell r="D480"/>
          <cell r="E480"/>
          <cell r="F480"/>
          <cell r="G480"/>
        </row>
        <row r="481">
          <cell r="A481"/>
          <cell r="B481"/>
          <cell r="C481"/>
          <cell r="D481"/>
          <cell r="E481"/>
          <cell r="F481"/>
          <cell r="G481"/>
        </row>
        <row r="482">
          <cell r="A482"/>
          <cell r="B482"/>
          <cell r="C482"/>
          <cell r="D482"/>
          <cell r="E482"/>
          <cell r="F482"/>
          <cell r="G482"/>
        </row>
        <row r="483">
          <cell r="A483"/>
          <cell r="B483"/>
          <cell r="C483"/>
          <cell r="D483"/>
          <cell r="E483"/>
          <cell r="F483"/>
          <cell r="G483"/>
        </row>
        <row r="484">
          <cell r="A484"/>
          <cell r="B484"/>
          <cell r="C484"/>
          <cell r="D484"/>
          <cell r="E484"/>
          <cell r="F484"/>
          <cell r="G484"/>
        </row>
        <row r="485">
          <cell r="A485"/>
          <cell r="B485"/>
          <cell r="C485"/>
          <cell r="D485"/>
          <cell r="E485"/>
          <cell r="F485"/>
          <cell r="G485"/>
        </row>
        <row r="486">
          <cell r="A486"/>
          <cell r="B486"/>
          <cell r="C486"/>
          <cell r="D486"/>
          <cell r="E486"/>
          <cell r="F486"/>
          <cell r="G486"/>
        </row>
        <row r="487">
          <cell r="A487"/>
          <cell r="B487"/>
          <cell r="C487"/>
          <cell r="D487"/>
          <cell r="E487"/>
          <cell r="F487"/>
          <cell r="G487"/>
        </row>
        <row r="488">
          <cell r="A488"/>
          <cell r="B488"/>
          <cell r="C488"/>
          <cell r="D488"/>
          <cell r="E488"/>
          <cell r="F488"/>
          <cell r="G488"/>
        </row>
        <row r="489">
          <cell r="A489"/>
          <cell r="B489"/>
          <cell r="C489"/>
          <cell r="D489"/>
          <cell r="E489"/>
          <cell r="F489"/>
          <cell r="G489"/>
        </row>
        <row r="490">
          <cell r="A490"/>
          <cell r="B490"/>
          <cell r="C490"/>
          <cell r="D490"/>
          <cell r="E490"/>
          <cell r="F490"/>
          <cell r="G490"/>
        </row>
        <row r="491">
          <cell r="A491"/>
          <cell r="B491"/>
          <cell r="C491"/>
          <cell r="D491"/>
          <cell r="E491"/>
          <cell r="F491"/>
          <cell r="G491"/>
        </row>
        <row r="492">
          <cell r="A492"/>
          <cell r="B492"/>
          <cell r="C492"/>
          <cell r="D492"/>
          <cell r="E492"/>
          <cell r="F492"/>
          <cell r="G492"/>
        </row>
        <row r="493">
          <cell r="A493"/>
          <cell r="B493"/>
          <cell r="C493"/>
          <cell r="D493"/>
          <cell r="E493"/>
          <cell r="F493"/>
          <cell r="G493"/>
        </row>
        <row r="494">
          <cell r="A494"/>
          <cell r="B494"/>
          <cell r="C494"/>
          <cell r="D494"/>
          <cell r="E494"/>
          <cell r="F494"/>
          <cell r="G494"/>
        </row>
        <row r="495">
          <cell r="A495"/>
          <cell r="B495"/>
          <cell r="C495"/>
          <cell r="D495"/>
          <cell r="E495"/>
          <cell r="F495"/>
          <cell r="G495"/>
        </row>
        <row r="496">
          <cell r="A496"/>
          <cell r="B496"/>
          <cell r="C496"/>
          <cell r="D496"/>
          <cell r="E496"/>
          <cell r="F496"/>
          <cell r="G496"/>
        </row>
        <row r="497">
          <cell r="A497"/>
          <cell r="B497"/>
          <cell r="C497"/>
          <cell r="D497"/>
          <cell r="E497"/>
          <cell r="F497"/>
          <cell r="G497"/>
        </row>
        <row r="498">
          <cell r="A498"/>
          <cell r="B498"/>
          <cell r="C498"/>
          <cell r="D498"/>
          <cell r="E498"/>
          <cell r="F498"/>
          <cell r="G498"/>
        </row>
        <row r="499">
          <cell r="A499"/>
          <cell r="B499"/>
          <cell r="C499"/>
          <cell r="D499"/>
          <cell r="E499"/>
          <cell r="F499"/>
          <cell r="G499"/>
        </row>
        <row r="500">
          <cell r="A500"/>
          <cell r="B500"/>
          <cell r="C500"/>
          <cell r="D500"/>
          <cell r="E500"/>
          <cell r="F500"/>
          <cell r="G500"/>
        </row>
        <row r="501">
          <cell r="A501"/>
          <cell r="B501"/>
          <cell r="C501"/>
          <cell r="D501"/>
          <cell r="E501"/>
          <cell r="F501"/>
          <cell r="G501"/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  <sheetName val="Лист1"/>
    </sheetNames>
    <sheetDataSet>
      <sheetData sheetId="0" refreshError="1"/>
      <sheetData sheetId="1">
        <row r="1">
          <cell r="A1">
            <v>1</v>
          </cell>
          <cell r="B1">
            <v>2</v>
          </cell>
          <cell r="C1">
            <v>3</v>
          </cell>
          <cell r="D1">
            <v>4</v>
          </cell>
          <cell r="E1">
            <v>5</v>
          </cell>
        </row>
        <row r="2">
          <cell r="A2" t="str">
            <v>3215 ВЕТЧ.МЯСНАЯ Папа может п/о 0.4кг 8шт.    ОСТАНКИНО</v>
          </cell>
          <cell r="B2" t="str">
            <v>шт</v>
          </cell>
          <cell r="C2">
            <v>0.4</v>
          </cell>
          <cell r="D2">
            <v>60</v>
          </cell>
          <cell r="E2" t="str">
            <v>в матрице</v>
          </cell>
        </row>
        <row r="3">
          <cell r="A3" t="str">
            <v>3287 САЛЯМИ ИТАЛЬЯНСКАЯ с/к в/у ОСТАНКИНО</v>
          </cell>
          <cell r="B3" t="str">
            <v>кг</v>
          </cell>
          <cell r="C3">
            <v>1</v>
          </cell>
          <cell r="D3">
            <v>120</v>
          </cell>
          <cell r="E3" t="str">
            <v>в матрице</v>
          </cell>
        </row>
        <row r="4">
          <cell r="A4" t="str">
            <v>3297 СЫТНЫЕ Папа может сар б/о мгс 1*3_СНГ  Останкино</v>
          </cell>
          <cell r="B4" t="str">
            <v>кг</v>
          </cell>
          <cell r="C4">
            <v>1</v>
          </cell>
          <cell r="D4">
            <v>45</v>
          </cell>
          <cell r="E4" t="str">
            <v>в матрице (5 дн.)</v>
          </cell>
        </row>
        <row r="5">
          <cell r="A5" t="str">
            <v>3812 СОЧНЫЕ сос п/о мгс 2*2  Останкино</v>
          </cell>
          <cell r="B5" t="str">
            <v>кг</v>
          </cell>
          <cell r="C5">
            <v>1</v>
          </cell>
          <cell r="D5">
            <v>45</v>
          </cell>
          <cell r="E5" t="str">
            <v>в матрице (5 дн.)</v>
          </cell>
        </row>
        <row r="6">
          <cell r="A6" t="str">
            <v>4063 МЯСНАЯ Папа может вар п/о_Л   ОСТАНКИНО</v>
          </cell>
          <cell r="B6" t="str">
            <v>кг</v>
          </cell>
          <cell r="C6">
            <v>1</v>
          </cell>
          <cell r="D6">
            <v>60</v>
          </cell>
          <cell r="E6" t="str">
            <v>в матрице (6 дн.)</v>
          </cell>
        </row>
        <row r="7">
          <cell r="A7" t="str">
            <v>4117 ЭКСТРА Папа может с/к в/у_Л   ОСТАНКИНО</v>
          </cell>
          <cell r="B7" t="str">
            <v>кг</v>
          </cell>
          <cell r="C7">
            <v>1</v>
          </cell>
          <cell r="D7">
            <v>120</v>
          </cell>
          <cell r="E7" t="str">
            <v>в матрице</v>
          </cell>
        </row>
        <row r="8">
          <cell r="A8" t="str">
            <v>4574 Мясная со шпиком Папа может вар п/о ОСТАНКИНО</v>
          </cell>
          <cell r="B8" t="str">
            <v>кг</v>
          </cell>
          <cell r="C8">
            <v>1</v>
          </cell>
          <cell r="D8">
            <v>60</v>
          </cell>
          <cell r="E8" t="str">
            <v>в матрице (6 дн.)</v>
          </cell>
        </row>
        <row r="9">
          <cell r="A9" t="str">
            <v>4813 ФИЛЕЙНАЯ Папа может вар п/о_Л   ОСТАНКИНО</v>
          </cell>
          <cell r="B9" t="str">
            <v>кг</v>
          </cell>
          <cell r="C9">
            <v>1</v>
          </cell>
          <cell r="D9">
            <v>60</v>
          </cell>
          <cell r="E9" t="str">
            <v>в матрице (6 дн.)</v>
          </cell>
        </row>
        <row r="10">
          <cell r="A10" t="str">
            <v>4993 САЛЯМИ ИТАЛЬЯНСКАЯ с/к в/у 1/250*8_120c ОСТАНКИНО</v>
          </cell>
          <cell r="B10" t="str">
            <v>шт</v>
          </cell>
          <cell r="C10">
            <v>0.25</v>
          </cell>
          <cell r="D10">
            <v>120</v>
          </cell>
          <cell r="E10" t="str">
            <v>в матрице</v>
          </cell>
        </row>
        <row r="11">
          <cell r="A11" t="str">
            <v>6780 ЛАДОЖСКАЯ с/к в/у 0,5кг 8шт  Останкино</v>
          </cell>
          <cell r="B11" t="str">
            <v>шт</v>
          </cell>
          <cell r="C11">
            <v>0.5</v>
          </cell>
          <cell r="D11">
            <v>120</v>
          </cell>
          <cell r="E11" t="str">
            <v>в матрице</v>
          </cell>
        </row>
        <row r="12">
          <cell r="A12" t="str">
            <v>5224 ВЕТЧ.ИЗ ЛОПАТКИ Папа может п/о  ОСТАНКИНО</v>
          </cell>
          <cell r="B12" t="str">
            <v>кг</v>
          </cell>
          <cell r="C12">
            <v>1</v>
          </cell>
          <cell r="D12">
            <v>60</v>
          </cell>
          <cell r="E12" t="str">
            <v>в матрице</v>
          </cell>
        </row>
        <row r="13">
          <cell r="A13" t="str">
            <v>5336 ОСОБАЯ вар п/о  ОСТАНКИНО</v>
          </cell>
          <cell r="B13" t="str">
            <v>кг</v>
          </cell>
          <cell r="C13">
            <v>1</v>
          </cell>
          <cell r="D13">
            <v>60</v>
          </cell>
          <cell r="E13" t="str">
            <v>в матрице</v>
          </cell>
        </row>
        <row r="14">
          <cell r="A14" t="str">
            <v>5337 ОСОБАЯ СО ШПИКОМ вар п/о  ОСТАНКИНО</v>
          </cell>
          <cell r="B14" t="str">
            <v>кг</v>
          </cell>
          <cell r="C14">
            <v>1</v>
          </cell>
          <cell r="D14">
            <v>60</v>
          </cell>
          <cell r="E14" t="str">
            <v>в матрице</v>
          </cell>
        </row>
        <row r="15">
          <cell r="A15" t="str">
            <v>5341 СЕРВЕЛАТ ОХОТНИЧИЙ в/к в/у  ОСТАНКИНО</v>
          </cell>
          <cell r="B15" t="str">
            <v>кг</v>
          </cell>
          <cell r="C15">
            <v>1</v>
          </cell>
          <cell r="D15">
            <v>45</v>
          </cell>
          <cell r="E15" t="str">
            <v>в матрице (5 дн.)</v>
          </cell>
        </row>
        <row r="16">
          <cell r="A16" t="str">
            <v>5452 ВЕТЧ.МЯСНАЯ Папа может п/о    ОСТАНКИНО</v>
          </cell>
          <cell r="B16" t="str">
            <v>кг</v>
          </cell>
          <cell r="C16">
            <v>1</v>
          </cell>
          <cell r="D16">
            <v>60</v>
          </cell>
          <cell r="E16" t="str">
            <v>в матрице</v>
          </cell>
        </row>
        <row r="17">
          <cell r="A17" t="str">
            <v>5483 ЭКСТРА Папа может с/к в/у 1/250 8шт.   ОСТАНКИНО</v>
          </cell>
          <cell r="B17" t="str">
            <v>шт</v>
          </cell>
          <cell r="C17">
            <v>0.25</v>
          </cell>
          <cell r="D17">
            <v>120</v>
          </cell>
          <cell r="E17" t="str">
            <v>в матрице</v>
          </cell>
        </row>
        <row r="18">
          <cell r="A18" t="str">
            <v>5544 Сервелат Финский в/к в/у_45с НОВАЯ ОСТАНКИНО</v>
          </cell>
          <cell r="B18" t="str">
            <v>кг</v>
          </cell>
          <cell r="C18">
            <v>1</v>
          </cell>
          <cell r="D18">
            <v>45</v>
          </cell>
          <cell r="E18" t="str">
            <v>в матрице (5 дн.)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0.12</v>
          </cell>
          <cell r="D19">
            <v>60</v>
          </cell>
          <cell r="E19" t="str">
            <v>в матрице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0.25</v>
          </cell>
          <cell r="D20">
            <v>120</v>
          </cell>
          <cell r="E20" t="str">
            <v>в матрице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1</v>
          </cell>
          <cell r="D21">
            <v>120</v>
          </cell>
          <cell r="E21" t="str">
            <v>в матрице</v>
          </cell>
        </row>
        <row r="22">
          <cell r="A22" t="str">
            <v>5819 Сосиски Папа может 400г Мясные  ОСТАНКИНО</v>
          </cell>
          <cell r="B22" t="str">
            <v>шт</v>
          </cell>
          <cell r="C22">
            <v>0.4</v>
          </cell>
          <cell r="D22">
            <v>45</v>
          </cell>
          <cell r="E22" t="str">
            <v>в матрице</v>
          </cell>
        </row>
        <row r="23">
          <cell r="A23" t="str">
            <v>5820 СЛИВОЧНЫЕ Папа может сос п/о мгс 2*2_45с   ОСТАНКИНО</v>
          </cell>
          <cell r="B23" t="str">
            <v>кг</v>
          </cell>
          <cell r="C23">
            <v>1</v>
          </cell>
          <cell r="D23">
            <v>45</v>
          </cell>
          <cell r="E23" t="str">
            <v>в матрице</v>
          </cell>
        </row>
        <row r="24">
          <cell r="A24" t="str">
            <v>5851 ЭКСТРА Папа может вар п/о   ОСТАНКИНО</v>
          </cell>
          <cell r="B24" t="str">
            <v>кг</v>
          </cell>
          <cell r="C24">
            <v>1</v>
          </cell>
          <cell r="D24">
            <v>60</v>
          </cell>
          <cell r="E24" t="str">
            <v>в матрице (6 дн.)</v>
          </cell>
        </row>
        <row r="25">
          <cell r="A25" t="str">
            <v>5931 ОХОТНИЧЬЯ Папа может с/к в/у 1/220 8шт.   ОСТАНКИНО</v>
          </cell>
          <cell r="B25" t="str">
            <v>шт</v>
          </cell>
          <cell r="C25">
            <v>0.22</v>
          </cell>
          <cell r="D25">
            <v>120</v>
          </cell>
          <cell r="E25" t="str">
            <v>в матрице</v>
          </cell>
        </row>
        <row r="26">
          <cell r="A26" t="str">
            <v>5981 МОЛОЧНЫЕ ТРАДИЦ. сос п/о мгс 1*6_45с   ОСТАНКИНО</v>
          </cell>
          <cell r="B26" t="str">
            <v>кг</v>
          </cell>
          <cell r="C26">
            <v>1</v>
          </cell>
          <cell r="D26">
            <v>45</v>
          </cell>
          <cell r="E26" t="str">
            <v>в матрице</v>
          </cell>
        </row>
        <row r="27">
          <cell r="A27" t="str">
            <v>5992 ВРЕМЯ ОКРОШКИ Папа может вар п/о 0.4кг   ОСТАНКИНО</v>
          </cell>
          <cell r="B27" t="str">
            <v>шт</v>
          </cell>
          <cell r="C27">
            <v>0.4</v>
          </cell>
          <cell r="D27">
            <v>60</v>
          </cell>
          <cell r="E27" t="str">
            <v>в матрице</v>
          </cell>
        </row>
        <row r="28">
          <cell r="A28" t="str">
            <v>5993 ВРЕМЯ ОКРОШКИ Папа может вар п/о   ОСТАНКИНО</v>
          </cell>
          <cell r="B28" t="str">
            <v>кг</v>
          </cell>
          <cell r="C28">
            <v>1</v>
          </cell>
          <cell r="D28">
            <v>60</v>
          </cell>
          <cell r="E28" t="str">
            <v>в матрице (6 дн.)</v>
          </cell>
        </row>
        <row r="29">
          <cell r="A29" t="str">
            <v>6027 ВЕТЧ.ИЗ ЛОПАТКИ Папа может п/о 400*6  ОСТАНКИНО</v>
          </cell>
          <cell r="B29" t="str">
            <v>шт</v>
          </cell>
          <cell r="C29">
            <v>0.4</v>
          </cell>
          <cell r="D29">
            <v>60</v>
          </cell>
          <cell r="E29" t="str">
            <v>в матрице</v>
          </cell>
        </row>
        <row r="30">
          <cell r="A30" t="str">
            <v>6113 СОЧНЫЕ сос п/о мгс 1*6_Ашан  ОСТАНКИНО</v>
          </cell>
          <cell r="B30" t="str">
            <v>кг</v>
          </cell>
          <cell r="C30">
            <v>1</v>
          </cell>
          <cell r="D30">
            <v>45</v>
          </cell>
          <cell r="E30" t="str">
            <v>в матрице (5 дн.)</v>
          </cell>
        </row>
        <row r="31">
          <cell r="A31" t="str">
            <v>6144 МОЛОЧНЫЕ ТРАДИЦ. сос п/о в/у 1/360 (1+1)  Останкино</v>
          </cell>
          <cell r="B31" t="str">
            <v>шт</v>
          </cell>
          <cell r="C31">
            <v>0.36</v>
          </cell>
          <cell r="D31">
            <v>45</v>
          </cell>
          <cell r="E31" t="str">
            <v>в матрице</v>
          </cell>
        </row>
        <row r="32">
          <cell r="A32" t="str">
            <v>6206 СВИНИНА ПО-ДОМАШНЕМУ к/в мл/к в/у 0,3кг  Останкино</v>
          </cell>
          <cell r="B32" t="str">
            <v>шт</v>
          </cell>
          <cell r="C32">
            <v>0.3</v>
          </cell>
          <cell r="D32">
            <v>45</v>
          </cell>
          <cell r="E32" t="str">
            <v>в матрице</v>
          </cell>
        </row>
        <row r="33">
          <cell r="A33" t="str">
            <v>6220 ГОВЯЖЬЯ папа может вар п/о  Останкино</v>
          </cell>
          <cell r="B33" t="str">
            <v>кг</v>
          </cell>
          <cell r="C33">
            <v>1</v>
          </cell>
          <cell r="D33">
            <v>60</v>
          </cell>
          <cell r="E33" t="str">
            <v>в матрице (6 дн.)</v>
          </cell>
        </row>
        <row r="34">
          <cell r="A34" t="str">
            <v>6228 МЯСНОЕ АССОРТИ к/з с/н мгс 1/90 10шт  Останкино</v>
          </cell>
          <cell r="B34" t="str">
            <v>шт</v>
          </cell>
          <cell r="C34">
            <v>0.09</v>
          </cell>
          <cell r="D34">
            <v>45</v>
          </cell>
          <cell r="E34" t="str">
            <v>в матрице</v>
          </cell>
        </row>
        <row r="35">
          <cell r="A35" t="str">
            <v>6297 ФИЛЕЙНЫЕ сос ц/о в/у 1/270 12шт_45с  ОСТАНКИНО</v>
          </cell>
          <cell r="B35" t="str">
            <v>шт</v>
          </cell>
          <cell r="C35">
            <v>0.27</v>
          </cell>
          <cell r="D35">
            <v>45</v>
          </cell>
          <cell r="E35" t="str">
            <v>в матрице</v>
          </cell>
        </row>
        <row r="36">
          <cell r="A36" t="str">
            <v>6303 Мясные Папа может сос п/о мгс 1,5*3  Останкино</v>
          </cell>
          <cell r="B36" t="str">
            <v>кг</v>
          </cell>
          <cell r="C36">
            <v>1</v>
          </cell>
          <cell r="D36">
            <v>45</v>
          </cell>
          <cell r="E36" t="str">
            <v>в матрице (5 дн.)</v>
          </cell>
        </row>
        <row r="37">
          <cell r="A37" t="str">
            <v>6333 МЯСНАЯ Папа может вар п/о 0.4кг 8шт.  ОСТАНКИНО</v>
          </cell>
          <cell r="B37" t="str">
            <v>шт</v>
          </cell>
          <cell r="C37">
            <v>0.4</v>
          </cell>
          <cell r="D37">
            <v>60</v>
          </cell>
          <cell r="E37" t="str">
            <v>в матрице (6 дн.)</v>
          </cell>
        </row>
        <row r="38">
          <cell r="A38" t="str">
            <v>6353 ЭКСТРА Папа может вар п/о 0.4кг 8шт.  ОСТАНКИНО</v>
          </cell>
          <cell r="B38" t="str">
            <v>шт</v>
          </cell>
          <cell r="C38">
            <v>0.4</v>
          </cell>
          <cell r="D38">
            <v>60</v>
          </cell>
          <cell r="E38" t="str">
            <v>в матрице (6 дн.)</v>
          </cell>
        </row>
        <row r="39">
          <cell r="A39" t="str">
            <v>6392 ФИЛЕЙНАЯ Папа может вар п/о 0,4кг  ОСТАНКИНО</v>
          </cell>
          <cell r="B39" t="str">
            <v>шт</v>
          </cell>
          <cell r="C39">
            <v>0.4</v>
          </cell>
          <cell r="D39">
            <v>60</v>
          </cell>
          <cell r="E39" t="str">
            <v>в матрице</v>
          </cell>
        </row>
        <row r="40">
          <cell r="A40" t="str">
            <v>6448 Свинина Останкино 100г Мадера с/к в/у нарезка  ОСТАНКИНО</v>
          </cell>
          <cell r="B40" t="str">
            <v>шт</v>
          </cell>
          <cell r="C40">
            <v>0.1</v>
          </cell>
          <cell r="D40">
            <v>45</v>
          </cell>
          <cell r="E40" t="str">
            <v>в матрице</v>
          </cell>
        </row>
        <row r="41">
          <cell r="A41" t="str">
            <v>6453 ЭКСТРА Папа может с/к с/н в/у 1/100 14шт.   ОСТАНКИНО</v>
          </cell>
          <cell r="B41" t="str">
            <v>шт</v>
          </cell>
          <cell r="C41">
            <v>0.1</v>
          </cell>
          <cell r="D41">
            <v>60</v>
          </cell>
          <cell r="E41" t="str">
            <v>в матрице</v>
          </cell>
        </row>
        <row r="42">
          <cell r="A42" t="str">
            <v>6454 АРОМАТНАЯ с/к с/н в/у 1/100 10шт.  ОСТАНКИНО</v>
          </cell>
          <cell r="B42" t="str">
            <v>шт</v>
          </cell>
          <cell r="C42">
            <v>0.1</v>
          </cell>
          <cell r="D42">
            <v>60</v>
          </cell>
          <cell r="E42" t="str">
            <v>в матрице</v>
          </cell>
        </row>
        <row r="43">
          <cell r="A43" t="str">
            <v>6475 Сосиски Папа может 400г С сыром  ОСТАНКИНО</v>
          </cell>
          <cell r="B43" t="str">
            <v>шт</v>
          </cell>
          <cell r="C43">
            <v>0.4</v>
          </cell>
          <cell r="D43">
            <v>45</v>
          </cell>
          <cell r="E43" t="str">
            <v>в матрице</v>
          </cell>
        </row>
        <row r="44">
          <cell r="A44" t="str">
            <v>6498 МОЛОЧНАЯ Папа может вар п/о  ОСТАНКИНО</v>
          </cell>
          <cell r="B44" t="str">
            <v>кг</v>
          </cell>
          <cell r="C44">
            <v>1</v>
          </cell>
          <cell r="D44">
            <v>60</v>
          </cell>
          <cell r="E44" t="str">
            <v>в матрице (6 дн.)</v>
          </cell>
        </row>
        <row r="45">
          <cell r="A45" t="str">
            <v>6527 ШПИКАЧКИ СОЧНЫЕ ПМ сар б/о мгс 1*3 45с ОСТАНКИНО</v>
          </cell>
          <cell r="B45" t="str">
            <v>кг</v>
          </cell>
          <cell r="C45">
            <v>1</v>
          </cell>
          <cell r="D45">
            <v>45</v>
          </cell>
          <cell r="E45" t="str">
            <v>в матрице</v>
          </cell>
        </row>
        <row r="46">
          <cell r="A46" t="str">
            <v>6550 МЯСНЫЕ Папа может сар б/о мгс 1*3 О 45с  Останкино</v>
          </cell>
          <cell r="B46" t="str">
            <v>кг</v>
          </cell>
          <cell r="C46">
            <v>1</v>
          </cell>
          <cell r="D46">
            <v>45</v>
          </cell>
          <cell r="E46" t="str">
            <v>в матрице</v>
          </cell>
        </row>
        <row r="47">
          <cell r="A47" t="str">
            <v>6555 ПОСОЛЬСКАЯ с/к с/н в/у 1/100 10шт.  ОСТАНКИНО</v>
          </cell>
          <cell r="B47" t="str">
            <v>шт</v>
          </cell>
          <cell r="C47">
            <v>0.1</v>
          </cell>
          <cell r="D47">
            <v>60</v>
          </cell>
          <cell r="E47" t="str">
            <v>в матрице</v>
          </cell>
        </row>
        <row r="48">
          <cell r="A48" t="str">
            <v>6602 БАВАРСКИЕ ПМ сос ц/о мгс 0,35кг 8шт  Останкино</v>
          </cell>
          <cell r="B48" t="str">
            <v>шт</v>
          </cell>
          <cell r="C48">
            <v>0.35</v>
          </cell>
          <cell r="D48">
            <v>45</v>
          </cell>
          <cell r="E48" t="str">
            <v>в матрице</v>
          </cell>
        </row>
        <row r="49">
          <cell r="A49" t="str">
            <v>6607 С ГОВЯДИНОЙ ПМ сар б/о мгс 1*3_45с</v>
          </cell>
          <cell r="B49" t="str">
            <v>кг</v>
          </cell>
          <cell r="C49">
            <v>1</v>
          </cell>
          <cell r="D49">
            <v>45</v>
          </cell>
          <cell r="E49" t="str">
            <v>в матрице</v>
          </cell>
        </row>
        <row r="50">
          <cell r="A50" t="str">
            <v>6661 СОЧНЫЙ ГРИЛЬ ПМ сос п/о мгс 1,5*4_Маяк Останкино</v>
          </cell>
          <cell r="B50" t="str">
            <v>кг</v>
          </cell>
          <cell r="C50">
            <v>1</v>
          </cell>
          <cell r="D50">
            <v>45</v>
          </cell>
          <cell r="E50" t="str">
            <v>в матрице</v>
          </cell>
        </row>
        <row r="51">
          <cell r="A51" t="str">
            <v>6666 БОЯNСКАЯ Папа может п/к в/у 0,28кг 8шт  ОСТАНКИНО</v>
          </cell>
          <cell r="B51" t="str">
            <v>шт</v>
          </cell>
          <cell r="C51">
            <v>0.28000000000000003</v>
          </cell>
          <cell r="D51">
            <v>45</v>
          </cell>
          <cell r="E51" t="str">
            <v>в матрице</v>
          </cell>
        </row>
        <row r="52">
          <cell r="A52" t="str">
            <v>6683 СЕРВЕЛАТ ЗЕРНИСТЫЙ ПМ в/к в/у 0,35кг  ОСТАНКИНО</v>
          </cell>
          <cell r="B52" t="str">
            <v>шт</v>
          </cell>
          <cell r="C52">
            <v>0.35</v>
          </cell>
          <cell r="D52">
            <v>45</v>
          </cell>
          <cell r="E52" t="str">
            <v>в матрице</v>
          </cell>
        </row>
        <row r="53">
          <cell r="A53" t="str">
            <v>6684 СЕРВЕЛАТ КАРЕЛЬСКИЙ ПМ в/к в/у 0,28кг  ОСТАНКИНО</v>
          </cell>
          <cell r="B53" t="str">
            <v>шт</v>
          </cell>
          <cell r="C53">
            <v>0.28000000000000003</v>
          </cell>
          <cell r="D53">
            <v>45</v>
          </cell>
          <cell r="E53" t="str">
            <v>в матрице</v>
          </cell>
        </row>
        <row r="54">
          <cell r="A54" t="str">
            <v>6689 СЕРВЕЛАТ ОХОТНИЧИЙ ПМ в/к в/у 0,35кг 8шт  ОСТАНКИНО</v>
          </cell>
          <cell r="B54" t="str">
            <v>шт</v>
          </cell>
          <cell r="C54">
            <v>0.35</v>
          </cell>
          <cell r="D54">
            <v>45</v>
          </cell>
          <cell r="E54" t="str">
            <v>в матрице (5 дн.)</v>
          </cell>
        </row>
        <row r="55">
          <cell r="A55" t="str">
            <v>6692 СЕРВЕЛАТ ПРИМА в/к в/у 0.28кг 8шт.  ОСТАНКИНО</v>
          </cell>
          <cell r="B55" t="str">
            <v>шт</v>
          </cell>
          <cell r="C55">
            <v>0.28000000000000003</v>
          </cell>
          <cell r="D55">
            <v>45</v>
          </cell>
          <cell r="E55" t="str">
            <v>в матрице</v>
          </cell>
        </row>
        <row r="56">
          <cell r="A56" t="str">
            <v>6697 СЕРВЕЛАТ ФИНСКИЙ ПМ в/к в/у 0,35кг 8шт  ОСТАНКИНО</v>
          </cell>
          <cell r="B56" t="str">
            <v>шт</v>
          </cell>
          <cell r="C56">
            <v>0.35</v>
          </cell>
          <cell r="D56">
            <v>45</v>
          </cell>
          <cell r="E56" t="str">
            <v>в матрице (5 дн.)</v>
          </cell>
        </row>
        <row r="57">
          <cell r="A57" t="str">
            <v>6701 СЕРВЕЛАТ ШВАРЦЕР ПМ в/к в/у 0.28кг 8шт.  ОСТАНКИНО</v>
          </cell>
          <cell r="B57" t="str">
            <v>шт</v>
          </cell>
          <cell r="C57">
            <v>0.28000000000000003</v>
          </cell>
          <cell r="D57">
            <v>45</v>
          </cell>
          <cell r="E57" t="str">
            <v>в матрице</v>
          </cell>
        </row>
        <row r="58">
          <cell r="A58" t="str">
            <v>6713 СОЧНЫЙ ГРИЛЬ ПМ сос п/о мгс 0,41кг 8 шт.  ОСТАНКИНО</v>
          </cell>
          <cell r="B58" t="str">
            <v>шт</v>
          </cell>
          <cell r="C58">
            <v>0.41</v>
          </cell>
          <cell r="D58">
            <v>45</v>
          </cell>
          <cell r="E58" t="str">
            <v>в матрице</v>
          </cell>
        </row>
        <row r="59">
          <cell r="A59" t="str">
            <v>6716 ОСОБАЯ Коровино ( в сетке) 0,5кг 8шт  Останкино</v>
          </cell>
          <cell r="B59" t="str">
            <v>шт</v>
          </cell>
          <cell r="C59">
            <v>0.5</v>
          </cell>
          <cell r="D59">
            <v>45</v>
          </cell>
          <cell r="E59" t="str">
            <v>в матрице</v>
          </cell>
        </row>
        <row r="60">
          <cell r="A60" t="str">
            <v>6722 СОЧНЫЕ ПМ сос п/о мгс 0,41кг 10шт  ОСТАНКИНО</v>
          </cell>
          <cell r="B60" t="str">
            <v>шт</v>
          </cell>
          <cell r="C60">
            <v>0.41</v>
          </cell>
          <cell r="D60">
            <v>45</v>
          </cell>
          <cell r="E60" t="str">
            <v>в матрице (5 дн.)</v>
          </cell>
        </row>
        <row r="61">
          <cell r="A61" t="str">
            <v>6726 СЛИВОЧНЫЕ ПМ сос п/о мгс 0,41кг 10шт  Останкино</v>
          </cell>
          <cell r="B61" t="str">
            <v>шт</v>
          </cell>
          <cell r="C61">
            <v>0.41</v>
          </cell>
          <cell r="D61">
            <v>45</v>
          </cell>
          <cell r="E61" t="str">
            <v>в матрице</v>
          </cell>
        </row>
        <row r="62">
          <cell r="A62" t="str">
            <v>6734 ОСОБАЯ СО ШПИКОМ Коровино(в сетке) 0,5кг  Останкино</v>
          </cell>
          <cell r="B62" t="str">
            <v>шт</v>
          </cell>
          <cell r="C62">
            <v>0.5</v>
          </cell>
          <cell r="D62">
            <v>45</v>
          </cell>
          <cell r="E62" t="str">
            <v>в матрице</v>
          </cell>
        </row>
        <row r="63">
          <cell r="A63" t="str">
            <v>6755 ВЕТЧ.ЛЮБИТЕЛЬСКАЯ п/о 0,4кг 10шт.  Останкино</v>
          </cell>
          <cell r="B63" t="str">
            <v>шт</v>
          </cell>
          <cell r="C63">
            <v>0.4</v>
          </cell>
          <cell r="D63">
            <v>60</v>
          </cell>
          <cell r="E63" t="str">
            <v>в матрице</v>
          </cell>
        </row>
        <row r="64">
          <cell r="A64" t="str">
            <v>6761 МОЛОЧНЫЕ ГОСТ сос ц/о мгс 1*4  Останкино</v>
          </cell>
          <cell r="B64" t="str">
            <v>кг</v>
          </cell>
          <cell r="C64">
            <v>1</v>
          </cell>
          <cell r="D64">
            <v>30</v>
          </cell>
          <cell r="E64" t="str">
            <v>в матрице</v>
          </cell>
        </row>
        <row r="65">
          <cell r="A65" t="str">
            <v>6764 СЛИИВОЧНЫЕ сос ц/о мгс 1*4  Останкино</v>
          </cell>
          <cell r="B65" t="str">
            <v>кг</v>
          </cell>
          <cell r="C65">
            <v>1</v>
          </cell>
          <cell r="D65">
            <v>45</v>
          </cell>
          <cell r="E65" t="str">
            <v>в матрице</v>
          </cell>
        </row>
        <row r="66">
          <cell r="A66" t="str">
            <v>6767 РУБЛЕНЫЕ сос ц/о мгс 1*4  Останкино</v>
          </cell>
          <cell r="B66" t="str">
            <v>кг</v>
          </cell>
          <cell r="C66">
            <v>1</v>
          </cell>
          <cell r="D66">
            <v>45</v>
          </cell>
          <cell r="E66" t="str">
            <v>в матрице</v>
          </cell>
        </row>
        <row r="67">
          <cell r="A67" t="str">
            <v>6769 СЕМЕЙНАЯ вар п/о  Останкино</v>
          </cell>
          <cell r="B67" t="str">
            <v>кг</v>
          </cell>
          <cell r="C67">
            <v>1</v>
          </cell>
          <cell r="D67">
            <v>60</v>
          </cell>
          <cell r="E67" t="str">
            <v>в матрице</v>
          </cell>
        </row>
        <row r="68">
          <cell r="A68" t="str">
            <v>6773 САЛЯМИ Папа может п/к в/у 0,28кг 8шт  Останкино</v>
          </cell>
          <cell r="B68" t="str">
            <v>шт</v>
          </cell>
          <cell r="C68">
            <v>0.28000000000000003</v>
          </cell>
          <cell r="D68">
            <v>45</v>
          </cell>
          <cell r="E68" t="str">
            <v>в матрице</v>
          </cell>
        </row>
        <row r="69">
          <cell r="A69" t="str">
            <v>6776 ХОТ-ДОГ Папа может сос п/о мгс 0,35кг  Останкино</v>
          </cell>
          <cell r="B69" t="str">
            <v>шт</v>
          </cell>
          <cell r="C69">
            <v>0.35</v>
          </cell>
          <cell r="D69">
            <v>45</v>
          </cell>
          <cell r="E69" t="str">
            <v>в матрице</v>
          </cell>
        </row>
        <row r="70">
          <cell r="A70" t="str">
            <v>6777 МЯСНЫЕ С ГОВЯДИНОЙ ПМ сос п/о мгс 0,4кг  Останкино</v>
          </cell>
          <cell r="B70" t="str">
            <v>шт</v>
          </cell>
          <cell r="C70">
            <v>0.4</v>
          </cell>
          <cell r="D70">
            <v>45</v>
          </cell>
          <cell r="E70" t="str">
            <v>в матрице</v>
          </cell>
        </row>
        <row r="71">
          <cell r="A71" t="str">
            <v>6778 МЯСНИКС Папа Может сос б/о мгс 1/160  Останкино</v>
          </cell>
          <cell r="B71" t="str">
            <v>шт</v>
          </cell>
          <cell r="C71">
            <v>0.16</v>
          </cell>
          <cell r="D71">
            <v>30</v>
          </cell>
          <cell r="E71" t="str">
            <v>в матрице</v>
          </cell>
        </row>
        <row r="72">
          <cell r="A72" t="str">
            <v>6790 СЕРВЕЛАТ ЕВРОПЕЙСКИЙ в/к в/у  Останкино</v>
          </cell>
          <cell r="B72" t="str">
            <v>кг</v>
          </cell>
          <cell r="C72">
            <v>1</v>
          </cell>
          <cell r="D72">
            <v>45</v>
          </cell>
          <cell r="E72" t="str">
            <v>в матрице</v>
          </cell>
        </row>
        <row r="73">
          <cell r="A73" t="str">
            <v>6791 СЕРВЕЛАТ ПРЕМИУМ в/к в/у 0,33кг 8шт  Останкино</v>
          </cell>
          <cell r="B73" t="str">
            <v>шт</v>
          </cell>
          <cell r="C73">
            <v>0.33</v>
          </cell>
          <cell r="D73">
            <v>45</v>
          </cell>
          <cell r="E73" t="str">
            <v>в матрице</v>
          </cell>
        </row>
        <row r="74">
          <cell r="A74" t="str">
            <v>6792 СЕРВЕЛАТ ПРЕМИУМ в/к в/у</v>
          </cell>
          <cell r="B74" t="str">
            <v>кг</v>
          </cell>
          <cell r="C74">
            <v>1</v>
          </cell>
          <cell r="D74">
            <v>45</v>
          </cell>
          <cell r="E74" t="str">
            <v>в матрице</v>
          </cell>
        </row>
        <row r="75">
          <cell r="A75" t="str">
            <v>6793 БАЛЫКОВАЯ в/к в/у 0,33кг 8шт  Останкино</v>
          </cell>
          <cell r="B75" t="str">
            <v>шт</v>
          </cell>
          <cell r="C75">
            <v>0.33</v>
          </cell>
          <cell r="D75">
            <v>45</v>
          </cell>
          <cell r="E75" t="str">
            <v>в матрице</v>
          </cell>
        </row>
        <row r="76">
          <cell r="A76" t="str">
            <v>6794 БАЛЫКОВАЯ в/к в/у  Останкино</v>
          </cell>
          <cell r="B76" t="str">
            <v>кг</v>
          </cell>
          <cell r="C76">
            <v>1</v>
          </cell>
          <cell r="D76">
            <v>45</v>
          </cell>
          <cell r="E76" t="str">
            <v>в матрице</v>
          </cell>
        </row>
        <row r="77">
          <cell r="A77" t="str">
            <v>6795 ОСТАНКИНСКАЯ в/к в/у 0,33кг 8шт  Останкино</v>
          </cell>
          <cell r="B77" t="str">
            <v>шт</v>
          </cell>
          <cell r="C77">
            <v>0.33</v>
          </cell>
          <cell r="D77">
            <v>45</v>
          </cell>
          <cell r="E77" t="str">
            <v>в матрице</v>
          </cell>
        </row>
        <row r="78">
          <cell r="A78" t="str">
            <v>6796 ОСТАНКИНСКАЯ в/к в/у  Останкино</v>
          </cell>
          <cell r="B78" t="str">
            <v>кг</v>
          </cell>
          <cell r="C78">
            <v>1</v>
          </cell>
          <cell r="D78">
            <v>45</v>
          </cell>
          <cell r="E78" t="str">
            <v>в матрице</v>
          </cell>
        </row>
        <row r="79">
          <cell r="A79" t="str">
            <v>6803 ВЕНСКАЯ САЛЯМИ п/к в/у 0,66кг 8шт  Останкино</v>
          </cell>
          <cell r="B79" t="str">
            <v>шт</v>
          </cell>
          <cell r="C79">
            <v>0.66</v>
          </cell>
          <cell r="D79">
            <v>45</v>
          </cell>
          <cell r="E79" t="str">
            <v>в матрице</v>
          </cell>
        </row>
        <row r="80">
          <cell r="A80" t="str">
            <v>6804 СЕРВЕЛАТ КРЕМЛЕВСКИЙ в/к в/у 0,66кг 8шт  Останкино</v>
          </cell>
          <cell r="B80" t="str">
            <v>шт</v>
          </cell>
          <cell r="C80">
            <v>0.66</v>
          </cell>
          <cell r="D80">
            <v>45</v>
          </cell>
          <cell r="E80" t="str">
            <v>в матрице</v>
          </cell>
        </row>
        <row r="81">
          <cell r="A81" t="str">
            <v>6806 СЕРВЕЛАТ ЕВРОПЕЙСКИЙ в/к в/у 0,66кг 8шт  Останкино</v>
          </cell>
          <cell r="B81" t="str">
            <v>шт</v>
          </cell>
          <cell r="C81">
            <v>0.66</v>
          </cell>
          <cell r="D81">
            <v>45</v>
          </cell>
          <cell r="E81" t="str">
            <v>в матрице</v>
          </cell>
        </row>
        <row r="82">
          <cell r="A82" t="str">
            <v>6807 СЕРВЕЛАТ ЕВРОПЕЙСКИЙ в/к в/у 0,33кг 8шт  Останкино</v>
          </cell>
          <cell r="B82" t="str">
            <v>шт</v>
          </cell>
          <cell r="C82">
            <v>0.33</v>
          </cell>
          <cell r="D82">
            <v>45</v>
          </cell>
          <cell r="E82" t="str">
            <v>в матрице</v>
          </cell>
        </row>
        <row r="83">
          <cell r="A83" t="str">
            <v>6822 ИЗ ОТБОРНОГО МЯСА ПМ сос п/о мгс 0,36кг  Останкино</v>
          </cell>
          <cell r="B83" t="str">
            <v>шт</v>
          </cell>
          <cell r="C83">
            <v>0.36</v>
          </cell>
          <cell r="D83">
            <v>45</v>
          </cell>
          <cell r="E83" t="str">
            <v>в матрице</v>
          </cell>
        </row>
        <row r="84">
          <cell r="A84" t="str">
            <v>6826 МЯСНОЙ пашт п/о 1/150 12шт  Останкино</v>
          </cell>
          <cell r="B84" t="str">
            <v>шт</v>
          </cell>
          <cell r="C84">
            <v>0.15</v>
          </cell>
          <cell r="D84">
            <v>60</v>
          </cell>
          <cell r="E84" t="str">
            <v>в матрице</v>
          </cell>
        </row>
        <row r="85">
          <cell r="A85" t="str">
            <v>6827 НЕЖНЫЙ пашт п/о 1/150 12шт  Останкино</v>
          </cell>
          <cell r="B85" t="str">
            <v>шт</v>
          </cell>
          <cell r="C85">
            <v>0.15</v>
          </cell>
          <cell r="D85">
            <v>60</v>
          </cell>
          <cell r="E85" t="str">
            <v>в матрице</v>
          </cell>
        </row>
        <row r="86">
          <cell r="A86" t="str">
            <v>6828 ПЕЧЕНОЧНЫЙ пашт п/о 1/150 12шт  Останкино</v>
          </cell>
          <cell r="B86" t="str">
            <v>шт</v>
          </cell>
          <cell r="C86">
            <v>0.15</v>
          </cell>
          <cell r="D86">
            <v>60</v>
          </cell>
          <cell r="E86" t="str">
            <v>в матрице</v>
          </cell>
        </row>
        <row r="87">
          <cell r="A87" t="str">
            <v>6829  МОЛОЧНЫЕ КЛАССИЧЕСКИЕ сос п/о мгс 2*4 С  Останккино</v>
          </cell>
          <cell r="B87" t="str">
            <v>кг</v>
          </cell>
          <cell r="C87">
            <v>1</v>
          </cell>
          <cell r="D87" t="e">
            <v>#N/A</v>
          </cell>
          <cell r="E87" t="str">
            <v>в матрице (5 дн.)</v>
          </cell>
        </row>
        <row r="88">
          <cell r="A88" t="str">
            <v>6865 ВЕТЧ.НЕЖНАЯ Коровино п/о  Останкино</v>
          </cell>
          <cell r="B88" t="str">
            <v>кг</v>
          </cell>
          <cell r="C88">
            <v>1</v>
          </cell>
          <cell r="D88">
            <v>60</v>
          </cell>
          <cell r="E88" t="str">
            <v>в матрице (6 дн.)</v>
          </cell>
        </row>
        <row r="89">
          <cell r="A89" t="str">
            <v>БЕКОН СЫРОКОПЧЕНЫЙ НАРЕЗКА В/У (шт.0.180кг)</v>
          </cell>
          <cell r="B89" t="str">
            <v>шт</v>
          </cell>
          <cell r="C89">
            <v>0.18</v>
          </cell>
          <cell r="D89">
            <v>45</v>
          </cell>
          <cell r="E89" t="str">
            <v>в матрице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B499"/>
  <sheetViews>
    <sheetView tabSelected="1" zoomScale="85" workbookViewId="0">
      <selection activeCell="AA9" sqref="AA9"/>
    </sheetView>
  </sheetViews>
  <sheetFormatPr defaultRowHeight="15" x14ac:dyDescent="0.25"/>
  <cols>
    <col min="1" max="1" width="60" customWidth="1"/>
    <col min="2" max="2" width="3.85546875" customWidth="1"/>
    <col min="3" max="6" width="6.28515625" customWidth="1"/>
    <col min="7" max="8" width="5.5703125" customWidth="1"/>
    <col min="9" max="9" width="17.42578125" customWidth="1"/>
    <col min="10" max="11" width="6.7109375" customWidth="1"/>
    <col min="12" max="14" width="1.140625" customWidth="1"/>
    <col min="15" max="17" width="6.42578125" customWidth="1"/>
    <col min="18" max="18" width="21.42578125" customWidth="1"/>
    <col min="19" max="21" width="6.28515625" customWidth="1"/>
    <col min="22" max="22" width="40.5703125" customWidth="1"/>
    <col min="23" max="54" width="8" customWidth="1"/>
  </cols>
  <sheetData>
    <row r="1" spans="1:54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</row>
    <row r="2" spans="1:54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</row>
    <row r="3" spans="1:54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123</v>
      </c>
      <c r="O3" s="2" t="s">
        <v>13</v>
      </c>
      <c r="P3" s="3" t="s">
        <v>121</v>
      </c>
      <c r="Q3" s="10" t="s">
        <v>14</v>
      </c>
      <c r="R3" s="10" t="s">
        <v>15</v>
      </c>
      <c r="S3" s="2" t="s">
        <v>16</v>
      </c>
      <c r="T3" s="2" t="s">
        <v>17</v>
      </c>
      <c r="U3" s="2" t="s">
        <v>115</v>
      </c>
      <c r="V3" s="2" t="s">
        <v>18</v>
      </c>
      <c r="W3" s="2" t="s">
        <v>19</v>
      </c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</row>
    <row r="4" spans="1:54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 t="s">
        <v>124</v>
      </c>
      <c r="O4" s="1" t="s">
        <v>20</v>
      </c>
      <c r="P4" s="1" t="s">
        <v>122</v>
      </c>
      <c r="Q4" s="1"/>
      <c r="R4" s="1"/>
      <c r="S4" s="1"/>
      <c r="T4" s="1"/>
      <c r="U4" s="1" t="s">
        <v>116</v>
      </c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</row>
    <row r="5" spans="1:54" x14ac:dyDescent="0.25">
      <c r="A5" s="1"/>
      <c r="B5" s="1"/>
      <c r="C5" s="1"/>
      <c r="D5" s="1"/>
      <c r="E5" s="4">
        <f>SUM(E6:E499)</f>
        <v>316.17099999999999</v>
      </c>
      <c r="F5" s="4">
        <f>SUM(F6:F499)</f>
        <v>959.505</v>
      </c>
      <c r="G5" s="1"/>
      <c r="H5" s="1"/>
      <c r="I5" s="1"/>
      <c r="J5" s="4">
        <f t="shared" ref="J5:Q5" si="0">SUM(J6:J499)</f>
        <v>304</v>
      </c>
      <c r="K5" s="4">
        <f t="shared" si="0"/>
        <v>12.171000000000001</v>
      </c>
      <c r="L5" s="4">
        <f t="shared" si="0"/>
        <v>0</v>
      </c>
      <c r="M5" s="4">
        <f t="shared" si="0"/>
        <v>0</v>
      </c>
      <c r="N5" s="4"/>
      <c r="O5" s="4">
        <f t="shared" si="0"/>
        <v>63.234200000000001</v>
      </c>
      <c r="P5" s="4">
        <f t="shared" si="0"/>
        <v>304.26080000000002</v>
      </c>
      <c r="Q5" s="4">
        <f t="shared" si="0"/>
        <v>0</v>
      </c>
      <c r="R5" s="1"/>
      <c r="S5" s="1"/>
      <c r="T5" s="1"/>
      <c r="U5" s="4">
        <f>SUM(U6:U499)</f>
        <v>0</v>
      </c>
      <c r="V5" s="1"/>
      <c r="W5" s="4">
        <f>SUM(W6:W499)</f>
        <v>271.20080000000002</v>
      </c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</row>
    <row r="6" spans="1:54" x14ac:dyDescent="0.25">
      <c r="A6" s="9" t="s">
        <v>21</v>
      </c>
      <c r="B6" s="1" t="s">
        <v>22</v>
      </c>
      <c r="C6" s="1">
        <v>32.874000000000002</v>
      </c>
      <c r="D6" s="1"/>
      <c r="E6" s="1">
        <v>0.999</v>
      </c>
      <c r="F6" s="1">
        <v>31.875</v>
      </c>
      <c r="G6" s="6">
        <f>VLOOKUP(A:A,[1]Sheet!$A:$G,7,0)</f>
        <v>1</v>
      </c>
      <c r="H6" s="1">
        <f>VLOOKUP(A6,[2]Лист1!A:D,4,0)</f>
        <v>45</v>
      </c>
      <c r="I6" s="1" t="str">
        <f>VLOOKUP(A6,[2]Лист1!A:E,5,0)</f>
        <v>в матрице (5 дн.)</v>
      </c>
      <c r="J6" s="1">
        <v>1</v>
      </c>
      <c r="K6" s="1">
        <f t="shared" ref="K6:K21" si="1">E6-J6</f>
        <v>-1.0000000000000009E-3</v>
      </c>
      <c r="L6" s="1"/>
      <c r="M6" s="1"/>
      <c r="N6" s="1"/>
      <c r="O6" s="1">
        <f>E6/5</f>
        <v>0.19980000000000001</v>
      </c>
      <c r="P6" s="5"/>
      <c r="Q6" s="5"/>
      <c r="R6" s="1"/>
      <c r="S6" s="1">
        <f>(F6+P6)/O6</f>
        <v>159.53453453453454</v>
      </c>
      <c r="T6" s="1">
        <f>F6/O6</f>
        <v>159.53453453453454</v>
      </c>
      <c r="U6" s="1">
        <v>0</v>
      </c>
      <c r="V6" s="12" t="s">
        <v>117</v>
      </c>
      <c r="W6" s="1">
        <f>P6*G6</f>
        <v>0</v>
      </c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</row>
    <row r="7" spans="1:54" x14ac:dyDescent="0.25">
      <c r="A7" s="9" t="s">
        <v>23</v>
      </c>
      <c r="B7" s="1" t="s">
        <v>22</v>
      </c>
      <c r="C7" s="1">
        <v>72.662000000000006</v>
      </c>
      <c r="D7" s="1"/>
      <c r="E7" s="1">
        <v>20.146000000000001</v>
      </c>
      <c r="F7" s="1">
        <v>52.515999999999998</v>
      </c>
      <c r="G7" s="6">
        <f>VLOOKUP(A:A,[1]Sheet!$A:$G,7,0)</f>
        <v>1</v>
      </c>
      <c r="H7" s="1">
        <f>VLOOKUP(A7,[2]Лист1!A:D,4,0)</f>
        <v>45</v>
      </c>
      <c r="I7" s="1" t="str">
        <f>VLOOKUP(A7,[2]Лист1!A:E,5,0)</f>
        <v>в матрице (5 дн.)</v>
      </c>
      <c r="J7" s="1">
        <v>18</v>
      </c>
      <c r="K7" s="1">
        <f t="shared" si="1"/>
        <v>2.1460000000000008</v>
      </c>
      <c r="L7" s="1"/>
      <c r="M7" s="1"/>
      <c r="N7" s="1"/>
      <c r="O7" s="1">
        <f t="shared" ref="O7:O69" si="2">E7/5</f>
        <v>4.0292000000000003</v>
      </c>
      <c r="P7" s="5">
        <f>15*O7-F7</f>
        <v>7.9220000000000041</v>
      </c>
      <c r="Q7" s="5"/>
      <c r="R7" s="1"/>
      <c r="S7" s="1">
        <f t="shared" ref="S7:S69" si="3">(F7+P7)/O7</f>
        <v>15</v>
      </c>
      <c r="T7" s="1">
        <f t="shared" ref="T7:T69" si="4">F7/O7</f>
        <v>13.033852874019654</v>
      </c>
      <c r="U7" s="1">
        <v>0</v>
      </c>
      <c r="V7" s="1"/>
      <c r="W7" s="1">
        <f t="shared" ref="W7:W69" si="5">P7*G7</f>
        <v>7.9220000000000041</v>
      </c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</row>
    <row r="8" spans="1:54" x14ac:dyDescent="0.25">
      <c r="A8" s="9" t="s">
        <v>24</v>
      </c>
      <c r="B8" s="1" t="s">
        <v>22</v>
      </c>
      <c r="C8" s="1">
        <v>188.631</v>
      </c>
      <c r="D8" s="1"/>
      <c r="E8" s="1">
        <v>33.494999999999997</v>
      </c>
      <c r="F8" s="1">
        <v>155.136</v>
      </c>
      <c r="G8" s="6">
        <f>VLOOKUP(A:A,[1]Sheet!$A:$G,7,0)</f>
        <v>1</v>
      </c>
      <c r="H8" s="1">
        <f>VLOOKUP(A8,[2]Лист1!A:D,4,0)</f>
        <v>60</v>
      </c>
      <c r="I8" s="1" t="str">
        <f>VLOOKUP(A8,[2]Лист1!A:E,5,0)</f>
        <v>в матрице (6 дн.)</v>
      </c>
      <c r="J8" s="1">
        <v>32</v>
      </c>
      <c r="K8" s="1">
        <f t="shared" si="1"/>
        <v>1.4949999999999974</v>
      </c>
      <c r="L8" s="1"/>
      <c r="M8" s="1"/>
      <c r="N8" s="1"/>
      <c r="O8" s="1">
        <f t="shared" si="2"/>
        <v>6.6989999999999998</v>
      </c>
      <c r="P8" s="5"/>
      <c r="Q8" s="5"/>
      <c r="R8" s="1"/>
      <c r="S8" s="1">
        <f t="shared" si="3"/>
        <v>23.158083296014329</v>
      </c>
      <c r="T8" s="1">
        <f t="shared" si="4"/>
        <v>23.158083296014329</v>
      </c>
      <c r="U8" s="1">
        <v>0</v>
      </c>
      <c r="V8" s="12" t="s">
        <v>117</v>
      </c>
      <c r="W8" s="1">
        <f t="shared" si="5"/>
        <v>0</v>
      </c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</row>
    <row r="9" spans="1:54" x14ac:dyDescent="0.25">
      <c r="A9" s="9" t="s">
        <v>25</v>
      </c>
      <c r="B9" s="1" t="s">
        <v>22</v>
      </c>
      <c r="C9" s="1">
        <v>69.337000000000003</v>
      </c>
      <c r="D9" s="1"/>
      <c r="E9" s="1">
        <v>25.85</v>
      </c>
      <c r="F9" s="1">
        <v>43.487000000000002</v>
      </c>
      <c r="G9" s="6">
        <f>VLOOKUP(A:A,[1]Sheet!$A:$G,7,0)</f>
        <v>1</v>
      </c>
      <c r="H9" s="1">
        <f>VLOOKUP(A9,[2]Лист1!A:D,4,0)</f>
        <v>60</v>
      </c>
      <c r="I9" s="1" t="str">
        <f>VLOOKUP(A9,[2]Лист1!A:E,5,0)</f>
        <v>в матрице (6 дн.)</v>
      </c>
      <c r="J9" s="1">
        <v>24</v>
      </c>
      <c r="K9" s="1">
        <f t="shared" si="1"/>
        <v>1.8500000000000014</v>
      </c>
      <c r="L9" s="1"/>
      <c r="M9" s="1"/>
      <c r="N9" s="1"/>
      <c r="O9" s="1">
        <f t="shared" si="2"/>
        <v>5.17</v>
      </c>
      <c r="P9" s="5">
        <f t="shared" ref="P9:P16" si="6">13*O9-F9</f>
        <v>23.722999999999992</v>
      </c>
      <c r="Q9" s="5"/>
      <c r="R9" s="1"/>
      <c r="S9" s="1">
        <f t="shared" si="3"/>
        <v>12.999999999999998</v>
      </c>
      <c r="T9" s="1">
        <f t="shared" si="4"/>
        <v>8.4114119922630568</v>
      </c>
      <c r="U9" s="1">
        <v>0</v>
      </c>
      <c r="V9" s="1"/>
      <c r="W9" s="1">
        <f t="shared" si="5"/>
        <v>23.722999999999992</v>
      </c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</row>
    <row r="10" spans="1:54" x14ac:dyDescent="0.25">
      <c r="A10" s="9" t="s">
        <v>26</v>
      </c>
      <c r="B10" s="1" t="s">
        <v>22</v>
      </c>
      <c r="C10" s="1">
        <v>60.314999999999998</v>
      </c>
      <c r="D10" s="1"/>
      <c r="E10" s="1">
        <v>32.863</v>
      </c>
      <c r="F10" s="1">
        <v>27.452000000000002</v>
      </c>
      <c r="G10" s="6">
        <f>VLOOKUP(A:A,[1]Sheet!$A:$G,7,0)</f>
        <v>1</v>
      </c>
      <c r="H10" s="1">
        <f>VLOOKUP(A10,[2]Лист1!A:D,4,0)</f>
        <v>45</v>
      </c>
      <c r="I10" s="1" t="str">
        <f>VLOOKUP(A10,[2]Лист1!A:E,5,0)</f>
        <v>в матрице (5 дн.)</v>
      </c>
      <c r="J10" s="1">
        <v>31</v>
      </c>
      <c r="K10" s="1">
        <f t="shared" si="1"/>
        <v>1.8629999999999995</v>
      </c>
      <c r="L10" s="1"/>
      <c r="M10" s="1"/>
      <c r="N10" s="1"/>
      <c r="O10" s="1">
        <f t="shared" si="2"/>
        <v>6.5725999999999996</v>
      </c>
      <c r="P10" s="5">
        <f t="shared" ref="P10:P11" si="7">15*O10-F10</f>
        <v>71.137</v>
      </c>
      <c r="Q10" s="5"/>
      <c r="R10" s="1"/>
      <c r="S10" s="1">
        <f t="shared" si="3"/>
        <v>15</v>
      </c>
      <c r="T10" s="1">
        <f t="shared" si="4"/>
        <v>4.1767337126859996</v>
      </c>
      <c r="U10" s="1">
        <v>0</v>
      </c>
      <c r="V10" s="1"/>
      <c r="W10" s="1">
        <f t="shared" si="5"/>
        <v>71.137</v>
      </c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</row>
    <row r="11" spans="1:54" x14ac:dyDescent="0.25">
      <c r="A11" s="9" t="s">
        <v>27</v>
      </c>
      <c r="B11" s="1" t="s">
        <v>22</v>
      </c>
      <c r="C11" s="1">
        <v>65.396000000000001</v>
      </c>
      <c r="D11" s="1"/>
      <c r="E11" s="1">
        <v>35.213000000000001</v>
      </c>
      <c r="F11" s="1">
        <v>30.183</v>
      </c>
      <c r="G11" s="6">
        <f>VLOOKUP(A:A,[1]Sheet!$A:$G,7,0)</f>
        <v>1</v>
      </c>
      <c r="H11" s="1">
        <f>VLOOKUP(A11,[2]Лист1!A:D,4,0)</f>
        <v>45</v>
      </c>
      <c r="I11" s="1" t="str">
        <f>VLOOKUP(A11,[2]Лист1!A:E,5,0)</f>
        <v>в матрице (5 дн.)</v>
      </c>
      <c r="J11" s="1">
        <v>35</v>
      </c>
      <c r="K11" s="1">
        <f t="shared" si="1"/>
        <v>0.21300000000000097</v>
      </c>
      <c r="L11" s="1"/>
      <c r="M11" s="1"/>
      <c r="N11" s="1"/>
      <c r="O11" s="1">
        <f t="shared" si="2"/>
        <v>7.0426000000000002</v>
      </c>
      <c r="P11" s="5">
        <f t="shared" si="7"/>
        <v>75.456000000000017</v>
      </c>
      <c r="Q11" s="5"/>
      <c r="R11" s="1"/>
      <c r="S11" s="1">
        <f t="shared" si="3"/>
        <v>15.000000000000002</v>
      </c>
      <c r="T11" s="1">
        <f t="shared" si="4"/>
        <v>4.2857751398631185</v>
      </c>
      <c r="U11" s="1">
        <v>0</v>
      </c>
      <c r="V11" s="1"/>
      <c r="W11" s="1">
        <f t="shared" si="5"/>
        <v>75.456000000000017</v>
      </c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</row>
    <row r="12" spans="1:54" x14ac:dyDescent="0.25">
      <c r="A12" s="9" t="s">
        <v>28</v>
      </c>
      <c r="B12" s="1" t="s">
        <v>22</v>
      </c>
      <c r="C12" s="1">
        <v>81.078000000000003</v>
      </c>
      <c r="D12" s="1"/>
      <c r="E12" s="1">
        <v>22.988</v>
      </c>
      <c r="F12" s="1">
        <v>58.09</v>
      </c>
      <c r="G12" s="6">
        <f>VLOOKUP(A:A,[1]Sheet!$A:$G,7,0)</f>
        <v>1</v>
      </c>
      <c r="H12" s="1">
        <f>VLOOKUP(A12,[2]Лист1!A:D,4,0)</f>
        <v>60</v>
      </c>
      <c r="I12" s="1" t="str">
        <f>VLOOKUP(A12,[2]Лист1!A:E,5,0)</f>
        <v>в матрице (6 дн.)</v>
      </c>
      <c r="J12" s="1">
        <v>22</v>
      </c>
      <c r="K12" s="1">
        <f t="shared" si="1"/>
        <v>0.98799999999999955</v>
      </c>
      <c r="L12" s="1"/>
      <c r="M12" s="1"/>
      <c r="N12" s="1"/>
      <c r="O12" s="1">
        <f t="shared" si="2"/>
        <v>4.5975999999999999</v>
      </c>
      <c r="P12" s="5">
        <f>16*O12-F12</f>
        <v>15.471599999999995</v>
      </c>
      <c r="Q12" s="5"/>
      <c r="R12" s="1"/>
      <c r="S12" s="1">
        <f t="shared" si="3"/>
        <v>16</v>
      </c>
      <c r="T12" s="1">
        <f t="shared" si="4"/>
        <v>12.634852966765269</v>
      </c>
      <c r="U12" s="1">
        <v>0</v>
      </c>
      <c r="V12" s="1"/>
      <c r="W12" s="1">
        <f t="shared" si="5"/>
        <v>15.471599999999995</v>
      </c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</row>
    <row r="13" spans="1:54" x14ac:dyDescent="0.25">
      <c r="A13" s="9" t="s">
        <v>29</v>
      </c>
      <c r="B13" s="1" t="s">
        <v>22</v>
      </c>
      <c r="C13" s="1">
        <v>47.646000000000001</v>
      </c>
      <c r="D13" s="1"/>
      <c r="E13" s="1"/>
      <c r="F13" s="1">
        <v>47.646000000000001</v>
      </c>
      <c r="G13" s="6">
        <f>VLOOKUP(A:A,[1]Sheet!$A:$G,7,0)</f>
        <v>1</v>
      </c>
      <c r="H13" s="1">
        <f>VLOOKUP(A13,[2]Лист1!A:D,4,0)</f>
        <v>45</v>
      </c>
      <c r="I13" s="1" t="str">
        <f>VLOOKUP(A13,[2]Лист1!A:E,5,0)</f>
        <v>в матрице (5 дн.)</v>
      </c>
      <c r="J13" s="1"/>
      <c r="K13" s="1">
        <f t="shared" si="1"/>
        <v>0</v>
      </c>
      <c r="L13" s="1"/>
      <c r="M13" s="1"/>
      <c r="N13" s="1"/>
      <c r="O13" s="1">
        <f t="shared" si="2"/>
        <v>0</v>
      </c>
      <c r="P13" s="5"/>
      <c r="Q13" s="5"/>
      <c r="R13" s="1"/>
      <c r="S13" s="1" t="e">
        <f t="shared" si="3"/>
        <v>#DIV/0!</v>
      </c>
      <c r="T13" s="1" t="e">
        <f t="shared" si="4"/>
        <v>#DIV/0!</v>
      </c>
      <c r="U13" s="1">
        <v>0</v>
      </c>
      <c r="V13" s="12" t="s">
        <v>117</v>
      </c>
      <c r="W13" s="1">
        <f t="shared" si="5"/>
        <v>0</v>
      </c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</row>
    <row r="14" spans="1:54" x14ac:dyDescent="0.25">
      <c r="A14" s="9" t="s">
        <v>30</v>
      </c>
      <c r="B14" s="1" t="s">
        <v>31</v>
      </c>
      <c r="C14" s="1">
        <v>80</v>
      </c>
      <c r="D14" s="1"/>
      <c r="E14" s="1"/>
      <c r="F14" s="1">
        <v>80</v>
      </c>
      <c r="G14" s="6">
        <f>VLOOKUP(A:A,[1]Sheet!$A:$G,7,0)</f>
        <v>0.4</v>
      </c>
      <c r="H14" s="1">
        <f>VLOOKUP(A14,[2]Лист1!A:D,4,0)</f>
        <v>60</v>
      </c>
      <c r="I14" s="1" t="str">
        <f>VLOOKUP(A14,[2]Лист1!A:E,5,0)</f>
        <v>в матрице (6 дн.)</v>
      </c>
      <c r="J14" s="1"/>
      <c r="K14" s="1">
        <f t="shared" si="1"/>
        <v>0</v>
      </c>
      <c r="L14" s="1"/>
      <c r="M14" s="1"/>
      <c r="N14" s="1"/>
      <c r="O14" s="1">
        <f t="shared" si="2"/>
        <v>0</v>
      </c>
      <c r="P14" s="5"/>
      <c r="Q14" s="5"/>
      <c r="R14" s="1"/>
      <c r="S14" s="1" t="e">
        <f t="shared" si="3"/>
        <v>#DIV/0!</v>
      </c>
      <c r="T14" s="1" t="e">
        <f t="shared" si="4"/>
        <v>#DIV/0!</v>
      </c>
      <c r="U14" s="1">
        <v>0</v>
      </c>
      <c r="V14" s="12" t="s">
        <v>117</v>
      </c>
      <c r="W14" s="1">
        <f t="shared" si="5"/>
        <v>0</v>
      </c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</row>
    <row r="15" spans="1:54" x14ac:dyDescent="0.25">
      <c r="A15" s="9" t="s">
        <v>32</v>
      </c>
      <c r="B15" s="1" t="s">
        <v>22</v>
      </c>
      <c r="C15" s="1">
        <v>30.071999999999999</v>
      </c>
      <c r="D15" s="1"/>
      <c r="E15" s="1">
        <v>24.062000000000001</v>
      </c>
      <c r="F15" s="1">
        <v>6.01</v>
      </c>
      <c r="G15" s="6">
        <f>VLOOKUP(A:A,[1]Sheet!$A:$G,7,0)</f>
        <v>1</v>
      </c>
      <c r="H15" s="1">
        <f>VLOOKUP(A15,[2]Лист1!A:D,4,0)</f>
        <v>45</v>
      </c>
      <c r="I15" s="1" t="str">
        <f>VLOOKUP(A15,[2]Лист1!A:E,5,0)</f>
        <v>в матрице</v>
      </c>
      <c r="J15" s="1">
        <v>23</v>
      </c>
      <c r="K15" s="1">
        <f t="shared" si="1"/>
        <v>1.0620000000000012</v>
      </c>
      <c r="L15" s="1"/>
      <c r="M15" s="1"/>
      <c r="N15" s="1"/>
      <c r="O15" s="1">
        <f t="shared" si="2"/>
        <v>4.8124000000000002</v>
      </c>
      <c r="P15" s="5">
        <f t="shared" si="6"/>
        <v>56.551200000000001</v>
      </c>
      <c r="Q15" s="5"/>
      <c r="R15" s="1"/>
      <c r="S15" s="1">
        <f t="shared" si="3"/>
        <v>13</v>
      </c>
      <c r="T15" s="1">
        <f t="shared" si="4"/>
        <v>1.2488571191089683</v>
      </c>
      <c r="U15" s="1">
        <v>0</v>
      </c>
      <c r="V15" s="1"/>
      <c r="W15" s="1">
        <f t="shared" si="5"/>
        <v>56.551200000000001</v>
      </c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</row>
    <row r="16" spans="1:54" x14ac:dyDescent="0.25">
      <c r="A16" s="9" t="s">
        <v>33</v>
      </c>
      <c r="B16" s="1" t="s">
        <v>31</v>
      </c>
      <c r="C16" s="1">
        <v>88</v>
      </c>
      <c r="D16" s="1"/>
      <c r="E16" s="1">
        <v>30</v>
      </c>
      <c r="F16" s="1">
        <v>58</v>
      </c>
      <c r="G16" s="6">
        <f>VLOOKUP(A:A,[1]Sheet!$A:$G,7,0)</f>
        <v>0.35</v>
      </c>
      <c r="H16" s="1">
        <f>VLOOKUP(A16,[2]Лист1!A:D,4,0)</f>
        <v>45</v>
      </c>
      <c r="I16" s="1" t="str">
        <f>VLOOKUP(A16,[2]Лист1!A:E,5,0)</f>
        <v>в матрице</v>
      </c>
      <c r="J16" s="1">
        <v>30</v>
      </c>
      <c r="K16" s="1">
        <f t="shared" si="1"/>
        <v>0</v>
      </c>
      <c r="L16" s="1"/>
      <c r="M16" s="1"/>
      <c r="N16" s="1"/>
      <c r="O16" s="1">
        <f t="shared" si="2"/>
        <v>6</v>
      </c>
      <c r="P16" s="5">
        <f t="shared" si="6"/>
        <v>20</v>
      </c>
      <c r="Q16" s="5"/>
      <c r="R16" s="1"/>
      <c r="S16" s="1">
        <f t="shared" si="3"/>
        <v>13</v>
      </c>
      <c r="T16" s="1">
        <f t="shared" si="4"/>
        <v>9.6666666666666661</v>
      </c>
      <c r="U16" s="1">
        <v>0</v>
      </c>
      <c r="V16" s="1"/>
      <c r="W16" s="1">
        <f t="shared" si="5"/>
        <v>7</v>
      </c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</row>
    <row r="17" spans="1:54" x14ac:dyDescent="0.25">
      <c r="A17" s="9" t="s">
        <v>34</v>
      </c>
      <c r="B17" s="1" t="s">
        <v>31</v>
      </c>
      <c r="C17" s="1">
        <v>112</v>
      </c>
      <c r="D17" s="1"/>
      <c r="E17" s="1">
        <v>25</v>
      </c>
      <c r="F17" s="1">
        <v>87</v>
      </c>
      <c r="G17" s="6">
        <f>VLOOKUP(A:A,[1]Sheet!$A:$G,7,0)</f>
        <v>0.35</v>
      </c>
      <c r="H17" s="1">
        <f>VLOOKUP(A17,[2]Лист1!A:D,4,0)</f>
        <v>45</v>
      </c>
      <c r="I17" s="1" t="str">
        <f>VLOOKUP(A17,[2]Лист1!A:E,5,0)</f>
        <v>в матрице (5 дн.)</v>
      </c>
      <c r="J17" s="1">
        <v>25</v>
      </c>
      <c r="K17" s="1">
        <f t="shared" si="1"/>
        <v>0</v>
      </c>
      <c r="L17" s="1"/>
      <c r="M17" s="1"/>
      <c r="N17" s="1"/>
      <c r="O17" s="1">
        <f t="shared" si="2"/>
        <v>5</v>
      </c>
      <c r="P17" s="5"/>
      <c r="Q17" s="5"/>
      <c r="R17" s="1"/>
      <c r="S17" s="1">
        <f t="shared" si="3"/>
        <v>17.399999999999999</v>
      </c>
      <c r="T17" s="1">
        <f t="shared" si="4"/>
        <v>17.399999999999999</v>
      </c>
      <c r="U17" s="1">
        <v>0</v>
      </c>
      <c r="V17" s="12" t="s">
        <v>117</v>
      </c>
      <c r="W17" s="1">
        <f t="shared" si="5"/>
        <v>0</v>
      </c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</row>
    <row r="18" spans="1:54" x14ac:dyDescent="0.25">
      <c r="A18" s="9" t="s">
        <v>35</v>
      </c>
      <c r="B18" s="1" t="s">
        <v>31</v>
      </c>
      <c r="C18" s="1">
        <v>104</v>
      </c>
      <c r="D18" s="1"/>
      <c r="E18" s="1">
        <v>21</v>
      </c>
      <c r="F18" s="1">
        <v>83</v>
      </c>
      <c r="G18" s="6">
        <f>VLOOKUP(A:A,[1]Sheet!$A:$G,7,0)</f>
        <v>0.35</v>
      </c>
      <c r="H18" s="1">
        <f>VLOOKUP(A18,[2]Лист1!A:D,4,0)</f>
        <v>45</v>
      </c>
      <c r="I18" s="1" t="str">
        <f>VLOOKUP(A18,[2]Лист1!A:E,5,0)</f>
        <v>в матрице (5 дн.)</v>
      </c>
      <c r="J18" s="1">
        <v>21</v>
      </c>
      <c r="K18" s="1">
        <f t="shared" si="1"/>
        <v>0</v>
      </c>
      <c r="L18" s="1"/>
      <c r="M18" s="1"/>
      <c r="N18" s="1"/>
      <c r="O18" s="1">
        <f t="shared" si="2"/>
        <v>4.2</v>
      </c>
      <c r="P18" s="5"/>
      <c r="Q18" s="5"/>
      <c r="R18" s="1"/>
      <c r="S18" s="1">
        <f t="shared" si="3"/>
        <v>19.761904761904763</v>
      </c>
      <c r="T18" s="1">
        <f t="shared" si="4"/>
        <v>19.761904761904763</v>
      </c>
      <c r="U18" s="1">
        <v>0</v>
      </c>
      <c r="V18" s="12" t="s">
        <v>117</v>
      </c>
      <c r="W18" s="1">
        <f t="shared" si="5"/>
        <v>0</v>
      </c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</row>
    <row r="19" spans="1:54" x14ac:dyDescent="0.25">
      <c r="A19" s="9" t="s">
        <v>36</v>
      </c>
      <c r="B19" s="1" t="s">
        <v>31</v>
      </c>
      <c r="C19" s="1">
        <v>90</v>
      </c>
      <c r="D19" s="1"/>
      <c r="E19" s="1">
        <v>31</v>
      </c>
      <c r="F19" s="1">
        <v>59</v>
      </c>
      <c r="G19" s="6">
        <f>VLOOKUP(A:A,[1]Sheet!$A:$G,7,0)</f>
        <v>0.41</v>
      </c>
      <c r="H19" s="1">
        <f>VLOOKUP(A19,[2]Лист1!A:D,4,0)</f>
        <v>45</v>
      </c>
      <c r="I19" s="1" t="str">
        <f>VLOOKUP(A19,[2]Лист1!A:E,5,0)</f>
        <v>в матрице (5 дн.)</v>
      </c>
      <c r="J19" s="1">
        <v>30</v>
      </c>
      <c r="K19" s="1">
        <f t="shared" si="1"/>
        <v>1</v>
      </c>
      <c r="L19" s="1"/>
      <c r="M19" s="1"/>
      <c r="N19" s="1"/>
      <c r="O19" s="1">
        <f t="shared" si="2"/>
        <v>6.2</v>
      </c>
      <c r="P19" s="5">
        <f t="shared" ref="P19" si="8">15*O19-F19</f>
        <v>34</v>
      </c>
      <c r="Q19" s="5"/>
      <c r="R19" s="1"/>
      <c r="S19" s="1">
        <f t="shared" si="3"/>
        <v>15</v>
      </c>
      <c r="T19" s="1">
        <f t="shared" si="4"/>
        <v>9.5161290322580641</v>
      </c>
      <c r="U19" s="1">
        <v>0</v>
      </c>
      <c r="V19" s="1"/>
      <c r="W19" s="1">
        <f t="shared" si="5"/>
        <v>13.94</v>
      </c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</row>
    <row r="20" spans="1:54" x14ac:dyDescent="0.25">
      <c r="A20" s="7" t="s">
        <v>37</v>
      </c>
      <c r="B20" s="7" t="s">
        <v>22</v>
      </c>
      <c r="C20" s="7">
        <v>36.08</v>
      </c>
      <c r="D20" s="7"/>
      <c r="E20" s="7">
        <v>13.555</v>
      </c>
      <c r="F20" s="7">
        <v>22.524999999999999</v>
      </c>
      <c r="G20" s="8">
        <f>VLOOKUP(A:A,[1]Sheet!$A:$G,7,0)</f>
        <v>0</v>
      </c>
      <c r="H20" s="7" t="e">
        <f>VLOOKUP(A20,[2]Лист1!A:D,4,0)</f>
        <v>#N/A</v>
      </c>
      <c r="I20" s="7" t="s">
        <v>113</v>
      </c>
      <c r="J20" s="7">
        <v>12</v>
      </c>
      <c r="K20" s="7">
        <f t="shared" si="1"/>
        <v>1.5549999999999997</v>
      </c>
      <c r="L20" s="7"/>
      <c r="M20" s="7"/>
      <c r="N20" s="7"/>
      <c r="O20" s="7">
        <f t="shared" si="2"/>
        <v>2.7109999999999999</v>
      </c>
      <c r="P20" s="11"/>
      <c r="Q20" s="11"/>
      <c r="R20" s="7"/>
      <c r="S20" s="7">
        <f t="shared" si="3"/>
        <v>8.3087421615639983</v>
      </c>
      <c r="T20" s="7">
        <f t="shared" si="4"/>
        <v>8.3087421615639983</v>
      </c>
      <c r="U20" s="7">
        <v>0</v>
      </c>
      <c r="V20" s="7" t="s">
        <v>114</v>
      </c>
      <c r="W20" s="7">
        <f t="shared" si="5"/>
        <v>0</v>
      </c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</row>
    <row r="21" spans="1:54" x14ac:dyDescent="0.25">
      <c r="A21" s="9" t="s">
        <v>38</v>
      </c>
      <c r="B21" s="1" t="s">
        <v>22</v>
      </c>
      <c r="C21" s="1">
        <v>117.58499999999999</v>
      </c>
      <c r="D21" s="1"/>
      <c r="E21" s="1"/>
      <c r="F21" s="1">
        <v>117.58499999999999</v>
      </c>
      <c r="G21" s="6">
        <f>VLOOKUP(A:A,[1]Sheet!$A:$G,7,0)</f>
        <v>1</v>
      </c>
      <c r="H21" s="1" t="e">
        <f>VLOOKUP(A21,[2]Лист1!A:D,4,0)</f>
        <v>#N/A</v>
      </c>
      <c r="I21" s="1" t="str">
        <f>VLOOKUP(A21,[2]Лист1!A:E,5,0)</f>
        <v>в матрице (5 дн.)</v>
      </c>
      <c r="J21" s="1"/>
      <c r="K21" s="1">
        <f t="shared" si="1"/>
        <v>0</v>
      </c>
      <c r="L21" s="1"/>
      <c r="M21" s="1"/>
      <c r="N21" s="1"/>
      <c r="O21" s="1">
        <f t="shared" si="2"/>
        <v>0</v>
      </c>
      <c r="P21" s="5"/>
      <c r="Q21" s="5"/>
      <c r="R21" s="1"/>
      <c r="S21" s="1" t="e">
        <f t="shared" si="3"/>
        <v>#DIV/0!</v>
      </c>
      <c r="T21" s="1" t="e">
        <f t="shared" si="4"/>
        <v>#DIV/0!</v>
      </c>
      <c r="U21" s="1">
        <v>0</v>
      </c>
      <c r="V21" s="12" t="s">
        <v>117</v>
      </c>
      <c r="W21" s="1">
        <f t="shared" si="5"/>
        <v>0</v>
      </c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</row>
    <row r="22" spans="1:54" x14ac:dyDescent="0.25">
      <c r="A22" s="1" t="s">
        <v>39</v>
      </c>
      <c r="B22" s="1" t="s">
        <v>31</v>
      </c>
      <c r="C22" s="1"/>
      <c r="D22" s="1"/>
      <c r="E22" s="1"/>
      <c r="F22" s="1"/>
      <c r="G22" s="6">
        <f>VLOOKUP(A:A,[1]Sheet!$A:$G,7,0)</f>
        <v>0.4</v>
      </c>
      <c r="H22" s="1">
        <f>VLOOKUP(A22,[2]Лист1!A:D,4,0)</f>
        <v>60</v>
      </c>
      <c r="I22" s="1" t="str">
        <f>VLOOKUP(A22,[2]Лист1!A:E,5,0)</f>
        <v>в матрице</v>
      </c>
      <c r="J22" s="1"/>
      <c r="K22" s="1"/>
      <c r="L22" s="1"/>
      <c r="M22" s="1"/>
      <c r="N22" s="1"/>
      <c r="O22" s="1">
        <f t="shared" si="2"/>
        <v>0</v>
      </c>
      <c r="P22" s="5"/>
      <c r="Q22" s="5"/>
      <c r="S22" s="1" t="e">
        <f t="shared" si="3"/>
        <v>#DIV/0!</v>
      </c>
      <c r="T22" s="1" t="e">
        <f t="shared" si="4"/>
        <v>#DIV/0!</v>
      </c>
      <c r="U22" s="1">
        <v>0</v>
      </c>
      <c r="V22" s="1"/>
      <c r="W22" s="1">
        <f t="shared" si="5"/>
        <v>0</v>
      </c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</row>
    <row r="23" spans="1:54" x14ac:dyDescent="0.25">
      <c r="A23" s="1" t="s">
        <v>40</v>
      </c>
      <c r="B23" s="1" t="s">
        <v>22</v>
      </c>
      <c r="C23" s="1"/>
      <c r="D23" s="1"/>
      <c r="E23" s="1"/>
      <c r="F23" s="1"/>
      <c r="G23" s="6">
        <f>VLOOKUP(A:A,[1]Sheet!$A:$G,7,0)</f>
        <v>1</v>
      </c>
      <c r="H23" s="1">
        <f>VLOOKUP(A23,[2]Лист1!A:D,4,0)</f>
        <v>120</v>
      </c>
      <c r="I23" s="1" t="str">
        <f>VLOOKUP(A23,[2]Лист1!A:E,5,0)</f>
        <v>в матрице</v>
      </c>
      <c r="J23" s="1"/>
      <c r="K23" s="1"/>
      <c r="L23" s="1"/>
      <c r="M23" s="1"/>
      <c r="N23" s="1"/>
      <c r="O23" s="1">
        <f t="shared" si="2"/>
        <v>0</v>
      </c>
      <c r="P23" s="5"/>
      <c r="Q23" s="5"/>
      <c r="S23" s="1" t="e">
        <f t="shared" si="3"/>
        <v>#DIV/0!</v>
      </c>
      <c r="T23" s="1" t="e">
        <f t="shared" si="4"/>
        <v>#DIV/0!</v>
      </c>
      <c r="U23" s="1">
        <v>0</v>
      </c>
      <c r="V23" s="1"/>
      <c r="W23" s="1">
        <f t="shared" si="5"/>
        <v>0</v>
      </c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</row>
    <row r="24" spans="1:54" x14ac:dyDescent="0.25">
      <c r="A24" s="1" t="s">
        <v>41</v>
      </c>
      <c r="B24" s="1" t="s">
        <v>22</v>
      </c>
      <c r="C24" s="1"/>
      <c r="D24" s="1"/>
      <c r="E24" s="1"/>
      <c r="F24" s="1"/>
      <c r="G24" s="6">
        <f>VLOOKUP(A:A,[1]Sheet!$A:$G,7,0)</f>
        <v>1</v>
      </c>
      <c r="H24" s="1">
        <f>VLOOKUP(A24,[2]Лист1!A:D,4,0)</f>
        <v>120</v>
      </c>
      <c r="I24" s="1" t="str">
        <f>VLOOKUP(A24,[2]Лист1!A:E,5,0)</f>
        <v>в матрице</v>
      </c>
      <c r="J24" s="1"/>
      <c r="K24" s="1"/>
      <c r="L24" s="1"/>
      <c r="M24" s="1"/>
      <c r="N24" s="1"/>
      <c r="O24" s="1">
        <f t="shared" si="2"/>
        <v>0</v>
      </c>
      <c r="P24" s="5"/>
      <c r="Q24" s="5"/>
      <c r="S24" s="1" t="e">
        <f t="shared" si="3"/>
        <v>#DIV/0!</v>
      </c>
      <c r="T24" s="1" t="e">
        <f t="shared" si="4"/>
        <v>#DIV/0!</v>
      </c>
      <c r="U24" s="1">
        <v>0</v>
      </c>
      <c r="V24" s="1"/>
      <c r="W24" s="1">
        <f t="shared" si="5"/>
        <v>0</v>
      </c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</row>
    <row r="25" spans="1:54" x14ac:dyDescent="0.25">
      <c r="A25" s="1" t="s">
        <v>42</v>
      </c>
      <c r="B25" s="1" t="s">
        <v>22</v>
      </c>
      <c r="C25" s="1"/>
      <c r="D25" s="1"/>
      <c r="E25" s="1"/>
      <c r="F25" s="1"/>
      <c r="G25" s="6">
        <f>VLOOKUP(A:A,[1]Sheet!$A:$G,7,0)</f>
        <v>1</v>
      </c>
      <c r="H25" s="1">
        <f>VLOOKUP(A25,[2]Лист1!A:D,4,0)</f>
        <v>60</v>
      </c>
      <c r="I25" s="1" t="str">
        <f>VLOOKUP(A25,[2]Лист1!A:E,5,0)</f>
        <v>в матрице (6 дн.)</v>
      </c>
      <c r="J25" s="1"/>
      <c r="K25" s="1"/>
      <c r="L25" s="1"/>
      <c r="M25" s="1"/>
      <c r="N25" s="1"/>
      <c r="O25" s="1">
        <f t="shared" si="2"/>
        <v>0</v>
      </c>
      <c r="P25" s="5"/>
      <c r="Q25" s="5"/>
      <c r="S25" s="1" t="e">
        <f t="shared" si="3"/>
        <v>#DIV/0!</v>
      </c>
      <c r="T25" s="1" t="e">
        <f t="shared" si="4"/>
        <v>#DIV/0!</v>
      </c>
      <c r="U25" s="1">
        <v>0</v>
      </c>
      <c r="V25" s="1"/>
      <c r="W25" s="1">
        <f t="shared" si="5"/>
        <v>0</v>
      </c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</row>
    <row r="26" spans="1:54" x14ac:dyDescent="0.25">
      <c r="A26" s="1" t="s">
        <v>43</v>
      </c>
      <c r="B26" s="1" t="s">
        <v>31</v>
      </c>
      <c r="C26" s="1"/>
      <c r="D26" s="1"/>
      <c r="E26" s="1"/>
      <c r="F26" s="1"/>
      <c r="G26" s="6">
        <f>VLOOKUP(A:A,[1]Sheet!$A:$G,7,0)</f>
        <v>0.25</v>
      </c>
      <c r="H26" s="1">
        <f>VLOOKUP(A26,[2]Лист1!A:D,4,0)</f>
        <v>120</v>
      </c>
      <c r="I26" s="1" t="str">
        <f>VLOOKUP(A26,[2]Лист1!A:E,5,0)</f>
        <v>в матрице</v>
      </c>
      <c r="J26" s="1"/>
      <c r="K26" s="1"/>
      <c r="L26" s="1"/>
      <c r="M26" s="1"/>
      <c r="N26" s="1"/>
      <c r="O26" s="1">
        <f t="shared" si="2"/>
        <v>0</v>
      </c>
      <c r="P26" s="5"/>
      <c r="Q26" s="5"/>
      <c r="S26" s="1" t="e">
        <f t="shared" si="3"/>
        <v>#DIV/0!</v>
      </c>
      <c r="T26" s="1" t="e">
        <f t="shared" si="4"/>
        <v>#DIV/0!</v>
      </c>
      <c r="U26" s="1">
        <v>0</v>
      </c>
      <c r="V26" s="1"/>
      <c r="W26" s="1">
        <f t="shared" si="5"/>
        <v>0</v>
      </c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</row>
    <row r="27" spans="1:54" x14ac:dyDescent="0.25">
      <c r="A27" s="1" t="s">
        <v>44</v>
      </c>
      <c r="B27" s="1" t="s">
        <v>31</v>
      </c>
      <c r="C27" s="1"/>
      <c r="D27" s="1"/>
      <c r="E27" s="1"/>
      <c r="F27" s="1"/>
      <c r="G27" s="6">
        <f>VLOOKUP(A:A,[1]Sheet!$A:$G,7,0)</f>
        <v>0.5</v>
      </c>
      <c r="H27" s="1">
        <f>VLOOKUP(A27,[2]Лист1!A:D,4,0)</f>
        <v>120</v>
      </c>
      <c r="I27" s="1" t="str">
        <f>VLOOKUP(A27,[2]Лист1!A:E,5,0)</f>
        <v>в матрице</v>
      </c>
      <c r="J27" s="1"/>
      <c r="K27" s="1"/>
      <c r="L27" s="1"/>
      <c r="M27" s="1"/>
      <c r="N27" s="1"/>
      <c r="O27" s="1">
        <f t="shared" si="2"/>
        <v>0</v>
      </c>
      <c r="P27" s="5"/>
      <c r="Q27" s="5"/>
      <c r="S27" s="1" t="e">
        <f t="shared" si="3"/>
        <v>#DIV/0!</v>
      </c>
      <c r="T27" s="1" t="e">
        <f t="shared" si="4"/>
        <v>#DIV/0!</v>
      </c>
      <c r="U27" s="1">
        <v>0</v>
      </c>
      <c r="V27" s="1"/>
      <c r="W27" s="1">
        <f t="shared" si="5"/>
        <v>0</v>
      </c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</row>
    <row r="28" spans="1:54" x14ac:dyDescent="0.25">
      <c r="A28" s="1" t="s">
        <v>45</v>
      </c>
      <c r="B28" s="1" t="s">
        <v>22</v>
      </c>
      <c r="C28" s="1"/>
      <c r="D28" s="1"/>
      <c r="E28" s="1"/>
      <c r="F28" s="1"/>
      <c r="G28" s="6">
        <f>VLOOKUP(A:A,[1]Sheet!$A:$G,7,0)</f>
        <v>1</v>
      </c>
      <c r="H28" s="1">
        <f>VLOOKUP(A28,[2]Лист1!A:D,4,0)</f>
        <v>60</v>
      </c>
      <c r="I28" s="1" t="str">
        <f>VLOOKUP(A28,[2]Лист1!A:E,5,0)</f>
        <v>в матрице</v>
      </c>
      <c r="J28" s="1"/>
      <c r="K28" s="1"/>
      <c r="L28" s="1"/>
      <c r="M28" s="1"/>
      <c r="N28" s="1"/>
      <c r="O28" s="1">
        <f t="shared" si="2"/>
        <v>0</v>
      </c>
      <c r="P28" s="5"/>
      <c r="Q28" s="5"/>
      <c r="S28" s="1" t="e">
        <f t="shared" si="3"/>
        <v>#DIV/0!</v>
      </c>
      <c r="T28" s="1" t="e">
        <f t="shared" si="4"/>
        <v>#DIV/0!</v>
      </c>
      <c r="U28" s="1">
        <v>0</v>
      </c>
      <c r="V28" s="1"/>
      <c r="W28" s="1">
        <f t="shared" si="5"/>
        <v>0</v>
      </c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</row>
    <row r="29" spans="1:54" x14ac:dyDescent="0.25">
      <c r="A29" s="1" t="s">
        <v>46</v>
      </c>
      <c r="B29" s="1" t="s">
        <v>22</v>
      </c>
      <c r="C29" s="1"/>
      <c r="D29" s="1"/>
      <c r="E29" s="1"/>
      <c r="F29" s="1"/>
      <c r="G29" s="6">
        <f>VLOOKUP(A:A,[1]Sheet!$A:$G,7,0)</f>
        <v>1</v>
      </c>
      <c r="H29" s="1">
        <f>VLOOKUP(A29,[2]Лист1!A:D,4,0)</f>
        <v>60</v>
      </c>
      <c r="I29" s="1" t="str">
        <f>VLOOKUP(A29,[2]Лист1!A:E,5,0)</f>
        <v>в матрице</v>
      </c>
      <c r="J29" s="1"/>
      <c r="K29" s="1"/>
      <c r="L29" s="1"/>
      <c r="M29" s="1"/>
      <c r="N29" s="1"/>
      <c r="O29" s="1">
        <f t="shared" si="2"/>
        <v>0</v>
      </c>
      <c r="P29" s="5"/>
      <c r="Q29" s="5"/>
      <c r="S29" s="1" t="e">
        <f t="shared" si="3"/>
        <v>#DIV/0!</v>
      </c>
      <c r="T29" s="1" t="e">
        <f t="shared" si="4"/>
        <v>#DIV/0!</v>
      </c>
      <c r="U29" s="1">
        <v>0</v>
      </c>
      <c r="V29" s="13" t="s">
        <v>47</v>
      </c>
      <c r="W29" s="1">
        <f t="shared" si="5"/>
        <v>0</v>
      </c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</row>
    <row r="30" spans="1:54" x14ac:dyDescent="0.25">
      <c r="A30" s="1" t="s">
        <v>48</v>
      </c>
      <c r="B30" s="1" t="s">
        <v>22</v>
      </c>
      <c r="C30" s="1"/>
      <c r="D30" s="1"/>
      <c r="E30" s="1"/>
      <c r="F30" s="1"/>
      <c r="G30" s="6">
        <f>VLOOKUP(A:A,[1]Sheet!$A:$G,7,0)</f>
        <v>1</v>
      </c>
      <c r="H30" s="1">
        <f>VLOOKUP(A30,[2]Лист1!A:D,4,0)</f>
        <v>60</v>
      </c>
      <c r="I30" s="1" t="str">
        <f>VLOOKUP(A30,[2]Лист1!A:E,5,0)</f>
        <v>в матрице</v>
      </c>
      <c r="J30" s="1"/>
      <c r="K30" s="1"/>
      <c r="L30" s="1"/>
      <c r="M30" s="1"/>
      <c r="N30" s="1"/>
      <c r="O30" s="1">
        <f t="shared" si="2"/>
        <v>0</v>
      </c>
      <c r="P30" s="5"/>
      <c r="Q30" s="5"/>
      <c r="S30" s="1" t="e">
        <f t="shared" si="3"/>
        <v>#DIV/0!</v>
      </c>
      <c r="T30" s="1" t="e">
        <f t="shared" si="4"/>
        <v>#DIV/0!</v>
      </c>
      <c r="U30" s="1">
        <v>0</v>
      </c>
      <c r="V30" s="13" t="s">
        <v>118</v>
      </c>
      <c r="W30" s="1">
        <f t="shared" si="5"/>
        <v>0</v>
      </c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</row>
    <row r="31" spans="1:54" x14ac:dyDescent="0.25">
      <c r="A31" s="1" t="s">
        <v>49</v>
      </c>
      <c r="B31" s="1" t="s">
        <v>22</v>
      </c>
      <c r="C31" s="1"/>
      <c r="D31" s="1"/>
      <c r="E31" s="1"/>
      <c r="F31" s="1"/>
      <c r="G31" s="6">
        <f>VLOOKUP(A:A,[1]Sheet!$A:$G,7,0)</f>
        <v>1</v>
      </c>
      <c r="H31" s="1">
        <f>VLOOKUP(A31,[2]Лист1!A:D,4,0)</f>
        <v>60</v>
      </c>
      <c r="I31" s="1" t="str">
        <f>VLOOKUP(A31,[2]Лист1!A:E,5,0)</f>
        <v>в матрице</v>
      </c>
      <c r="J31" s="1"/>
      <c r="K31" s="1"/>
      <c r="L31" s="1"/>
      <c r="M31" s="1"/>
      <c r="N31" s="1"/>
      <c r="O31" s="1">
        <f t="shared" si="2"/>
        <v>0</v>
      </c>
      <c r="P31" s="5"/>
      <c r="Q31" s="5"/>
      <c r="S31" s="1" t="e">
        <f t="shared" si="3"/>
        <v>#DIV/0!</v>
      </c>
      <c r="T31" s="1" t="e">
        <f t="shared" si="4"/>
        <v>#DIV/0!</v>
      </c>
      <c r="U31" s="1">
        <v>0</v>
      </c>
      <c r="V31" s="1"/>
      <c r="W31" s="1">
        <f t="shared" si="5"/>
        <v>0</v>
      </c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</row>
    <row r="32" spans="1:54" x14ac:dyDescent="0.25">
      <c r="A32" s="1" t="s">
        <v>50</v>
      </c>
      <c r="B32" s="1" t="s">
        <v>31</v>
      </c>
      <c r="C32" s="1"/>
      <c r="D32" s="1"/>
      <c r="E32" s="1"/>
      <c r="F32" s="1"/>
      <c r="G32" s="6">
        <f>VLOOKUP(A:A,[1]Sheet!$A:$G,7,0)</f>
        <v>0.25</v>
      </c>
      <c r="H32" s="1">
        <f>VLOOKUP(A32,[2]Лист1!A:D,4,0)</f>
        <v>120</v>
      </c>
      <c r="I32" s="1" t="str">
        <f>VLOOKUP(A32,[2]Лист1!A:E,5,0)</f>
        <v>в матрице</v>
      </c>
      <c r="J32" s="1"/>
      <c r="K32" s="1"/>
      <c r="L32" s="1"/>
      <c r="M32" s="1"/>
      <c r="N32" s="1"/>
      <c r="O32" s="1">
        <f t="shared" si="2"/>
        <v>0</v>
      </c>
      <c r="P32" s="5"/>
      <c r="Q32" s="5"/>
      <c r="S32" s="1" t="e">
        <f t="shared" si="3"/>
        <v>#DIV/0!</v>
      </c>
      <c r="T32" s="1" t="e">
        <f t="shared" si="4"/>
        <v>#DIV/0!</v>
      </c>
      <c r="U32" s="1">
        <v>0</v>
      </c>
      <c r="V32" s="1"/>
      <c r="W32" s="1">
        <f t="shared" si="5"/>
        <v>0</v>
      </c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</row>
    <row r="33" spans="1:54" x14ac:dyDescent="0.25">
      <c r="A33" s="1" t="s">
        <v>51</v>
      </c>
      <c r="B33" s="1" t="s">
        <v>31</v>
      </c>
      <c r="C33" s="1"/>
      <c r="D33" s="1"/>
      <c r="E33" s="1"/>
      <c r="F33" s="1"/>
      <c r="G33" s="6">
        <f>VLOOKUP(A:A,[1]Sheet!$A:$G,7,0)</f>
        <v>0.12</v>
      </c>
      <c r="H33" s="1">
        <f>VLOOKUP(A33,[2]Лист1!A:D,4,0)</f>
        <v>60</v>
      </c>
      <c r="I33" s="1" t="str">
        <f>VLOOKUP(A33,[2]Лист1!A:E,5,0)</f>
        <v>в матрице</v>
      </c>
      <c r="J33" s="1"/>
      <c r="K33" s="1"/>
      <c r="L33" s="1"/>
      <c r="M33" s="1"/>
      <c r="N33" s="1"/>
      <c r="O33" s="1">
        <f t="shared" si="2"/>
        <v>0</v>
      </c>
      <c r="P33" s="5"/>
      <c r="Q33" s="5"/>
      <c r="S33" s="1" t="e">
        <f t="shared" si="3"/>
        <v>#DIV/0!</v>
      </c>
      <c r="T33" s="1" t="e">
        <f t="shared" si="4"/>
        <v>#DIV/0!</v>
      </c>
      <c r="U33" s="1">
        <v>0</v>
      </c>
      <c r="V33" s="1"/>
      <c r="W33" s="1">
        <f t="shared" si="5"/>
        <v>0</v>
      </c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</row>
    <row r="34" spans="1:54" x14ac:dyDescent="0.25">
      <c r="A34" s="1" t="s">
        <v>52</v>
      </c>
      <c r="B34" s="1" t="s">
        <v>31</v>
      </c>
      <c r="C34" s="1"/>
      <c r="D34" s="1"/>
      <c r="E34" s="1"/>
      <c r="F34" s="1"/>
      <c r="G34" s="6">
        <f>VLOOKUP(A:A,[1]Sheet!$A:$G,7,0)</f>
        <v>0.25</v>
      </c>
      <c r="H34" s="1">
        <f>VLOOKUP(A34,[2]Лист1!A:D,4,0)</f>
        <v>120</v>
      </c>
      <c r="I34" s="1" t="str">
        <f>VLOOKUP(A34,[2]Лист1!A:E,5,0)</f>
        <v>в матрице</v>
      </c>
      <c r="J34" s="1"/>
      <c r="K34" s="1"/>
      <c r="L34" s="1"/>
      <c r="M34" s="1"/>
      <c r="N34" s="1"/>
      <c r="O34" s="1">
        <f t="shared" si="2"/>
        <v>0</v>
      </c>
      <c r="P34" s="5"/>
      <c r="Q34" s="5"/>
      <c r="S34" s="1" t="e">
        <f t="shared" si="3"/>
        <v>#DIV/0!</v>
      </c>
      <c r="T34" s="1" t="e">
        <f t="shared" si="4"/>
        <v>#DIV/0!</v>
      </c>
      <c r="U34" s="1">
        <v>0</v>
      </c>
      <c r="V34" s="1"/>
      <c r="W34" s="1">
        <f t="shared" si="5"/>
        <v>0</v>
      </c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</row>
    <row r="35" spans="1:54" x14ac:dyDescent="0.25">
      <c r="A35" s="1" t="s">
        <v>53</v>
      </c>
      <c r="B35" s="1" t="s">
        <v>22</v>
      </c>
      <c r="C35" s="1"/>
      <c r="D35" s="1"/>
      <c r="E35" s="1"/>
      <c r="F35" s="1"/>
      <c r="G35" s="6">
        <f>VLOOKUP(A:A,[1]Sheet!$A:$G,7,0)</f>
        <v>1</v>
      </c>
      <c r="H35" s="1">
        <f>VLOOKUP(A35,[2]Лист1!A:D,4,0)</f>
        <v>120</v>
      </c>
      <c r="I35" s="1" t="str">
        <f>VLOOKUP(A35,[2]Лист1!A:E,5,0)</f>
        <v>в матрице</v>
      </c>
      <c r="J35" s="1"/>
      <c r="K35" s="1"/>
      <c r="L35" s="1"/>
      <c r="M35" s="1"/>
      <c r="N35" s="1"/>
      <c r="O35" s="1">
        <f t="shared" si="2"/>
        <v>0</v>
      </c>
      <c r="P35" s="5"/>
      <c r="Q35" s="5"/>
      <c r="S35" s="1" t="e">
        <f t="shared" si="3"/>
        <v>#DIV/0!</v>
      </c>
      <c r="T35" s="1" t="e">
        <f t="shared" si="4"/>
        <v>#DIV/0!</v>
      </c>
      <c r="U35" s="1">
        <v>0</v>
      </c>
      <c r="V35" s="1"/>
      <c r="W35" s="1">
        <f t="shared" si="5"/>
        <v>0</v>
      </c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</row>
    <row r="36" spans="1:54" x14ac:dyDescent="0.25">
      <c r="A36" s="1" t="s">
        <v>54</v>
      </c>
      <c r="B36" s="1" t="s">
        <v>31</v>
      </c>
      <c r="C36" s="1"/>
      <c r="D36" s="1"/>
      <c r="E36" s="1"/>
      <c r="F36" s="1"/>
      <c r="G36" s="6">
        <f>VLOOKUP(A:A,[1]Sheet!$A:$G,7,0)</f>
        <v>0.4</v>
      </c>
      <c r="H36" s="1">
        <f>VLOOKUP(A36,[2]Лист1!A:D,4,0)</f>
        <v>45</v>
      </c>
      <c r="I36" s="1" t="str">
        <f>VLOOKUP(A36,[2]Лист1!A:E,5,0)</f>
        <v>в матрице</v>
      </c>
      <c r="J36" s="1"/>
      <c r="K36" s="1"/>
      <c r="L36" s="1"/>
      <c r="M36" s="1"/>
      <c r="N36" s="1"/>
      <c r="O36" s="1">
        <f t="shared" si="2"/>
        <v>0</v>
      </c>
      <c r="P36" s="5"/>
      <c r="Q36" s="5"/>
      <c r="S36" s="1" t="e">
        <f t="shared" si="3"/>
        <v>#DIV/0!</v>
      </c>
      <c r="T36" s="1" t="e">
        <f t="shared" si="4"/>
        <v>#DIV/0!</v>
      </c>
      <c r="U36" s="1">
        <v>0</v>
      </c>
      <c r="V36" s="1"/>
      <c r="W36" s="1">
        <f t="shared" si="5"/>
        <v>0</v>
      </c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</row>
    <row r="37" spans="1:54" x14ac:dyDescent="0.25">
      <c r="A37" s="1" t="s">
        <v>55</v>
      </c>
      <c r="B37" s="1" t="s">
        <v>22</v>
      </c>
      <c r="C37" s="1"/>
      <c r="D37" s="1"/>
      <c r="E37" s="1"/>
      <c r="F37" s="1"/>
      <c r="G37" s="6">
        <f>VLOOKUP(A:A,[1]Sheet!$A:$G,7,0)</f>
        <v>1</v>
      </c>
      <c r="H37" s="1">
        <f>VLOOKUP(A37,[2]Лист1!A:D,4,0)</f>
        <v>45</v>
      </c>
      <c r="I37" s="1" t="str">
        <f>VLOOKUP(A37,[2]Лист1!A:E,5,0)</f>
        <v>в матрице</v>
      </c>
      <c r="J37" s="1"/>
      <c r="K37" s="1"/>
      <c r="L37" s="1"/>
      <c r="M37" s="1"/>
      <c r="N37" s="1"/>
      <c r="O37" s="1">
        <f t="shared" si="2"/>
        <v>0</v>
      </c>
      <c r="P37" s="5"/>
      <c r="Q37" s="5"/>
      <c r="S37" s="1" t="e">
        <f t="shared" si="3"/>
        <v>#DIV/0!</v>
      </c>
      <c r="T37" s="1" t="e">
        <f t="shared" si="4"/>
        <v>#DIV/0!</v>
      </c>
      <c r="U37" s="1">
        <v>0</v>
      </c>
      <c r="V37" s="1"/>
      <c r="W37" s="1">
        <f t="shared" si="5"/>
        <v>0</v>
      </c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</row>
    <row r="38" spans="1:54" x14ac:dyDescent="0.25">
      <c r="A38" s="1" t="s">
        <v>56</v>
      </c>
      <c r="B38" s="1" t="s">
        <v>31</v>
      </c>
      <c r="C38" s="1"/>
      <c r="D38" s="1"/>
      <c r="E38" s="1"/>
      <c r="F38" s="1"/>
      <c r="G38" s="6">
        <f>VLOOKUP(A:A,[1]Sheet!$A:$G,7,0)</f>
        <v>0.22</v>
      </c>
      <c r="H38" s="1">
        <f>VLOOKUP(A38,[2]Лист1!A:D,4,0)</f>
        <v>120</v>
      </c>
      <c r="I38" s="1" t="str">
        <f>VLOOKUP(A38,[2]Лист1!A:E,5,0)</f>
        <v>в матрице</v>
      </c>
      <c r="J38" s="1"/>
      <c r="K38" s="1"/>
      <c r="L38" s="1"/>
      <c r="M38" s="1"/>
      <c r="N38" s="1"/>
      <c r="O38" s="1">
        <f t="shared" si="2"/>
        <v>0</v>
      </c>
      <c r="P38" s="5"/>
      <c r="Q38" s="5"/>
      <c r="S38" s="1" t="e">
        <f t="shared" si="3"/>
        <v>#DIV/0!</v>
      </c>
      <c r="T38" s="1" t="e">
        <f t="shared" si="4"/>
        <v>#DIV/0!</v>
      </c>
      <c r="U38" s="1">
        <v>0</v>
      </c>
      <c r="V38" s="1"/>
      <c r="W38" s="1">
        <f t="shared" si="5"/>
        <v>0</v>
      </c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</row>
    <row r="39" spans="1:54" x14ac:dyDescent="0.25">
      <c r="A39" s="1" t="s">
        <v>57</v>
      </c>
      <c r="B39" s="1" t="s">
        <v>22</v>
      </c>
      <c r="C39" s="1"/>
      <c r="D39" s="1"/>
      <c r="E39" s="1"/>
      <c r="F39" s="1"/>
      <c r="G39" s="6">
        <f>VLOOKUP(A:A,[1]Sheet!$A:$G,7,0)</f>
        <v>1</v>
      </c>
      <c r="H39" s="1">
        <f>VLOOKUP(A39,[2]Лист1!A:D,4,0)</f>
        <v>45</v>
      </c>
      <c r="I39" s="1" t="str">
        <f>VLOOKUP(A39,[2]Лист1!A:E,5,0)</f>
        <v>в матрице</v>
      </c>
      <c r="J39" s="1"/>
      <c r="K39" s="1"/>
      <c r="L39" s="1"/>
      <c r="M39" s="1"/>
      <c r="N39" s="1"/>
      <c r="O39" s="1">
        <f t="shared" si="2"/>
        <v>0</v>
      </c>
      <c r="P39" s="5"/>
      <c r="Q39" s="5"/>
      <c r="S39" s="1" t="e">
        <f t="shared" si="3"/>
        <v>#DIV/0!</v>
      </c>
      <c r="T39" s="1" t="e">
        <f t="shared" si="4"/>
        <v>#DIV/0!</v>
      </c>
      <c r="U39" s="1">
        <v>0</v>
      </c>
      <c r="V39" s="1"/>
      <c r="W39" s="1">
        <f t="shared" si="5"/>
        <v>0</v>
      </c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</row>
    <row r="40" spans="1:54" x14ac:dyDescent="0.25">
      <c r="A40" s="1" t="s">
        <v>58</v>
      </c>
      <c r="B40" s="1" t="s">
        <v>31</v>
      </c>
      <c r="C40" s="1"/>
      <c r="D40" s="1"/>
      <c r="E40" s="1"/>
      <c r="F40" s="1"/>
      <c r="G40" s="6">
        <f>VLOOKUP(A:A,[1]Sheet!$A:$G,7,0)</f>
        <v>0.4</v>
      </c>
      <c r="H40" s="1">
        <f>VLOOKUP(A40,[2]Лист1!A:D,4,0)</f>
        <v>60</v>
      </c>
      <c r="I40" s="1" t="str">
        <f>VLOOKUP(A40,[2]Лист1!A:E,5,0)</f>
        <v>в матрице</v>
      </c>
      <c r="J40" s="1"/>
      <c r="K40" s="1"/>
      <c r="L40" s="1"/>
      <c r="M40" s="1"/>
      <c r="N40" s="1"/>
      <c r="O40" s="1">
        <f t="shared" si="2"/>
        <v>0</v>
      </c>
      <c r="P40" s="5"/>
      <c r="Q40" s="5"/>
      <c r="S40" s="1" t="e">
        <f t="shared" si="3"/>
        <v>#DIV/0!</v>
      </c>
      <c r="T40" s="1" t="e">
        <f t="shared" si="4"/>
        <v>#DIV/0!</v>
      </c>
      <c r="U40" s="1">
        <v>0</v>
      </c>
      <c r="V40" s="1"/>
      <c r="W40" s="1">
        <f t="shared" si="5"/>
        <v>0</v>
      </c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</row>
    <row r="41" spans="1:54" x14ac:dyDescent="0.25">
      <c r="A41" s="1" t="s">
        <v>59</v>
      </c>
      <c r="B41" s="1" t="s">
        <v>22</v>
      </c>
      <c r="C41" s="1"/>
      <c r="D41" s="1"/>
      <c r="E41" s="1"/>
      <c r="F41" s="1"/>
      <c r="G41" s="6">
        <f>VLOOKUP(A:A,[1]Sheet!$A:$G,7,0)</f>
        <v>1</v>
      </c>
      <c r="H41" s="1">
        <f>VLOOKUP(A41,[2]Лист1!A:D,4,0)</f>
        <v>60</v>
      </c>
      <c r="I41" s="1" t="str">
        <f>VLOOKUP(A41,[2]Лист1!A:E,5,0)</f>
        <v>в матрице (6 дн.)</v>
      </c>
      <c r="J41" s="1"/>
      <c r="K41" s="1"/>
      <c r="L41" s="1"/>
      <c r="M41" s="1"/>
      <c r="N41" s="1"/>
      <c r="O41" s="1">
        <f t="shared" si="2"/>
        <v>0</v>
      </c>
      <c r="P41" s="5"/>
      <c r="Q41" s="5"/>
      <c r="S41" s="1" t="e">
        <f t="shared" si="3"/>
        <v>#DIV/0!</v>
      </c>
      <c r="T41" s="1" t="e">
        <f t="shared" si="4"/>
        <v>#DIV/0!</v>
      </c>
      <c r="U41" s="1">
        <v>0</v>
      </c>
      <c r="V41" s="1"/>
      <c r="W41" s="1">
        <f t="shared" si="5"/>
        <v>0</v>
      </c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</row>
    <row r="42" spans="1:54" x14ac:dyDescent="0.25">
      <c r="A42" s="1" t="s">
        <v>60</v>
      </c>
      <c r="B42" s="1" t="s">
        <v>31</v>
      </c>
      <c r="C42" s="1"/>
      <c r="D42" s="1"/>
      <c r="E42" s="1"/>
      <c r="F42" s="1"/>
      <c r="G42" s="6">
        <f>VLOOKUP(A:A,[1]Sheet!$A:$G,7,0)</f>
        <v>0.4</v>
      </c>
      <c r="H42" s="1">
        <f>VLOOKUP(A42,[2]Лист1!A:D,4,0)</f>
        <v>60</v>
      </c>
      <c r="I42" s="1" t="str">
        <f>VLOOKUP(A42,[2]Лист1!A:E,5,0)</f>
        <v>в матрице</v>
      </c>
      <c r="J42" s="1"/>
      <c r="K42" s="1"/>
      <c r="L42" s="1"/>
      <c r="M42" s="1"/>
      <c r="N42" s="1"/>
      <c r="O42" s="1">
        <f t="shared" si="2"/>
        <v>0</v>
      </c>
      <c r="P42" s="5"/>
      <c r="Q42" s="5"/>
      <c r="S42" s="1" t="e">
        <f t="shared" si="3"/>
        <v>#DIV/0!</v>
      </c>
      <c r="T42" s="1" t="e">
        <f t="shared" si="4"/>
        <v>#DIV/0!</v>
      </c>
      <c r="U42" s="1">
        <v>0</v>
      </c>
      <c r="V42" s="1"/>
      <c r="W42" s="1">
        <f t="shared" si="5"/>
        <v>0</v>
      </c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</row>
    <row r="43" spans="1:54" x14ac:dyDescent="0.25">
      <c r="A43" s="1" t="s">
        <v>61</v>
      </c>
      <c r="B43" s="1" t="s">
        <v>22</v>
      </c>
      <c r="C43" s="1"/>
      <c r="D43" s="1"/>
      <c r="E43" s="1"/>
      <c r="F43" s="1"/>
      <c r="G43" s="6">
        <f>VLOOKUP(A:A,[1]Sheet!$A:$G,7,0)</f>
        <v>1</v>
      </c>
      <c r="H43" s="1">
        <f>VLOOKUP(A43,[2]Лист1!A:D,4,0)</f>
        <v>45</v>
      </c>
      <c r="I43" s="1" t="str">
        <f>VLOOKUP(A43,[2]Лист1!A:E,5,0)</f>
        <v>в матрице (5 дн.)</v>
      </c>
      <c r="J43" s="1"/>
      <c r="K43" s="1"/>
      <c r="L43" s="1"/>
      <c r="M43" s="1"/>
      <c r="N43" s="1"/>
      <c r="O43" s="1">
        <f t="shared" si="2"/>
        <v>0</v>
      </c>
      <c r="P43" s="5"/>
      <c r="Q43" s="5"/>
      <c r="S43" s="1" t="e">
        <f t="shared" si="3"/>
        <v>#DIV/0!</v>
      </c>
      <c r="T43" s="1" t="e">
        <f t="shared" si="4"/>
        <v>#DIV/0!</v>
      </c>
      <c r="U43" s="1">
        <v>0</v>
      </c>
      <c r="V43" s="1"/>
      <c r="W43" s="1">
        <f t="shared" si="5"/>
        <v>0</v>
      </c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</row>
    <row r="44" spans="1:54" x14ac:dyDescent="0.25">
      <c r="A44" s="1" t="s">
        <v>62</v>
      </c>
      <c r="B44" s="1" t="s">
        <v>31</v>
      </c>
      <c r="C44" s="1"/>
      <c r="D44" s="1"/>
      <c r="E44" s="1"/>
      <c r="F44" s="1"/>
      <c r="G44" s="6">
        <f>VLOOKUP(A:A,[1]Sheet!$A:$G,7,0)</f>
        <v>0.3</v>
      </c>
      <c r="H44" s="1">
        <f>VLOOKUP(A44,[2]Лист1!A:D,4,0)</f>
        <v>45</v>
      </c>
      <c r="I44" s="1" t="str">
        <f>VLOOKUP(A44,[2]Лист1!A:E,5,0)</f>
        <v>в матрице</v>
      </c>
      <c r="J44" s="1"/>
      <c r="K44" s="1"/>
      <c r="L44" s="1"/>
      <c r="M44" s="1"/>
      <c r="N44" s="1"/>
      <c r="O44" s="1">
        <f t="shared" si="2"/>
        <v>0</v>
      </c>
      <c r="P44" s="5"/>
      <c r="Q44" s="5"/>
      <c r="S44" s="1" t="e">
        <f t="shared" si="3"/>
        <v>#DIV/0!</v>
      </c>
      <c r="T44" s="1" t="e">
        <f t="shared" si="4"/>
        <v>#DIV/0!</v>
      </c>
      <c r="U44" s="1">
        <v>0</v>
      </c>
      <c r="V44" s="1"/>
      <c r="W44" s="1">
        <f t="shared" si="5"/>
        <v>0</v>
      </c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</row>
    <row r="45" spans="1:54" x14ac:dyDescent="0.25">
      <c r="A45" s="1" t="s">
        <v>63</v>
      </c>
      <c r="B45" s="1" t="s">
        <v>22</v>
      </c>
      <c r="C45" s="1"/>
      <c r="D45" s="1"/>
      <c r="E45" s="1"/>
      <c r="F45" s="1"/>
      <c r="G45" s="6">
        <f>VLOOKUP(A:A,[1]Sheet!$A:$G,7,0)</f>
        <v>1</v>
      </c>
      <c r="H45" s="1">
        <f>VLOOKUP(A45,[2]Лист1!A:D,4,0)</f>
        <v>60</v>
      </c>
      <c r="I45" s="1" t="str">
        <f>VLOOKUP(A45,[2]Лист1!A:E,5,0)</f>
        <v>в матрице (6 дн.)</v>
      </c>
      <c r="J45" s="1"/>
      <c r="K45" s="1"/>
      <c r="L45" s="1"/>
      <c r="M45" s="1"/>
      <c r="N45" s="1"/>
      <c r="O45" s="1">
        <f t="shared" si="2"/>
        <v>0</v>
      </c>
      <c r="P45" s="5"/>
      <c r="Q45" s="5"/>
      <c r="S45" s="1" t="e">
        <f t="shared" si="3"/>
        <v>#DIV/0!</v>
      </c>
      <c r="T45" s="1" t="e">
        <f t="shared" si="4"/>
        <v>#DIV/0!</v>
      </c>
      <c r="U45" s="1">
        <v>0</v>
      </c>
      <c r="V45" s="1"/>
      <c r="W45" s="1">
        <f t="shared" si="5"/>
        <v>0</v>
      </c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</row>
    <row r="46" spans="1:54" x14ac:dyDescent="0.25">
      <c r="A46" s="1" t="s">
        <v>64</v>
      </c>
      <c r="B46" s="1" t="s">
        <v>31</v>
      </c>
      <c r="C46" s="1"/>
      <c r="D46" s="1"/>
      <c r="E46" s="1"/>
      <c r="F46" s="1"/>
      <c r="G46" s="6">
        <f>VLOOKUP(A:A,[1]Sheet!$A:$G,7,0)</f>
        <v>0.09</v>
      </c>
      <c r="H46" s="1">
        <f>VLOOKUP(A46,[2]Лист1!A:D,4,0)</f>
        <v>45</v>
      </c>
      <c r="I46" s="1" t="str">
        <f>VLOOKUP(A46,[2]Лист1!A:E,5,0)</f>
        <v>в матрице</v>
      </c>
      <c r="J46" s="1"/>
      <c r="K46" s="1"/>
      <c r="L46" s="1"/>
      <c r="M46" s="1"/>
      <c r="N46" s="1"/>
      <c r="O46" s="1">
        <f t="shared" si="2"/>
        <v>0</v>
      </c>
      <c r="P46" s="5"/>
      <c r="Q46" s="5"/>
      <c r="S46" s="1" t="e">
        <f t="shared" si="3"/>
        <v>#DIV/0!</v>
      </c>
      <c r="T46" s="1" t="e">
        <f t="shared" si="4"/>
        <v>#DIV/0!</v>
      </c>
      <c r="U46" s="1">
        <v>0</v>
      </c>
      <c r="V46" s="1"/>
      <c r="W46" s="1">
        <f t="shared" si="5"/>
        <v>0</v>
      </c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</row>
    <row r="47" spans="1:54" x14ac:dyDescent="0.25">
      <c r="A47" s="1" t="s">
        <v>65</v>
      </c>
      <c r="B47" s="1" t="s">
        <v>31</v>
      </c>
      <c r="C47" s="1"/>
      <c r="D47" s="1"/>
      <c r="E47" s="1"/>
      <c r="F47" s="1"/>
      <c r="G47" s="6">
        <f>VLOOKUP(A:A,[1]Sheet!$A:$G,7,0)</f>
        <v>0.27</v>
      </c>
      <c r="H47" s="1">
        <f>VLOOKUP(A47,[2]Лист1!A:D,4,0)</f>
        <v>45</v>
      </c>
      <c r="I47" s="1" t="str">
        <f>VLOOKUP(A47,[2]Лист1!A:E,5,0)</f>
        <v>в матрице</v>
      </c>
      <c r="J47" s="1"/>
      <c r="K47" s="1"/>
      <c r="L47" s="1"/>
      <c r="M47" s="1"/>
      <c r="N47" s="1"/>
      <c r="O47" s="1">
        <f t="shared" si="2"/>
        <v>0</v>
      </c>
      <c r="P47" s="5"/>
      <c r="Q47" s="5"/>
      <c r="S47" s="1" t="e">
        <f t="shared" si="3"/>
        <v>#DIV/0!</v>
      </c>
      <c r="T47" s="1" t="e">
        <f t="shared" si="4"/>
        <v>#DIV/0!</v>
      </c>
      <c r="U47" s="1">
        <v>0</v>
      </c>
      <c r="V47" s="1"/>
      <c r="W47" s="1">
        <f t="shared" si="5"/>
        <v>0</v>
      </c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</row>
    <row r="48" spans="1:54" x14ac:dyDescent="0.25">
      <c r="A48" s="1" t="s">
        <v>66</v>
      </c>
      <c r="B48" s="1" t="s">
        <v>31</v>
      </c>
      <c r="C48" s="1"/>
      <c r="D48" s="1"/>
      <c r="E48" s="1"/>
      <c r="F48" s="1"/>
      <c r="G48" s="6">
        <f>VLOOKUP(A:A,[1]Sheet!$A:$G,7,0)</f>
        <v>0.4</v>
      </c>
      <c r="H48" s="1">
        <f>VLOOKUP(A48,[2]Лист1!A:D,4,0)</f>
        <v>60</v>
      </c>
      <c r="I48" s="1" t="str">
        <f>VLOOKUP(A48,[2]Лист1!A:E,5,0)</f>
        <v>в матрице (6 дн.)</v>
      </c>
      <c r="J48" s="1"/>
      <c r="K48" s="1"/>
      <c r="L48" s="1"/>
      <c r="M48" s="1"/>
      <c r="N48" s="1"/>
      <c r="O48" s="1">
        <f t="shared" si="2"/>
        <v>0</v>
      </c>
      <c r="P48" s="5"/>
      <c r="Q48" s="5"/>
      <c r="S48" s="1" t="e">
        <f t="shared" si="3"/>
        <v>#DIV/0!</v>
      </c>
      <c r="T48" s="1" t="e">
        <f t="shared" si="4"/>
        <v>#DIV/0!</v>
      </c>
      <c r="U48" s="1">
        <v>0</v>
      </c>
      <c r="V48" s="1"/>
      <c r="W48" s="1">
        <f t="shared" si="5"/>
        <v>0</v>
      </c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</row>
    <row r="49" spans="1:54" x14ac:dyDescent="0.25">
      <c r="A49" s="1" t="s">
        <v>67</v>
      </c>
      <c r="B49" s="1" t="s">
        <v>31</v>
      </c>
      <c r="C49" s="1"/>
      <c r="D49" s="1"/>
      <c r="E49" s="1"/>
      <c r="F49" s="1"/>
      <c r="G49" s="6">
        <f>VLOOKUP(A:A,[1]Sheet!$A:$G,7,0)</f>
        <v>0.4</v>
      </c>
      <c r="H49" s="1">
        <f>VLOOKUP(A49,[2]Лист1!A:D,4,0)</f>
        <v>60</v>
      </c>
      <c r="I49" s="1" t="str">
        <f>VLOOKUP(A49,[2]Лист1!A:E,5,0)</f>
        <v>в матрице</v>
      </c>
      <c r="J49" s="1"/>
      <c r="K49" s="1"/>
      <c r="L49" s="1"/>
      <c r="M49" s="1"/>
      <c r="N49" s="1"/>
      <c r="O49" s="1">
        <f t="shared" si="2"/>
        <v>0</v>
      </c>
      <c r="P49" s="5"/>
      <c r="Q49" s="5"/>
      <c r="S49" s="1" t="e">
        <f t="shared" si="3"/>
        <v>#DIV/0!</v>
      </c>
      <c r="T49" s="1" t="e">
        <f t="shared" si="4"/>
        <v>#DIV/0!</v>
      </c>
      <c r="U49" s="1">
        <v>0</v>
      </c>
      <c r="V49" s="1"/>
      <c r="W49" s="1">
        <f t="shared" si="5"/>
        <v>0</v>
      </c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</row>
    <row r="50" spans="1:54" x14ac:dyDescent="0.25">
      <c r="A50" s="1" t="s">
        <v>68</v>
      </c>
      <c r="B50" s="1" t="s">
        <v>31</v>
      </c>
      <c r="C50" s="1"/>
      <c r="D50" s="1"/>
      <c r="E50" s="1"/>
      <c r="F50" s="1"/>
      <c r="G50" s="6">
        <f>VLOOKUP(A:A,[1]Sheet!$A:$G,7,0)</f>
        <v>0.1</v>
      </c>
      <c r="H50" s="1">
        <f>VLOOKUP(A50,[2]Лист1!A:D,4,0)</f>
        <v>45</v>
      </c>
      <c r="I50" s="1" t="str">
        <f>VLOOKUP(A50,[2]Лист1!A:E,5,0)</f>
        <v>в матрице</v>
      </c>
      <c r="J50" s="1"/>
      <c r="K50" s="1"/>
      <c r="L50" s="1"/>
      <c r="M50" s="1"/>
      <c r="N50" s="1"/>
      <c r="O50" s="1">
        <f t="shared" si="2"/>
        <v>0</v>
      </c>
      <c r="P50" s="5"/>
      <c r="Q50" s="5"/>
      <c r="S50" s="1" t="e">
        <f t="shared" si="3"/>
        <v>#DIV/0!</v>
      </c>
      <c r="T50" s="1" t="e">
        <f t="shared" si="4"/>
        <v>#DIV/0!</v>
      </c>
      <c r="U50" s="1">
        <v>0</v>
      </c>
      <c r="V50" s="1"/>
      <c r="W50" s="1">
        <f t="shared" si="5"/>
        <v>0</v>
      </c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</row>
    <row r="51" spans="1:54" x14ac:dyDescent="0.25">
      <c r="A51" s="1" t="s">
        <v>69</v>
      </c>
      <c r="B51" s="1" t="s">
        <v>31</v>
      </c>
      <c r="C51" s="1"/>
      <c r="D51" s="1"/>
      <c r="E51" s="1"/>
      <c r="F51" s="1"/>
      <c r="G51" s="6">
        <f>VLOOKUP(A:A,[1]Sheet!$A:$G,7,0)</f>
        <v>0.1</v>
      </c>
      <c r="H51" s="1">
        <f>VLOOKUP(A51,[2]Лист1!A:D,4,0)</f>
        <v>60</v>
      </c>
      <c r="I51" s="1" t="str">
        <f>VLOOKUP(A51,[2]Лист1!A:E,5,0)</f>
        <v>в матрице</v>
      </c>
      <c r="J51" s="1"/>
      <c r="K51" s="1"/>
      <c r="L51" s="1"/>
      <c r="M51" s="1"/>
      <c r="N51" s="1"/>
      <c r="O51" s="1">
        <f t="shared" si="2"/>
        <v>0</v>
      </c>
      <c r="P51" s="5"/>
      <c r="Q51" s="5"/>
      <c r="S51" s="1" t="e">
        <f t="shared" si="3"/>
        <v>#DIV/0!</v>
      </c>
      <c r="T51" s="1" t="e">
        <f t="shared" si="4"/>
        <v>#DIV/0!</v>
      </c>
      <c r="U51" s="1">
        <v>0</v>
      </c>
      <c r="V51" s="1"/>
      <c r="W51" s="1">
        <f t="shared" si="5"/>
        <v>0</v>
      </c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</row>
    <row r="52" spans="1:54" x14ac:dyDescent="0.25">
      <c r="A52" s="1" t="s">
        <v>70</v>
      </c>
      <c r="B52" s="1" t="s">
        <v>31</v>
      </c>
      <c r="C52" s="1"/>
      <c r="D52" s="1"/>
      <c r="E52" s="1"/>
      <c r="F52" s="1"/>
      <c r="G52" s="6">
        <f>VLOOKUP(A:A,[1]Sheet!$A:$G,7,0)</f>
        <v>0.1</v>
      </c>
      <c r="H52" s="1">
        <f>VLOOKUP(A52,[2]Лист1!A:D,4,0)</f>
        <v>60</v>
      </c>
      <c r="I52" s="1" t="str">
        <f>VLOOKUP(A52,[2]Лист1!A:E,5,0)</f>
        <v>в матрице</v>
      </c>
      <c r="J52" s="1"/>
      <c r="K52" s="1"/>
      <c r="L52" s="1"/>
      <c r="M52" s="1"/>
      <c r="N52" s="1"/>
      <c r="O52" s="1">
        <f t="shared" si="2"/>
        <v>0</v>
      </c>
      <c r="P52" s="5"/>
      <c r="Q52" s="5"/>
      <c r="S52" s="1" t="e">
        <f t="shared" si="3"/>
        <v>#DIV/0!</v>
      </c>
      <c r="T52" s="1" t="e">
        <f t="shared" si="4"/>
        <v>#DIV/0!</v>
      </c>
      <c r="U52" s="1">
        <v>0</v>
      </c>
      <c r="V52" s="1"/>
      <c r="W52" s="1">
        <f t="shared" si="5"/>
        <v>0</v>
      </c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</row>
    <row r="53" spans="1:54" x14ac:dyDescent="0.25">
      <c r="A53" s="1" t="s">
        <v>71</v>
      </c>
      <c r="B53" s="1" t="s">
        <v>31</v>
      </c>
      <c r="C53" s="1"/>
      <c r="D53" s="1"/>
      <c r="E53" s="1"/>
      <c r="F53" s="1"/>
      <c r="G53" s="6">
        <f>VLOOKUP(A:A,[1]Sheet!$A:$G,7,0)</f>
        <v>0.4</v>
      </c>
      <c r="H53" s="1">
        <f>VLOOKUP(A53,[2]Лист1!A:D,4,0)</f>
        <v>45</v>
      </c>
      <c r="I53" s="1" t="str">
        <f>VLOOKUP(A53,[2]Лист1!A:E,5,0)</f>
        <v>в матрице</v>
      </c>
      <c r="J53" s="1"/>
      <c r="K53" s="1"/>
      <c r="L53" s="1"/>
      <c r="M53" s="1"/>
      <c r="N53" s="1"/>
      <c r="O53" s="1">
        <f t="shared" si="2"/>
        <v>0</v>
      </c>
      <c r="P53" s="5"/>
      <c r="Q53" s="5"/>
      <c r="S53" s="1" t="e">
        <f t="shared" si="3"/>
        <v>#DIV/0!</v>
      </c>
      <c r="T53" s="1" t="e">
        <f t="shared" si="4"/>
        <v>#DIV/0!</v>
      </c>
      <c r="U53" s="1">
        <v>0</v>
      </c>
      <c r="V53" s="1"/>
      <c r="W53" s="1">
        <f t="shared" si="5"/>
        <v>0</v>
      </c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</row>
    <row r="54" spans="1:54" x14ac:dyDescent="0.25">
      <c r="A54" s="1" t="s">
        <v>72</v>
      </c>
      <c r="B54" s="1" t="s">
        <v>22</v>
      </c>
      <c r="C54" s="1"/>
      <c r="D54" s="1"/>
      <c r="E54" s="1"/>
      <c r="F54" s="1"/>
      <c r="G54" s="6">
        <f>VLOOKUP(A:A,[1]Sheet!$A:$G,7,0)</f>
        <v>1</v>
      </c>
      <c r="H54" s="1">
        <f>VLOOKUP(A54,[2]Лист1!A:D,4,0)</f>
        <v>60</v>
      </c>
      <c r="I54" s="1" t="str">
        <f>VLOOKUP(A54,[2]Лист1!A:E,5,0)</f>
        <v>в матрице (6 дн.)</v>
      </c>
      <c r="J54" s="1"/>
      <c r="K54" s="1"/>
      <c r="L54" s="1"/>
      <c r="M54" s="1"/>
      <c r="N54" s="1"/>
      <c r="O54" s="1">
        <f t="shared" si="2"/>
        <v>0</v>
      </c>
      <c r="P54" s="5"/>
      <c r="Q54" s="5"/>
      <c r="S54" s="1" t="e">
        <f t="shared" si="3"/>
        <v>#DIV/0!</v>
      </c>
      <c r="T54" s="1" t="e">
        <f t="shared" si="4"/>
        <v>#DIV/0!</v>
      </c>
      <c r="U54" s="1">
        <v>0</v>
      </c>
      <c r="V54" s="1"/>
      <c r="W54" s="1">
        <f t="shared" si="5"/>
        <v>0</v>
      </c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</row>
    <row r="55" spans="1:54" x14ac:dyDescent="0.25">
      <c r="A55" s="1" t="s">
        <v>73</v>
      </c>
      <c r="B55" s="1" t="s">
        <v>22</v>
      </c>
      <c r="C55" s="1"/>
      <c r="D55" s="1"/>
      <c r="E55" s="1"/>
      <c r="F55" s="1"/>
      <c r="G55" s="6">
        <f>VLOOKUP(A:A,[1]Sheet!$A:$G,7,0)</f>
        <v>1</v>
      </c>
      <c r="H55" s="1">
        <f>VLOOKUP(A55,[2]Лист1!A:D,4,0)</f>
        <v>45</v>
      </c>
      <c r="I55" s="1" t="str">
        <f>VLOOKUP(A55,[2]Лист1!A:E,5,0)</f>
        <v>в матрице</v>
      </c>
      <c r="J55" s="1"/>
      <c r="K55" s="1"/>
      <c r="L55" s="1"/>
      <c r="M55" s="1"/>
      <c r="N55" s="1"/>
      <c r="O55" s="1">
        <f t="shared" si="2"/>
        <v>0</v>
      </c>
      <c r="P55" s="5"/>
      <c r="Q55" s="5"/>
      <c r="S55" s="1" t="e">
        <f t="shared" si="3"/>
        <v>#DIV/0!</v>
      </c>
      <c r="T55" s="1" t="e">
        <f t="shared" si="4"/>
        <v>#DIV/0!</v>
      </c>
      <c r="U55" s="1">
        <v>0</v>
      </c>
      <c r="V55" s="1"/>
      <c r="W55" s="1">
        <f t="shared" si="5"/>
        <v>0</v>
      </c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</row>
    <row r="56" spans="1:54" x14ac:dyDescent="0.25">
      <c r="A56" s="1" t="s">
        <v>74</v>
      </c>
      <c r="B56" s="1" t="s">
        <v>31</v>
      </c>
      <c r="C56" s="1"/>
      <c r="D56" s="1"/>
      <c r="E56" s="1"/>
      <c r="F56" s="1"/>
      <c r="G56" s="6">
        <f>VLOOKUP(A:A,[1]Sheet!$A:$G,7,0)</f>
        <v>0.1</v>
      </c>
      <c r="H56" s="1">
        <f>VLOOKUP(A56,[2]Лист1!A:D,4,0)</f>
        <v>60</v>
      </c>
      <c r="I56" s="1" t="str">
        <f>VLOOKUP(A56,[2]Лист1!A:E,5,0)</f>
        <v>в матрице</v>
      </c>
      <c r="J56" s="1"/>
      <c r="K56" s="1"/>
      <c r="L56" s="1"/>
      <c r="M56" s="1"/>
      <c r="N56" s="1"/>
      <c r="O56" s="1">
        <f t="shared" si="2"/>
        <v>0</v>
      </c>
      <c r="P56" s="5"/>
      <c r="Q56" s="5"/>
      <c r="S56" s="1" t="e">
        <f t="shared" si="3"/>
        <v>#DIV/0!</v>
      </c>
      <c r="T56" s="1" t="e">
        <f t="shared" si="4"/>
        <v>#DIV/0!</v>
      </c>
      <c r="U56" s="1">
        <v>0</v>
      </c>
      <c r="V56" s="1"/>
      <c r="W56" s="1">
        <f t="shared" si="5"/>
        <v>0</v>
      </c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</row>
    <row r="57" spans="1:54" x14ac:dyDescent="0.25">
      <c r="A57" s="1" t="s">
        <v>75</v>
      </c>
      <c r="B57" s="1" t="s">
        <v>31</v>
      </c>
      <c r="C57" s="1"/>
      <c r="D57" s="1"/>
      <c r="E57" s="1"/>
      <c r="F57" s="1"/>
      <c r="G57" s="6">
        <f>VLOOKUP(A:A,[1]Sheet!$A:$G,7,0)</f>
        <v>0.35</v>
      </c>
      <c r="H57" s="1">
        <f>VLOOKUP(A57,[2]Лист1!A:D,4,0)</f>
        <v>45</v>
      </c>
      <c r="I57" s="1" t="str">
        <f>VLOOKUP(A57,[2]Лист1!A:E,5,0)</f>
        <v>в матрице</v>
      </c>
      <c r="J57" s="1"/>
      <c r="K57" s="1"/>
      <c r="L57" s="1"/>
      <c r="M57" s="1"/>
      <c r="N57" s="1"/>
      <c r="O57" s="1">
        <f t="shared" si="2"/>
        <v>0</v>
      </c>
      <c r="P57" s="5"/>
      <c r="Q57" s="5"/>
      <c r="S57" s="1" t="e">
        <f t="shared" si="3"/>
        <v>#DIV/0!</v>
      </c>
      <c r="T57" s="1" t="e">
        <f t="shared" si="4"/>
        <v>#DIV/0!</v>
      </c>
      <c r="U57" s="1">
        <v>0</v>
      </c>
      <c r="V57" s="1"/>
      <c r="W57" s="1">
        <f t="shared" si="5"/>
        <v>0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</row>
    <row r="58" spans="1:54" x14ac:dyDescent="0.25">
      <c r="A58" s="1" t="s">
        <v>76</v>
      </c>
      <c r="B58" s="1" t="s">
        <v>22</v>
      </c>
      <c r="C58" s="1"/>
      <c r="D58" s="1"/>
      <c r="E58" s="1"/>
      <c r="F58" s="1"/>
      <c r="G58" s="6">
        <f>VLOOKUP(A:A,[1]Sheet!$A:$G,7,0)</f>
        <v>1</v>
      </c>
      <c r="H58" s="1">
        <f>VLOOKUP(A58,[2]Лист1!A:D,4,0)</f>
        <v>45</v>
      </c>
      <c r="I58" s="1" t="str">
        <f>VLOOKUP(A58,[2]Лист1!A:E,5,0)</f>
        <v>в матрице</v>
      </c>
      <c r="J58" s="1"/>
      <c r="K58" s="1"/>
      <c r="L58" s="1"/>
      <c r="M58" s="1"/>
      <c r="N58" s="1"/>
      <c r="O58" s="1">
        <f t="shared" si="2"/>
        <v>0</v>
      </c>
      <c r="P58" s="5"/>
      <c r="Q58" s="5"/>
      <c r="S58" s="1" t="e">
        <f t="shared" si="3"/>
        <v>#DIV/0!</v>
      </c>
      <c r="T58" s="1" t="e">
        <f t="shared" si="4"/>
        <v>#DIV/0!</v>
      </c>
      <c r="U58" s="1">
        <v>0</v>
      </c>
      <c r="V58" s="1"/>
      <c r="W58" s="1">
        <f t="shared" si="5"/>
        <v>0</v>
      </c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</row>
    <row r="59" spans="1:54" x14ac:dyDescent="0.25">
      <c r="A59" s="1" t="s">
        <v>77</v>
      </c>
      <c r="B59" s="1" t="s">
        <v>22</v>
      </c>
      <c r="C59" s="1"/>
      <c r="D59" s="1"/>
      <c r="E59" s="1"/>
      <c r="F59" s="1"/>
      <c r="G59" s="6">
        <f>VLOOKUP(A:A,[1]Sheet!$A:$G,7,0)</f>
        <v>1</v>
      </c>
      <c r="H59" s="1">
        <f>VLOOKUP(A59,[2]Лист1!A:D,4,0)</f>
        <v>45</v>
      </c>
      <c r="I59" s="1" t="str">
        <f>VLOOKUP(A59,[2]Лист1!A:E,5,0)</f>
        <v>в матрице</v>
      </c>
      <c r="J59" s="1"/>
      <c r="K59" s="1"/>
      <c r="L59" s="1"/>
      <c r="M59" s="1"/>
      <c r="N59" s="1"/>
      <c r="O59" s="1">
        <f t="shared" si="2"/>
        <v>0</v>
      </c>
      <c r="P59" s="5"/>
      <c r="Q59" s="5"/>
      <c r="S59" s="1" t="e">
        <f t="shared" si="3"/>
        <v>#DIV/0!</v>
      </c>
      <c r="T59" s="1" t="e">
        <f t="shared" si="4"/>
        <v>#DIV/0!</v>
      </c>
      <c r="U59" s="1">
        <v>0</v>
      </c>
      <c r="V59" s="1"/>
      <c r="W59" s="1">
        <f t="shared" si="5"/>
        <v>0</v>
      </c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</row>
    <row r="60" spans="1:54" x14ac:dyDescent="0.25">
      <c r="A60" s="1" t="s">
        <v>78</v>
      </c>
      <c r="B60" s="1" t="s">
        <v>31</v>
      </c>
      <c r="C60" s="1"/>
      <c r="D60" s="1"/>
      <c r="E60" s="1"/>
      <c r="F60" s="1"/>
      <c r="G60" s="6">
        <f>VLOOKUP(A:A,[1]Sheet!$A:$G,7,0)</f>
        <v>0.28000000000000003</v>
      </c>
      <c r="H60" s="1">
        <f>VLOOKUP(A60,[2]Лист1!A:D,4,0)</f>
        <v>45</v>
      </c>
      <c r="I60" s="1" t="str">
        <f>VLOOKUP(A60,[2]Лист1!A:E,5,0)</f>
        <v>в матрице</v>
      </c>
      <c r="J60" s="1"/>
      <c r="K60" s="1"/>
      <c r="L60" s="1"/>
      <c r="M60" s="1"/>
      <c r="N60" s="1"/>
      <c r="O60" s="1">
        <f t="shared" si="2"/>
        <v>0</v>
      </c>
      <c r="P60" s="5"/>
      <c r="Q60" s="5"/>
      <c r="S60" s="1" t="e">
        <f t="shared" si="3"/>
        <v>#DIV/0!</v>
      </c>
      <c r="T60" s="1" t="e">
        <f t="shared" si="4"/>
        <v>#DIV/0!</v>
      </c>
      <c r="U60" s="1">
        <v>0</v>
      </c>
      <c r="V60" s="1"/>
      <c r="W60" s="1">
        <f t="shared" si="5"/>
        <v>0</v>
      </c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</row>
    <row r="61" spans="1:54" x14ac:dyDescent="0.25">
      <c r="A61" s="1" t="s">
        <v>79</v>
      </c>
      <c r="B61" s="1" t="s">
        <v>31</v>
      </c>
      <c r="C61" s="1"/>
      <c r="D61" s="1"/>
      <c r="E61" s="1"/>
      <c r="F61" s="1"/>
      <c r="G61" s="6">
        <f>VLOOKUP(A:A,[1]Sheet!$A:$G,7,0)</f>
        <v>0.28000000000000003</v>
      </c>
      <c r="H61" s="1">
        <f>VLOOKUP(A61,[2]Лист1!A:D,4,0)</f>
        <v>45</v>
      </c>
      <c r="I61" s="1" t="str">
        <f>VLOOKUP(A61,[2]Лист1!A:E,5,0)</f>
        <v>в матрице</v>
      </c>
      <c r="J61" s="1"/>
      <c r="K61" s="1"/>
      <c r="L61" s="1"/>
      <c r="M61" s="1"/>
      <c r="N61" s="1"/>
      <c r="O61" s="1">
        <f t="shared" si="2"/>
        <v>0</v>
      </c>
      <c r="P61" s="5"/>
      <c r="Q61" s="5"/>
      <c r="S61" s="1" t="e">
        <f t="shared" si="3"/>
        <v>#DIV/0!</v>
      </c>
      <c r="T61" s="1" t="e">
        <f t="shared" si="4"/>
        <v>#DIV/0!</v>
      </c>
      <c r="U61" s="1">
        <v>0</v>
      </c>
      <c r="V61" s="1"/>
      <c r="W61" s="1">
        <f t="shared" si="5"/>
        <v>0</v>
      </c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</row>
    <row r="62" spans="1:54" x14ac:dyDescent="0.25">
      <c r="A62" s="1" t="s">
        <v>80</v>
      </c>
      <c r="B62" s="1" t="s">
        <v>31</v>
      </c>
      <c r="C62" s="1"/>
      <c r="D62" s="1"/>
      <c r="E62" s="1"/>
      <c r="F62" s="1"/>
      <c r="G62" s="6">
        <f>VLOOKUP(A:A,[1]Sheet!$A:$G,7,0)</f>
        <v>0.28000000000000003</v>
      </c>
      <c r="H62" s="1">
        <f>VLOOKUP(A62,[2]Лист1!A:D,4,0)</f>
        <v>45</v>
      </c>
      <c r="I62" s="1" t="str">
        <f>VLOOKUP(A62,[2]Лист1!A:E,5,0)</f>
        <v>в матрице</v>
      </c>
      <c r="J62" s="1"/>
      <c r="K62" s="1"/>
      <c r="L62" s="1"/>
      <c r="M62" s="1"/>
      <c r="N62" s="1"/>
      <c r="O62" s="1">
        <f t="shared" si="2"/>
        <v>0</v>
      </c>
      <c r="P62" s="5"/>
      <c r="Q62" s="5"/>
      <c r="S62" s="1" t="e">
        <f t="shared" si="3"/>
        <v>#DIV/0!</v>
      </c>
      <c r="T62" s="1" t="e">
        <f t="shared" si="4"/>
        <v>#DIV/0!</v>
      </c>
      <c r="U62" s="1">
        <v>0</v>
      </c>
      <c r="V62" s="1"/>
      <c r="W62" s="1">
        <f t="shared" si="5"/>
        <v>0</v>
      </c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</row>
    <row r="63" spans="1:54" x14ac:dyDescent="0.25">
      <c r="A63" s="1" t="s">
        <v>81</v>
      </c>
      <c r="B63" s="1" t="s">
        <v>31</v>
      </c>
      <c r="C63" s="1"/>
      <c r="D63" s="1"/>
      <c r="E63" s="1"/>
      <c r="F63" s="1"/>
      <c r="G63" s="6">
        <f>VLOOKUP(A:A,[1]Sheet!$A:$G,7,0)</f>
        <v>0.28000000000000003</v>
      </c>
      <c r="H63" s="1">
        <f>VLOOKUP(A63,[2]Лист1!A:D,4,0)</f>
        <v>45</v>
      </c>
      <c r="I63" s="1" t="str">
        <f>VLOOKUP(A63,[2]Лист1!A:E,5,0)</f>
        <v>в матрице</v>
      </c>
      <c r="J63" s="1"/>
      <c r="K63" s="1"/>
      <c r="L63" s="1"/>
      <c r="M63" s="1"/>
      <c r="N63" s="1"/>
      <c r="O63" s="1">
        <f t="shared" si="2"/>
        <v>0</v>
      </c>
      <c r="P63" s="5"/>
      <c r="Q63" s="5"/>
      <c r="S63" s="1" t="e">
        <f t="shared" si="3"/>
        <v>#DIV/0!</v>
      </c>
      <c r="T63" s="1" t="e">
        <f t="shared" si="4"/>
        <v>#DIV/0!</v>
      </c>
      <c r="U63" s="1">
        <v>0</v>
      </c>
      <c r="V63" s="1"/>
      <c r="W63" s="1">
        <f t="shared" si="5"/>
        <v>0</v>
      </c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</row>
    <row r="64" spans="1:54" x14ac:dyDescent="0.25">
      <c r="A64" s="1" t="s">
        <v>82</v>
      </c>
      <c r="B64" s="1" t="s">
        <v>31</v>
      </c>
      <c r="C64" s="1"/>
      <c r="D64" s="1"/>
      <c r="E64" s="1"/>
      <c r="F64" s="1"/>
      <c r="G64" s="6">
        <f>VLOOKUP(A:A,[1]Sheet!$A:$G,7,0)</f>
        <v>0.41</v>
      </c>
      <c r="H64" s="1">
        <f>VLOOKUP(A64,[2]Лист1!A:D,4,0)</f>
        <v>45</v>
      </c>
      <c r="I64" s="1" t="str">
        <f>VLOOKUP(A64,[2]Лист1!A:E,5,0)</f>
        <v>в матрице</v>
      </c>
      <c r="J64" s="1"/>
      <c r="K64" s="1"/>
      <c r="L64" s="1"/>
      <c r="M64" s="1"/>
      <c r="N64" s="1"/>
      <c r="O64" s="1">
        <f t="shared" si="2"/>
        <v>0</v>
      </c>
      <c r="P64" s="5"/>
      <c r="Q64" s="5"/>
      <c r="S64" s="1" t="e">
        <f t="shared" si="3"/>
        <v>#DIV/0!</v>
      </c>
      <c r="T64" s="1" t="e">
        <f t="shared" si="4"/>
        <v>#DIV/0!</v>
      </c>
      <c r="U64" s="1">
        <v>0</v>
      </c>
      <c r="V64" s="1"/>
      <c r="W64" s="1">
        <f t="shared" si="5"/>
        <v>0</v>
      </c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</row>
    <row r="65" spans="1:54" x14ac:dyDescent="0.25">
      <c r="A65" s="1" t="s">
        <v>83</v>
      </c>
      <c r="B65" s="1" t="s">
        <v>31</v>
      </c>
      <c r="C65" s="1"/>
      <c r="D65" s="1"/>
      <c r="E65" s="1"/>
      <c r="F65" s="1"/>
      <c r="G65" s="6">
        <f>VLOOKUP(A:A,[1]Sheet!$A:$G,7,0)</f>
        <v>0.5</v>
      </c>
      <c r="H65" s="1">
        <f>VLOOKUP(A65,[2]Лист1!A:D,4,0)</f>
        <v>45</v>
      </c>
      <c r="I65" s="1" t="str">
        <f>VLOOKUP(A65,[2]Лист1!A:E,5,0)</f>
        <v>в матрице</v>
      </c>
      <c r="J65" s="1"/>
      <c r="K65" s="1"/>
      <c r="L65" s="1"/>
      <c r="M65" s="1"/>
      <c r="N65" s="1"/>
      <c r="O65" s="1">
        <f t="shared" si="2"/>
        <v>0</v>
      </c>
      <c r="P65" s="5"/>
      <c r="Q65" s="5"/>
      <c r="S65" s="1" t="e">
        <f t="shared" si="3"/>
        <v>#DIV/0!</v>
      </c>
      <c r="T65" s="1" t="e">
        <f t="shared" si="4"/>
        <v>#DIV/0!</v>
      </c>
      <c r="U65" s="1">
        <v>0</v>
      </c>
      <c r="V65" s="13" t="s">
        <v>119</v>
      </c>
      <c r="W65" s="1">
        <f t="shared" si="5"/>
        <v>0</v>
      </c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</row>
    <row r="66" spans="1:54" x14ac:dyDescent="0.25">
      <c r="A66" s="1" t="s">
        <v>84</v>
      </c>
      <c r="B66" s="1" t="s">
        <v>31</v>
      </c>
      <c r="C66" s="1"/>
      <c r="D66" s="1"/>
      <c r="E66" s="1"/>
      <c r="F66" s="1"/>
      <c r="G66" s="6">
        <f>VLOOKUP(A:A,[1]Sheet!$A:$G,7,0)</f>
        <v>0.41</v>
      </c>
      <c r="H66" s="1">
        <f>VLOOKUP(A66,[2]Лист1!A:D,4,0)</f>
        <v>45</v>
      </c>
      <c r="I66" s="1" t="str">
        <f>VLOOKUP(A66,[2]Лист1!A:E,5,0)</f>
        <v>в матрице</v>
      </c>
      <c r="J66" s="1"/>
      <c r="K66" s="1"/>
      <c r="L66" s="1"/>
      <c r="M66" s="1"/>
      <c r="N66" s="1"/>
      <c r="O66" s="1">
        <f t="shared" si="2"/>
        <v>0</v>
      </c>
      <c r="P66" s="5"/>
      <c r="Q66" s="5"/>
      <c r="S66" s="1" t="e">
        <f t="shared" si="3"/>
        <v>#DIV/0!</v>
      </c>
      <c r="T66" s="1" t="e">
        <f t="shared" si="4"/>
        <v>#DIV/0!</v>
      </c>
      <c r="U66" s="1">
        <v>0</v>
      </c>
      <c r="V66" s="1"/>
      <c r="W66" s="1">
        <f t="shared" si="5"/>
        <v>0</v>
      </c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</row>
    <row r="67" spans="1:54" x14ac:dyDescent="0.25">
      <c r="A67" s="1" t="s">
        <v>85</v>
      </c>
      <c r="B67" s="1" t="s">
        <v>31</v>
      </c>
      <c r="C67" s="1"/>
      <c r="D67" s="1"/>
      <c r="E67" s="1"/>
      <c r="F67" s="1"/>
      <c r="G67" s="6">
        <f>VLOOKUP(A:A,[1]Sheet!$A:$G,7,0)</f>
        <v>0.5</v>
      </c>
      <c r="H67" s="1">
        <f>VLOOKUP(A67,[2]Лист1!A:D,4,0)</f>
        <v>45</v>
      </c>
      <c r="I67" s="1" t="str">
        <f>VLOOKUP(A67,[2]Лист1!A:E,5,0)</f>
        <v>в матрице</v>
      </c>
      <c r="J67" s="1"/>
      <c r="K67" s="1"/>
      <c r="L67" s="1"/>
      <c r="M67" s="1"/>
      <c r="N67" s="1"/>
      <c r="O67" s="1">
        <f t="shared" si="2"/>
        <v>0</v>
      </c>
      <c r="P67" s="5"/>
      <c r="Q67" s="5"/>
      <c r="S67" s="1" t="e">
        <f t="shared" si="3"/>
        <v>#DIV/0!</v>
      </c>
      <c r="T67" s="1" t="e">
        <f t="shared" si="4"/>
        <v>#DIV/0!</v>
      </c>
      <c r="U67" s="1">
        <v>0</v>
      </c>
      <c r="V67" s="14" t="s">
        <v>120</v>
      </c>
      <c r="W67" s="1">
        <f t="shared" si="5"/>
        <v>0</v>
      </c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</row>
    <row r="68" spans="1:54" x14ac:dyDescent="0.25">
      <c r="A68" s="7" t="s">
        <v>86</v>
      </c>
      <c r="B68" s="7" t="s">
        <v>31</v>
      </c>
      <c r="C68" s="7"/>
      <c r="D68" s="7"/>
      <c r="E68" s="7"/>
      <c r="F68" s="7"/>
      <c r="G68" s="8">
        <f>VLOOKUP(A:A,[1]Sheet!$A:$G,7,0)</f>
        <v>0.4</v>
      </c>
      <c r="H68" s="7">
        <f>VLOOKUP(A68,[2]Лист1!A:D,4,0)</f>
        <v>60</v>
      </c>
      <c r="I68" s="15" t="s">
        <v>113</v>
      </c>
      <c r="J68" s="7"/>
      <c r="K68" s="7"/>
      <c r="L68" s="7"/>
      <c r="M68" s="7"/>
      <c r="N68" s="7"/>
      <c r="O68" s="7">
        <f t="shared" si="2"/>
        <v>0</v>
      </c>
      <c r="P68" s="11"/>
      <c r="Q68" s="11"/>
      <c r="R68" s="16"/>
      <c r="S68" s="7" t="e">
        <f t="shared" si="3"/>
        <v>#DIV/0!</v>
      </c>
      <c r="T68" s="7" t="e">
        <f t="shared" si="4"/>
        <v>#DIV/0!</v>
      </c>
      <c r="U68" s="7">
        <v>0</v>
      </c>
      <c r="V68" s="13" t="s">
        <v>87</v>
      </c>
      <c r="W68" s="7">
        <f t="shared" si="5"/>
        <v>0</v>
      </c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</row>
    <row r="69" spans="1:54" x14ac:dyDescent="0.25">
      <c r="A69" s="1" t="s">
        <v>88</v>
      </c>
      <c r="B69" s="1" t="s">
        <v>22</v>
      </c>
      <c r="C69" s="1"/>
      <c r="D69" s="1"/>
      <c r="E69" s="1"/>
      <c r="F69" s="1"/>
      <c r="G69" s="6">
        <f>VLOOKUP(A:A,[1]Sheet!$A:$G,7,0)</f>
        <v>1</v>
      </c>
      <c r="H69" s="1">
        <f>VLOOKUP(A69,[2]Лист1!A:D,4,0)</f>
        <v>30</v>
      </c>
      <c r="I69" s="1" t="str">
        <f>VLOOKUP(A69,[2]Лист1!A:E,5,0)</f>
        <v>в матрице</v>
      </c>
      <c r="J69" s="1"/>
      <c r="K69" s="1"/>
      <c r="L69" s="1"/>
      <c r="M69" s="1"/>
      <c r="N69" s="1"/>
      <c r="O69" s="1">
        <f t="shared" si="2"/>
        <v>0</v>
      </c>
      <c r="P69" s="5"/>
      <c r="Q69" s="5"/>
      <c r="S69" s="1" t="e">
        <f t="shared" si="3"/>
        <v>#DIV/0!</v>
      </c>
      <c r="T69" s="1" t="e">
        <f t="shared" si="4"/>
        <v>#DIV/0!</v>
      </c>
      <c r="U69" s="1">
        <v>0</v>
      </c>
      <c r="V69" s="1"/>
      <c r="W69" s="1">
        <f t="shared" si="5"/>
        <v>0</v>
      </c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</row>
    <row r="70" spans="1:54" x14ac:dyDescent="0.25">
      <c r="A70" s="1" t="s">
        <v>89</v>
      </c>
      <c r="B70" s="1" t="s">
        <v>22</v>
      </c>
      <c r="C70" s="1"/>
      <c r="D70" s="1"/>
      <c r="E70" s="1"/>
      <c r="F70" s="1"/>
      <c r="G70" s="6">
        <f>VLOOKUP(A:A,[1]Sheet!$A:$G,7,0)</f>
        <v>1</v>
      </c>
      <c r="H70" s="1">
        <f>VLOOKUP(A70,[2]Лист1!A:D,4,0)</f>
        <v>45</v>
      </c>
      <c r="I70" s="1" t="str">
        <f>VLOOKUP(A70,[2]Лист1!A:E,5,0)</f>
        <v>в матрице</v>
      </c>
      <c r="J70" s="1"/>
      <c r="K70" s="1"/>
      <c r="L70" s="1"/>
      <c r="M70" s="1"/>
      <c r="N70" s="1"/>
      <c r="O70" s="1">
        <f t="shared" ref="O70:O93" si="9">E70/5</f>
        <v>0</v>
      </c>
      <c r="P70" s="5"/>
      <c r="Q70" s="5"/>
      <c r="S70" s="1" t="e">
        <f t="shared" ref="S70:S93" si="10">(F70+P70)/O70</f>
        <v>#DIV/0!</v>
      </c>
      <c r="T70" s="1" t="e">
        <f t="shared" ref="T70:T93" si="11">F70/O70</f>
        <v>#DIV/0!</v>
      </c>
      <c r="U70" s="1">
        <v>0</v>
      </c>
      <c r="V70" s="1"/>
      <c r="W70" s="1">
        <f t="shared" ref="W70:W93" si="12">P70*G70</f>
        <v>0</v>
      </c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</row>
    <row r="71" spans="1:54" x14ac:dyDescent="0.25">
      <c r="A71" s="1" t="s">
        <v>90</v>
      </c>
      <c r="B71" s="1" t="s">
        <v>22</v>
      </c>
      <c r="C71" s="1"/>
      <c r="D71" s="1"/>
      <c r="E71" s="1"/>
      <c r="F71" s="1"/>
      <c r="G71" s="6">
        <f>VLOOKUP(A:A,[1]Sheet!$A:$G,7,0)</f>
        <v>1</v>
      </c>
      <c r="H71" s="1">
        <f>VLOOKUP(A71,[2]Лист1!A:D,4,0)</f>
        <v>45</v>
      </c>
      <c r="I71" s="1" t="str">
        <f>VLOOKUP(A71,[2]Лист1!A:E,5,0)</f>
        <v>в матрице</v>
      </c>
      <c r="J71" s="1"/>
      <c r="K71" s="1"/>
      <c r="L71" s="1"/>
      <c r="M71" s="1"/>
      <c r="N71" s="1"/>
      <c r="O71" s="1">
        <f t="shared" si="9"/>
        <v>0</v>
      </c>
      <c r="P71" s="5"/>
      <c r="Q71" s="5"/>
      <c r="S71" s="1" t="e">
        <f t="shared" si="10"/>
        <v>#DIV/0!</v>
      </c>
      <c r="T71" s="1" t="e">
        <f t="shared" si="11"/>
        <v>#DIV/0!</v>
      </c>
      <c r="U71" s="1">
        <v>0</v>
      </c>
      <c r="V71" s="1"/>
      <c r="W71" s="1">
        <f t="shared" si="12"/>
        <v>0</v>
      </c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</row>
    <row r="72" spans="1:54" x14ac:dyDescent="0.25">
      <c r="A72" s="1" t="s">
        <v>91</v>
      </c>
      <c r="B72" s="1" t="s">
        <v>22</v>
      </c>
      <c r="C72" s="1"/>
      <c r="D72" s="1"/>
      <c r="E72" s="1"/>
      <c r="F72" s="1"/>
      <c r="G72" s="6">
        <f>VLOOKUP(A:A,[1]Sheet!$A:$G,7,0)</f>
        <v>1</v>
      </c>
      <c r="H72" s="1">
        <f>VLOOKUP(A72,[2]Лист1!A:D,4,0)</f>
        <v>60</v>
      </c>
      <c r="I72" s="1" t="str">
        <f>VLOOKUP(A72,[2]Лист1!A:E,5,0)</f>
        <v>в матрице</v>
      </c>
      <c r="J72" s="1"/>
      <c r="K72" s="1"/>
      <c r="L72" s="1"/>
      <c r="M72" s="1"/>
      <c r="N72" s="1"/>
      <c r="O72" s="1">
        <f t="shared" si="9"/>
        <v>0</v>
      </c>
      <c r="P72" s="5"/>
      <c r="Q72" s="5"/>
      <c r="S72" s="1" t="e">
        <f t="shared" si="10"/>
        <v>#DIV/0!</v>
      </c>
      <c r="T72" s="1" t="e">
        <f t="shared" si="11"/>
        <v>#DIV/0!</v>
      </c>
      <c r="U72" s="1">
        <v>0</v>
      </c>
      <c r="V72" s="1"/>
      <c r="W72" s="1">
        <f t="shared" si="12"/>
        <v>0</v>
      </c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</row>
    <row r="73" spans="1:54" x14ac:dyDescent="0.25">
      <c r="A73" s="1" t="s">
        <v>92</v>
      </c>
      <c r="B73" s="1" t="s">
        <v>31</v>
      </c>
      <c r="C73" s="1"/>
      <c r="D73" s="1"/>
      <c r="E73" s="1"/>
      <c r="F73" s="1"/>
      <c r="G73" s="6">
        <f>VLOOKUP(A:A,[1]Sheet!$A:$G,7,0)</f>
        <v>0.28000000000000003</v>
      </c>
      <c r="H73" s="1">
        <f>VLOOKUP(A73,[2]Лист1!A:D,4,0)</f>
        <v>45</v>
      </c>
      <c r="I73" s="1" t="str">
        <f>VLOOKUP(A73,[2]Лист1!A:E,5,0)</f>
        <v>в матрице</v>
      </c>
      <c r="J73" s="1"/>
      <c r="K73" s="1"/>
      <c r="L73" s="1"/>
      <c r="M73" s="1"/>
      <c r="N73" s="1"/>
      <c r="O73" s="1">
        <f t="shared" si="9"/>
        <v>0</v>
      </c>
      <c r="P73" s="5"/>
      <c r="Q73" s="5"/>
      <c r="S73" s="1" t="e">
        <f t="shared" si="10"/>
        <v>#DIV/0!</v>
      </c>
      <c r="T73" s="1" t="e">
        <f t="shared" si="11"/>
        <v>#DIV/0!</v>
      </c>
      <c r="U73" s="1">
        <v>0</v>
      </c>
      <c r="V73" s="1"/>
      <c r="W73" s="1">
        <f t="shared" si="12"/>
        <v>0</v>
      </c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</row>
    <row r="74" spans="1:54" x14ac:dyDescent="0.25">
      <c r="A74" s="1" t="s">
        <v>93</v>
      </c>
      <c r="B74" s="1" t="s">
        <v>31</v>
      </c>
      <c r="C74" s="1"/>
      <c r="D74" s="1"/>
      <c r="E74" s="1"/>
      <c r="F74" s="1"/>
      <c r="G74" s="6">
        <f>VLOOKUP(A:A,[1]Sheet!$A:$G,7,0)</f>
        <v>0.35</v>
      </c>
      <c r="H74" s="1">
        <f>VLOOKUP(A74,[2]Лист1!A:D,4,0)</f>
        <v>45</v>
      </c>
      <c r="I74" s="1" t="str">
        <f>VLOOKUP(A74,[2]Лист1!A:E,5,0)</f>
        <v>в матрице</v>
      </c>
      <c r="J74" s="1"/>
      <c r="K74" s="1"/>
      <c r="L74" s="1"/>
      <c r="M74" s="1"/>
      <c r="N74" s="1"/>
      <c r="O74" s="1">
        <f t="shared" si="9"/>
        <v>0</v>
      </c>
      <c r="P74" s="5"/>
      <c r="Q74" s="5"/>
      <c r="S74" s="1" t="e">
        <f t="shared" si="10"/>
        <v>#DIV/0!</v>
      </c>
      <c r="T74" s="1" t="e">
        <f t="shared" si="11"/>
        <v>#DIV/0!</v>
      </c>
      <c r="U74" s="1">
        <v>0</v>
      </c>
      <c r="V74" s="1"/>
      <c r="W74" s="1">
        <f t="shared" si="12"/>
        <v>0</v>
      </c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</row>
    <row r="75" spans="1:54" x14ac:dyDescent="0.25">
      <c r="A75" s="1" t="s">
        <v>94</v>
      </c>
      <c r="B75" s="1" t="s">
        <v>31</v>
      </c>
      <c r="C75" s="1"/>
      <c r="D75" s="1"/>
      <c r="E75" s="1"/>
      <c r="F75" s="1"/>
      <c r="G75" s="6">
        <f>VLOOKUP(A:A,[1]Sheet!$A:$G,7,0)</f>
        <v>0.4</v>
      </c>
      <c r="H75" s="1">
        <f>VLOOKUP(A75,[2]Лист1!A:D,4,0)</f>
        <v>45</v>
      </c>
      <c r="I75" s="1" t="str">
        <f>VLOOKUP(A75,[2]Лист1!A:E,5,0)</f>
        <v>в матрице</v>
      </c>
      <c r="J75" s="1"/>
      <c r="K75" s="1"/>
      <c r="L75" s="1"/>
      <c r="M75" s="1"/>
      <c r="N75" s="1"/>
      <c r="O75" s="1">
        <f t="shared" si="9"/>
        <v>0</v>
      </c>
      <c r="P75" s="5"/>
      <c r="Q75" s="5"/>
      <c r="S75" s="1" t="e">
        <f t="shared" si="10"/>
        <v>#DIV/0!</v>
      </c>
      <c r="T75" s="1" t="e">
        <f t="shared" si="11"/>
        <v>#DIV/0!</v>
      </c>
      <c r="U75" s="1">
        <v>0</v>
      </c>
      <c r="V75" s="1"/>
      <c r="W75" s="1">
        <f t="shared" si="12"/>
        <v>0</v>
      </c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</row>
    <row r="76" spans="1:54" x14ac:dyDescent="0.25">
      <c r="A76" s="7" t="s">
        <v>95</v>
      </c>
      <c r="B76" s="7" t="s">
        <v>31</v>
      </c>
      <c r="C76" s="7"/>
      <c r="D76" s="7"/>
      <c r="E76" s="7"/>
      <c r="F76" s="7"/>
      <c r="G76" s="8">
        <f>VLOOKUP(A:A,[1]Sheet!$A:$G,7,0)</f>
        <v>0</v>
      </c>
      <c r="H76" s="7">
        <f>VLOOKUP(A76,[2]Лист1!A:D,4,0)</f>
        <v>30</v>
      </c>
      <c r="I76" s="7" t="s">
        <v>113</v>
      </c>
      <c r="J76" s="7"/>
      <c r="K76" s="7"/>
      <c r="L76" s="7"/>
      <c r="M76" s="7"/>
      <c r="N76" s="7"/>
      <c r="O76" s="7">
        <f t="shared" si="9"/>
        <v>0</v>
      </c>
      <c r="P76" s="11"/>
      <c r="Q76" s="11"/>
      <c r="R76" s="16"/>
      <c r="S76" s="7" t="e">
        <f t="shared" si="10"/>
        <v>#DIV/0!</v>
      </c>
      <c r="T76" s="7" t="e">
        <f t="shared" si="11"/>
        <v>#DIV/0!</v>
      </c>
      <c r="U76" s="7">
        <v>0</v>
      </c>
      <c r="V76" s="7"/>
      <c r="W76" s="7">
        <f t="shared" si="12"/>
        <v>0</v>
      </c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</row>
    <row r="77" spans="1:54" x14ac:dyDescent="0.25">
      <c r="A77" s="1" t="s">
        <v>96</v>
      </c>
      <c r="B77" s="1" t="s">
        <v>22</v>
      </c>
      <c r="C77" s="1"/>
      <c r="D77" s="1"/>
      <c r="E77" s="1"/>
      <c r="F77" s="1"/>
      <c r="G77" s="6">
        <f>VLOOKUP(A:A,[1]Sheet!$A:$G,7,0)</f>
        <v>1</v>
      </c>
      <c r="H77" s="1">
        <f>VLOOKUP(A77,[2]Лист1!A:D,4,0)</f>
        <v>45</v>
      </c>
      <c r="I77" s="1" t="str">
        <f>VLOOKUP(A77,[2]Лист1!A:E,5,0)</f>
        <v>в матрице</v>
      </c>
      <c r="J77" s="1"/>
      <c r="K77" s="1"/>
      <c r="L77" s="1"/>
      <c r="M77" s="1"/>
      <c r="N77" s="1"/>
      <c r="O77" s="1">
        <f t="shared" si="9"/>
        <v>0</v>
      </c>
      <c r="P77" s="5"/>
      <c r="Q77" s="5"/>
      <c r="S77" s="1" t="e">
        <f t="shared" si="10"/>
        <v>#DIV/0!</v>
      </c>
      <c r="T77" s="1" t="e">
        <f t="shared" si="11"/>
        <v>#DIV/0!</v>
      </c>
      <c r="U77" s="1">
        <v>0</v>
      </c>
      <c r="V77" s="1"/>
      <c r="W77" s="1">
        <f t="shared" si="12"/>
        <v>0</v>
      </c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</row>
    <row r="78" spans="1:54" x14ac:dyDescent="0.25">
      <c r="A78" s="1" t="s">
        <v>97</v>
      </c>
      <c r="B78" s="1" t="s">
        <v>31</v>
      </c>
      <c r="C78" s="1"/>
      <c r="D78" s="1"/>
      <c r="E78" s="1"/>
      <c r="F78" s="1"/>
      <c r="G78" s="6">
        <f>VLOOKUP(A:A,[1]Sheet!$A:$G,7,0)</f>
        <v>0.33</v>
      </c>
      <c r="H78" s="1">
        <f>VLOOKUP(A78,[2]Лист1!A:D,4,0)</f>
        <v>45</v>
      </c>
      <c r="I78" s="1" t="str">
        <f>VLOOKUP(A78,[2]Лист1!A:E,5,0)</f>
        <v>в матрице</v>
      </c>
      <c r="J78" s="1"/>
      <c r="K78" s="1"/>
      <c r="L78" s="1"/>
      <c r="M78" s="1"/>
      <c r="N78" s="1"/>
      <c r="O78" s="1">
        <f t="shared" si="9"/>
        <v>0</v>
      </c>
      <c r="P78" s="5"/>
      <c r="Q78" s="5"/>
      <c r="S78" s="1" t="e">
        <f t="shared" si="10"/>
        <v>#DIV/0!</v>
      </c>
      <c r="T78" s="1" t="e">
        <f t="shared" si="11"/>
        <v>#DIV/0!</v>
      </c>
      <c r="U78" s="1">
        <v>0</v>
      </c>
      <c r="V78" s="1"/>
      <c r="W78" s="1">
        <f t="shared" si="12"/>
        <v>0</v>
      </c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</row>
    <row r="79" spans="1:54" x14ac:dyDescent="0.25">
      <c r="A79" s="1" t="s">
        <v>98</v>
      </c>
      <c r="B79" s="1" t="s">
        <v>22</v>
      </c>
      <c r="C79" s="1"/>
      <c r="D79" s="1"/>
      <c r="E79" s="1"/>
      <c r="F79" s="1"/>
      <c r="G79" s="6">
        <f>VLOOKUP(A:A,[1]Sheet!$A:$G,7,0)</f>
        <v>1</v>
      </c>
      <c r="H79" s="1">
        <f>VLOOKUP(A79,[2]Лист1!A:D,4,0)</f>
        <v>45</v>
      </c>
      <c r="I79" s="1" t="str">
        <f>VLOOKUP(A79,[2]Лист1!A:E,5,0)</f>
        <v>в матрице</v>
      </c>
      <c r="J79" s="1"/>
      <c r="K79" s="1"/>
      <c r="L79" s="1"/>
      <c r="M79" s="1"/>
      <c r="N79" s="1"/>
      <c r="O79" s="1">
        <f t="shared" si="9"/>
        <v>0</v>
      </c>
      <c r="P79" s="5"/>
      <c r="Q79" s="5"/>
      <c r="S79" s="1" t="e">
        <f t="shared" si="10"/>
        <v>#DIV/0!</v>
      </c>
      <c r="T79" s="1" t="e">
        <f t="shared" si="11"/>
        <v>#DIV/0!</v>
      </c>
      <c r="U79" s="1">
        <v>0</v>
      </c>
      <c r="V79" s="1"/>
      <c r="W79" s="1">
        <f t="shared" si="12"/>
        <v>0</v>
      </c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</row>
    <row r="80" spans="1:54" x14ac:dyDescent="0.25">
      <c r="A80" s="1" t="s">
        <v>99</v>
      </c>
      <c r="B80" s="1" t="s">
        <v>31</v>
      </c>
      <c r="C80" s="1"/>
      <c r="D80" s="1"/>
      <c r="E80" s="1"/>
      <c r="F80" s="1"/>
      <c r="G80" s="6">
        <f>VLOOKUP(A:A,[1]Sheet!$A:$G,7,0)</f>
        <v>0.33</v>
      </c>
      <c r="H80" s="1">
        <f>VLOOKUP(A80,[2]Лист1!A:D,4,0)</f>
        <v>45</v>
      </c>
      <c r="I80" s="1" t="str">
        <f>VLOOKUP(A80,[2]Лист1!A:E,5,0)</f>
        <v>в матрице</v>
      </c>
      <c r="J80" s="1"/>
      <c r="K80" s="1"/>
      <c r="L80" s="1"/>
      <c r="M80" s="1"/>
      <c r="N80" s="1"/>
      <c r="O80" s="1">
        <f t="shared" si="9"/>
        <v>0</v>
      </c>
      <c r="P80" s="5"/>
      <c r="Q80" s="5"/>
      <c r="S80" s="1" t="e">
        <f t="shared" si="10"/>
        <v>#DIV/0!</v>
      </c>
      <c r="T80" s="1" t="e">
        <f t="shared" si="11"/>
        <v>#DIV/0!</v>
      </c>
      <c r="U80" s="1">
        <v>0</v>
      </c>
      <c r="V80" s="1"/>
      <c r="W80" s="1">
        <f t="shared" si="12"/>
        <v>0</v>
      </c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</row>
    <row r="81" spans="1:54" x14ac:dyDescent="0.25">
      <c r="A81" s="1" t="s">
        <v>100</v>
      </c>
      <c r="B81" s="1" t="s">
        <v>22</v>
      </c>
      <c r="C81" s="1"/>
      <c r="D81" s="1"/>
      <c r="E81" s="1"/>
      <c r="F81" s="1"/>
      <c r="G81" s="6">
        <f>VLOOKUP(A:A,[1]Sheet!$A:$G,7,0)</f>
        <v>1</v>
      </c>
      <c r="H81" s="1">
        <f>VLOOKUP(A81,[2]Лист1!A:D,4,0)</f>
        <v>45</v>
      </c>
      <c r="I81" s="1" t="str">
        <f>VLOOKUP(A81,[2]Лист1!A:E,5,0)</f>
        <v>в матрице</v>
      </c>
      <c r="J81" s="1"/>
      <c r="K81" s="1"/>
      <c r="L81" s="1"/>
      <c r="M81" s="1"/>
      <c r="N81" s="1"/>
      <c r="O81" s="1">
        <f t="shared" si="9"/>
        <v>0</v>
      </c>
      <c r="P81" s="5"/>
      <c r="Q81" s="5"/>
      <c r="S81" s="1" t="e">
        <f t="shared" si="10"/>
        <v>#DIV/0!</v>
      </c>
      <c r="T81" s="1" t="e">
        <f t="shared" si="11"/>
        <v>#DIV/0!</v>
      </c>
      <c r="U81" s="1">
        <v>0</v>
      </c>
      <c r="V81" s="1"/>
      <c r="W81" s="1">
        <f t="shared" si="12"/>
        <v>0</v>
      </c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</row>
    <row r="82" spans="1:54" x14ac:dyDescent="0.25">
      <c r="A82" s="1" t="s">
        <v>101</v>
      </c>
      <c r="B82" s="1" t="s">
        <v>31</v>
      </c>
      <c r="C82" s="1"/>
      <c r="D82" s="1"/>
      <c r="E82" s="1"/>
      <c r="F82" s="1"/>
      <c r="G82" s="6">
        <f>VLOOKUP(A:A,[1]Sheet!$A:$G,7,0)</f>
        <v>0.33</v>
      </c>
      <c r="H82" s="1">
        <f>VLOOKUP(A82,[2]Лист1!A:D,4,0)</f>
        <v>45</v>
      </c>
      <c r="I82" s="1" t="str">
        <f>VLOOKUP(A82,[2]Лист1!A:E,5,0)</f>
        <v>в матрице</v>
      </c>
      <c r="J82" s="1"/>
      <c r="K82" s="1"/>
      <c r="L82" s="1"/>
      <c r="M82" s="1"/>
      <c r="N82" s="1"/>
      <c r="O82" s="1">
        <f t="shared" si="9"/>
        <v>0</v>
      </c>
      <c r="P82" s="5"/>
      <c r="Q82" s="5"/>
      <c r="S82" s="1" t="e">
        <f t="shared" si="10"/>
        <v>#DIV/0!</v>
      </c>
      <c r="T82" s="1" t="e">
        <f t="shared" si="11"/>
        <v>#DIV/0!</v>
      </c>
      <c r="U82" s="1">
        <v>0</v>
      </c>
      <c r="V82" s="1"/>
      <c r="W82" s="1">
        <f t="shared" si="12"/>
        <v>0</v>
      </c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</row>
    <row r="83" spans="1:54" x14ac:dyDescent="0.25">
      <c r="A83" s="1" t="s">
        <v>102</v>
      </c>
      <c r="B83" s="1" t="s">
        <v>22</v>
      </c>
      <c r="C83" s="1"/>
      <c r="D83" s="1"/>
      <c r="E83" s="1"/>
      <c r="F83" s="1"/>
      <c r="G83" s="6">
        <f>VLOOKUP(A:A,[1]Sheet!$A:$G,7,0)</f>
        <v>1</v>
      </c>
      <c r="H83" s="1">
        <f>VLOOKUP(A83,[2]Лист1!A:D,4,0)</f>
        <v>45</v>
      </c>
      <c r="I83" s="1" t="str">
        <f>VLOOKUP(A83,[2]Лист1!A:E,5,0)</f>
        <v>в матрице</v>
      </c>
      <c r="J83" s="1"/>
      <c r="K83" s="1"/>
      <c r="L83" s="1"/>
      <c r="M83" s="1"/>
      <c r="N83" s="1"/>
      <c r="O83" s="1">
        <f t="shared" si="9"/>
        <v>0</v>
      </c>
      <c r="P83" s="5"/>
      <c r="Q83" s="5"/>
      <c r="S83" s="1" t="e">
        <f t="shared" si="10"/>
        <v>#DIV/0!</v>
      </c>
      <c r="T83" s="1" t="e">
        <f t="shared" si="11"/>
        <v>#DIV/0!</v>
      </c>
      <c r="U83" s="1">
        <v>0</v>
      </c>
      <c r="V83" s="1"/>
      <c r="W83" s="1">
        <f t="shared" si="12"/>
        <v>0</v>
      </c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</row>
    <row r="84" spans="1:54" x14ac:dyDescent="0.25">
      <c r="A84" s="1" t="s">
        <v>103</v>
      </c>
      <c r="B84" s="1" t="s">
        <v>31</v>
      </c>
      <c r="C84" s="1"/>
      <c r="D84" s="1"/>
      <c r="E84" s="1"/>
      <c r="F84" s="1"/>
      <c r="G84" s="6">
        <f>VLOOKUP(A:A,[1]Sheet!$A:$G,7,0)</f>
        <v>0.66</v>
      </c>
      <c r="H84" s="1">
        <f>VLOOKUP(A84,[2]Лист1!A:D,4,0)</f>
        <v>45</v>
      </c>
      <c r="I84" s="1" t="str">
        <f>VLOOKUP(A84,[2]Лист1!A:E,5,0)</f>
        <v>в матрице</v>
      </c>
      <c r="J84" s="1"/>
      <c r="K84" s="1"/>
      <c r="L84" s="1"/>
      <c r="M84" s="1"/>
      <c r="N84" s="1"/>
      <c r="O84" s="1">
        <f t="shared" si="9"/>
        <v>0</v>
      </c>
      <c r="P84" s="5"/>
      <c r="Q84" s="5"/>
      <c r="S84" s="1" t="e">
        <f t="shared" si="10"/>
        <v>#DIV/0!</v>
      </c>
      <c r="T84" s="1" t="e">
        <f t="shared" si="11"/>
        <v>#DIV/0!</v>
      </c>
      <c r="U84" s="1">
        <v>0</v>
      </c>
      <c r="V84" s="1"/>
      <c r="W84" s="1">
        <f t="shared" si="12"/>
        <v>0</v>
      </c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</row>
    <row r="85" spans="1:54" x14ac:dyDescent="0.25">
      <c r="A85" s="1" t="s">
        <v>104</v>
      </c>
      <c r="B85" s="1" t="s">
        <v>31</v>
      </c>
      <c r="C85" s="1"/>
      <c r="D85" s="1"/>
      <c r="E85" s="1"/>
      <c r="F85" s="1"/>
      <c r="G85" s="6">
        <f>VLOOKUP(A:A,[1]Sheet!$A:$G,7,0)</f>
        <v>0.66</v>
      </c>
      <c r="H85" s="1">
        <f>VLOOKUP(A85,[2]Лист1!A:D,4,0)</f>
        <v>45</v>
      </c>
      <c r="I85" s="1" t="str">
        <f>VLOOKUP(A85,[2]Лист1!A:E,5,0)</f>
        <v>в матрице</v>
      </c>
      <c r="J85" s="1"/>
      <c r="K85" s="1"/>
      <c r="L85" s="1"/>
      <c r="M85" s="1"/>
      <c r="N85" s="1"/>
      <c r="O85" s="1">
        <f t="shared" si="9"/>
        <v>0</v>
      </c>
      <c r="P85" s="5"/>
      <c r="Q85" s="5"/>
      <c r="S85" s="1" t="e">
        <f t="shared" si="10"/>
        <v>#DIV/0!</v>
      </c>
      <c r="T85" s="1" t="e">
        <f t="shared" si="11"/>
        <v>#DIV/0!</v>
      </c>
      <c r="U85" s="1">
        <v>0</v>
      </c>
      <c r="V85" s="1"/>
      <c r="W85" s="1">
        <f t="shared" si="12"/>
        <v>0</v>
      </c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</row>
    <row r="86" spans="1:54" x14ac:dyDescent="0.25">
      <c r="A86" s="1" t="s">
        <v>105</v>
      </c>
      <c r="B86" s="1" t="s">
        <v>31</v>
      </c>
      <c r="C86" s="1"/>
      <c r="D86" s="1"/>
      <c r="E86" s="1"/>
      <c r="F86" s="1"/>
      <c r="G86" s="6">
        <f>VLOOKUP(A:A,[1]Sheet!$A:$G,7,0)</f>
        <v>0.66</v>
      </c>
      <c r="H86" s="1">
        <f>VLOOKUP(A86,[2]Лист1!A:D,4,0)</f>
        <v>45</v>
      </c>
      <c r="I86" s="1" t="str">
        <f>VLOOKUP(A86,[2]Лист1!A:E,5,0)</f>
        <v>в матрице</v>
      </c>
      <c r="J86" s="1"/>
      <c r="K86" s="1"/>
      <c r="L86" s="1"/>
      <c r="M86" s="1"/>
      <c r="N86" s="1"/>
      <c r="O86" s="1">
        <f t="shared" si="9"/>
        <v>0</v>
      </c>
      <c r="P86" s="5"/>
      <c r="Q86" s="5"/>
      <c r="S86" s="1" t="e">
        <f t="shared" si="10"/>
        <v>#DIV/0!</v>
      </c>
      <c r="T86" s="1" t="e">
        <f t="shared" si="11"/>
        <v>#DIV/0!</v>
      </c>
      <c r="U86" s="1">
        <v>0</v>
      </c>
      <c r="V86" s="1"/>
      <c r="W86" s="1">
        <f t="shared" si="12"/>
        <v>0</v>
      </c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</row>
    <row r="87" spans="1:54" x14ac:dyDescent="0.25">
      <c r="A87" s="1" t="s">
        <v>106</v>
      </c>
      <c r="B87" s="1" t="s">
        <v>31</v>
      </c>
      <c r="C87" s="1"/>
      <c r="D87" s="1"/>
      <c r="E87" s="1"/>
      <c r="F87" s="1"/>
      <c r="G87" s="6">
        <f>VLOOKUP(A:A,[1]Sheet!$A:$G,7,0)</f>
        <v>0.33</v>
      </c>
      <c r="H87" s="1">
        <f>VLOOKUP(A87,[2]Лист1!A:D,4,0)</f>
        <v>45</v>
      </c>
      <c r="I87" s="1" t="str">
        <f>VLOOKUP(A87,[2]Лист1!A:E,5,0)</f>
        <v>в матрице</v>
      </c>
      <c r="J87" s="1"/>
      <c r="K87" s="1"/>
      <c r="L87" s="1"/>
      <c r="M87" s="1"/>
      <c r="N87" s="1"/>
      <c r="O87" s="1">
        <f t="shared" si="9"/>
        <v>0</v>
      </c>
      <c r="P87" s="5"/>
      <c r="Q87" s="5"/>
      <c r="S87" s="1" t="e">
        <f t="shared" si="10"/>
        <v>#DIV/0!</v>
      </c>
      <c r="T87" s="1" t="e">
        <f t="shared" si="11"/>
        <v>#DIV/0!</v>
      </c>
      <c r="U87" s="1">
        <v>0</v>
      </c>
      <c r="V87" s="1"/>
      <c r="W87" s="1">
        <f t="shared" si="12"/>
        <v>0</v>
      </c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</row>
    <row r="88" spans="1:54" x14ac:dyDescent="0.25">
      <c r="A88" s="1" t="s">
        <v>107</v>
      </c>
      <c r="B88" s="1" t="s">
        <v>31</v>
      </c>
      <c r="C88" s="1"/>
      <c r="D88" s="1"/>
      <c r="E88" s="1"/>
      <c r="F88" s="1"/>
      <c r="G88" s="6">
        <f>VLOOKUP(A:A,[1]Sheet!$A:$G,7,0)</f>
        <v>0.36</v>
      </c>
      <c r="H88" s="1">
        <f>VLOOKUP(A88,[2]Лист1!A:D,4,0)</f>
        <v>45</v>
      </c>
      <c r="I88" s="1" t="str">
        <f>VLOOKUP(A88,[2]Лист1!A:E,5,0)</f>
        <v>в матрице</v>
      </c>
      <c r="J88" s="1"/>
      <c r="K88" s="1"/>
      <c r="L88" s="1"/>
      <c r="M88" s="1"/>
      <c r="N88" s="1"/>
      <c r="O88" s="1">
        <f t="shared" si="9"/>
        <v>0</v>
      </c>
      <c r="P88" s="5"/>
      <c r="Q88" s="5"/>
      <c r="S88" s="1" t="e">
        <f t="shared" si="10"/>
        <v>#DIV/0!</v>
      </c>
      <c r="T88" s="1" t="e">
        <f t="shared" si="11"/>
        <v>#DIV/0!</v>
      </c>
      <c r="U88" s="1">
        <v>0</v>
      </c>
      <c r="V88" s="1"/>
      <c r="W88" s="1">
        <f t="shared" si="12"/>
        <v>0</v>
      </c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</row>
    <row r="89" spans="1:54" x14ac:dyDescent="0.25">
      <c r="A89" s="1" t="s">
        <v>108</v>
      </c>
      <c r="B89" s="1" t="s">
        <v>31</v>
      </c>
      <c r="C89" s="1"/>
      <c r="D89" s="1"/>
      <c r="E89" s="1"/>
      <c r="F89" s="1"/>
      <c r="G89" s="6">
        <f>VLOOKUP(A:A,[1]Sheet!$A:$G,7,0)</f>
        <v>0.15</v>
      </c>
      <c r="H89" s="1">
        <f>VLOOKUP(A89,[2]Лист1!A:D,4,0)</f>
        <v>60</v>
      </c>
      <c r="I89" s="1" t="str">
        <f>VLOOKUP(A89,[2]Лист1!A:E,5,0)</f>
        <v>в матрице</v>
      </c>
      <c r="J89" s="1"/>
      <c r="K89" s="1"/>
      <c r="L89" s="1"/>
      <c r="M89" s="1"/>
      <c r="N89" s="1"/>
      <c r="O89" s="1">
        <f t="shared" si="9"/>
        <v>0</v>
      </c>
      <c r="P89" s="5"/>
      <c r="Q89" s="5"/>
      <c r="S89" s="1" t="e">
        <f t="shared" si="10"/>
        <v>#DIV/0!</v>
      </c>
      <c r="T89" s="1" t="e">
        <f t="shared" si="11"/>
        <v>#DIV/0!</v>
      </c>
      <c r="U89" s="1">
        <v>0</v>
      </c>
      <c r="V89" s="1"/>
      <c r="W89" s="1">
        <f t="shared" si="12"/>
        <v>0</v>
      </c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</row>
    <row r="90" spans="1:54" x14ac:dyDescent="0.25">
      <c r="A90" s="1" t="s">
        <v>109</v>
      </c>
      <c r="B90" s="1" t="s">
        <v>31</v>
      </c>
      <c r="C90" s="1"/>
      <c r="D90" s="1"/>
      <c r="E90" s="1"/>
      <c r="F90" s="1"/>
      <c r="G90" s="6">
        <f>VLOOKUP(A:A,[1]Sheet!$A:$G,7,0)</f>
        <v>0.15</v>
      </c>
      <c r="H90" s="1">
        <f>VLOOKUP(A90,[2]Лист1!A:D,4,0)</f>
        <v>60</v>
      </c>
      <c r="I90" s="1" t="str">
        <f>VLOOKUP(A90,[2]Лист1!A:E,5,0)</f>
        <v>в матрице</v>
      </c>
      <c r="J90" s="1"/>
      <c r="K90" s="1"/>
      <c r="L90" s="1"/>
      <c r="M90" s="1"/>
      <c r="N90" s="1"/>
      <c r="O90" s="1">
        <f t="shared" si="9"/>
        <v>0</v>
      </c>
      <c r="P90" s="5"/>
      <c r="Q90" s="5"/>
      <c r="S90" s="1" t="e">
        <f t="shared" si="10"/>
        <v>#DIV/0!</v>
      </c>
      <c r="T90" s="1" t="e">
        <f t="shared" si="11"/>
        <v>#DIV/0!</v>
      </c>
      <c r="U90" s="1">
        <v>0</v>
      </c>
      <c r="V90" s="1"/>
      <c r="W90" s="1">
        <f t="shared" si="12"/>
        <v>0</v>
      </c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</row>
    <row r="91" spans="1:54" x14ac:dyDescent="0.25">
      <c r="A91" s="1" t="s">
        <v>110</v>
      </c>
      <c r="B91" s="1" t="s">
        <v>31</v>
      </c>
      <c r="C91" s="1"/>
      <c r="D91" s="1"/>
      <c r="E91" s="1"/>
      <c r="F91" s="1"/>
      <c r="G91" s="6">
        <f>VLOOKUP(A:A,[1]Sheet!$A:$G,7,0)</f>
        <v>0.15</v>
      </c>
      <c r="H91" s="1">
        <f>VLOOKUP(A91,[2]Лист1!A:D,4,0)</f>
        <v>60</v>
      </c>
      <c r="I91" s="1" t="str">
        <f>VLOOKUP(A91,[2]Лист1!A:E,5,0)</f>
        <v>в матрице</v>
      </c>
      <c r="J91" s="1"/>
      <c r="K91" s="1"/>
      <c r="L91" s="1"/>
      <c r="M91" s="1"/>
      <c r="N91" s="1"/>
      <c r="O91" s="1">
        <f t="shared" si="9"/>
        <v>0</v>
      </c>
      <c r="P91" s="5"/>
      <c r="Q91" s="5"/>
      <c r="S91" s="1" t="e">
        <f t="shared" si="10"/>
        <v>#DIV/0!</v>
      </c>
      <c r="T91" s="1" t="e">
        <f t="shared" si="11"/>
        <v>#DIV/0!</v>
      </c>
      <c r="U91" s="1">
        <v>0</v>
      </c>
      <c r="V91" s="1"/>
      <c r="W91" s="1">
        <f t="shared" si="12"/>
        <v>0</v>
      </c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</row>
    <row r="92" spans="1:54" x14ac:dyDescent="0.25">
      <c r="A92" s="1" t="s">
        <v>111</v>
      </c>
      <c r="B92" s="1" t="s">
        <v>22</v>
      </c>
      <c r="C92" s="1"/>
      <c r="D92" s="1"/>
      <c r="E92" s="1"/>
      <c r="F92" s="1"/>
      <c r="G92" s="6">
        <f>VLOOKUP(A:A,[1]Sheet!$A:$G,7,0)</f>
        <v>1</v>
      </c>
      <c r="H92" s="1">
        <f>VLOOKUP(A92,[2]Лист1!A:D,4,0)</f>
        <v>60</v>
      </c>
      <c r="I92" s="1" t="str">
        <f>VLOOKUP(A92,[2]Лист1!A:E,5,0)</f>
        <v>в матрице (6 дн.)</v>
      </c>
      <c r="J92" s="1"/>
      <c r="K92" s="1"/>
      <c r="L92" s="1"/>
      <c r="M92" s="1"/>
      <c r="N92" s="1"/>
      <c r="O92" s="1">
        <f t="shared" si="9"/>
        <v>0</v>
      </c>
      <c r="P92" s="5"/>
      <c r="Q92" s="5"/>
      <c r="S92" s="1" t="e">
        <f t="shared" si="10"/>
        <v>#DIV/0!</v>
      </c>
      <c r="T92" s="1" t="e">
        <f t="shared" si="11"/>
        <v>#DIV/0!</v>
      </c>
      <c r="U92" s="1">
        <v>0</v>
      </c>
      <c r="V92" s="1"/>
      <c r="W92" s="1">
        <f t="shared" si="12"/>
        <v>0</v>
      </c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</row>
    <row r="93" spans="1:54" x14ac:dyDescent="0.25">
      <c r="A93" s="1" t="s">
        <v>112</v>
      </c>
      <c r="B93" s="1" t="s">
        <v>31</v>
      </c>
      <c r="C93" s="1"/>
      <c r="D93" s="1"/>
      <c r="E93" s="1"/>
      <c r="F93" s="1"/>
      <c r="G93" s="6">
        <f>VLOOKUP(A:A,[1]Sheet!$A:$G,7,0)</f>
        <v>0.18</v>
      </c>
      <c r="H93" s="1">
        <f>VLOOKUP(A93,[2]Лист1!A:D,4,0)</f>
        <v>45</v>
      </c>
      <c r="I93" s="1" t="str">
        <f>VLOOKUP(A93,[2]Лист1!A:E,5,0)</f>
        <v>в матрице</v>
      </c>
      <c r="J93" s="1"/>
      <c r="K93" s="1"/>
      <c r="L93" s="1"/>
      <c r="M93" s="1"/>
      <c r="N93" s="1"/>
      <c r="O93" s="1">
        <f t="shared" si="9"/>
        <v>0</v>
      </c>
      <c r="P93" s="5"/>
      <c r="Q93" s="5"/>
      <c r="S93" s="1" t="e">
        <f t="shared" si="10"/>
        <v>#DIV/0!</v>
      </c>
      <c r="T93" s="1" t="e">
        <f t="shared" si="11"/>
        <v>#DIV/0!</v>
      </c>
      <c r="U93" s="1">
        <v>0</v>
      </c>
      <c r="V93" s="1"/>
      <c r="W93" s="1">
        <f t="shared" si="12"/>
        <v>0</v>
      </c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</row>
    <row r="94" spans="1:54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</row>
    <row r="95" spans="1:54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</row>
    <row r="96" spans="1:54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</row>
    <row r="97" spans="1:54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</row>
    <row r="98" spans="1:54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</row>
    <row r="99" spans="1:54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</row>
    <row r="100" spans="1:54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</row>
    <row r="101" spans="1:54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</row>
    <row r="102" spans="1:54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</row>
    <row r="103" spans="1:54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</row>
    <row r="104" spans="1:54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</row>
    <row r="105" spans="1:54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</row>
    <row r="106" spans="1:54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</row>
    <row r="107" spans="1:54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</row>
    <row r="108" spans="1:54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</row>
    <row r="109" spans="1:54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</row>
    <row r="110" spans="1:54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</row>
    <row r="111" spans="1:54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</row>
    <row r="112" spans="1:54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</row>
    <row r="113" spans="1:54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</row>
    <row r="114" spans="1:54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</row>
    <row r="115" spans="1:54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</row>
    <row r="116" spans="1:54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</row>
    <row r="117" spans="1:54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</row>
    <row r="118" spans="1:54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</row>
    <row r="119" spans="1:54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</row>
    <row r="120" spans="1:54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</row>
    <row r="121" spans="1:54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</row>
    <row r="122" spans="1:54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</row>
    <row r="123" spans="1:54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</row>
    <row r="124" spans="1:54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</row>
    <row r="125" spans="1:54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</row>
    <row r="126" spans="1:54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</row>
    <row r="127" spans="1:54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</row>
    <row r="128" spans="1:54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</row>
    <row r="129" spans="1:54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</row>
    <row r="130" spans="1:54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</row>
    <row r="131" spans="1:54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</row>
    <row r="132" spans="1:54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</row>
    <row r="133" spans="1:54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</row>
    <row r="134" spans="1:54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</row>
    <row r="135" spans="1:54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</row>
    <row r="136" spans="1:54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</row>
    <row r="137" spans="1:54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</row>
    <row r="138" spans="1:54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</row>
    <row r="139" spans="1:54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</row>
    <row r="140" spans="1:54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</row>
    <row r="141" spans="1:54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</row>
    <row r="142" spans="1:54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</row>
    <row r="143" spans="1:54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</row>
    <row r="144" spans="1:54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</row>
    <row r="145" spans="1:54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</row>
    <row r="146" spans="1:54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</row>
    <row r="147" spans="1:54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</row>
    <row r="148" spans="1:54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</row>
    <row r="149" spans="1:54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</row>
    <row r="150" spans="1:54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</row>
    <row r="151" spans="1:54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</row>
    <row r="152" spans="1:54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</row>
    <row r="153" spans="1:54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</row>
    <row r="154" spans="1:54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</row>
    <row r="155" spans="1:54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</row>
    <row r="156" spans="1:54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</row>
    <row r="157" spans="1:54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</row>
    <row r="158" spans="1:54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</row>
    <row r="159" spans="1:54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</row>
    <row r="160" spans="1:54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</row>
    <row r="161" spans="1:54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</row>
    <row r="162" spans="1:54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</row>
    <row r="163" spans="1:54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</row>
    <row r="164" spans="1:54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</row>
    <row r="165" spans="1:54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</row>
    <row r="166" spans="1:54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</row>
    <row r="167" spans="1:54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</row>
    <row r="168" spans="1:54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</row>
    <row r="169" spans="1:54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</row>
    <row r="170" spans="1:54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</row>
    <row r="171" spans="1:54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</row>
    <row r="172" spans="1:54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</row>
    <row r="173" spans="1:54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</row>
    <row r="174" spans="1:54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</row>
    <row r="175" spans="1:54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</row>
    <row r="176" spans="1:54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</row>
    <row r="177" spans="1:54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</row>
    <row r="178" spans="1:54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</row>
    <row r="179" spans="1:54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</row>
    <row r="180" spans="1:54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</row>
    <row r="181" spans="1:54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</row>
    <row r="182" spans="1:54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</row>
    <row r="183" spans="1:54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</row>
    <row r="184" spans="1:54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</row>
    <row r="185" spans="1:54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</row>
    <row r="186" spans="1:54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</row>
    <row r="187" spans="1:54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</row>
    <row r="188" spans="1:54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</row>
    <row r="189" spans="1:54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</row>
    <row r="190" spans="1:54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</row>
    <row r="191" spans="1:54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</row>
    <row r="192" spans="1:54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</row>
    <row r="193" spans="1:54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</row>
    <row r="194" spans="1:54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</row>
    <row r="195" spans="1:54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</row>
    <row r="196" spans="1:54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</row>
    <row r="197" spans="1:54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</row>
    <row r="198" spans="1:54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</row>
    <row r="199" spans="1:54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</row>
    <row r="200" spans="1:54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</row>
    <row r="201" spans="1:54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</row>
    <row r="202" spans="1:54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</row>
    <row r="203" spans="1:54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</row>
    <row r="204" spans="1:54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</row>
    <row r="205" spans="1:54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</row>
    <row r="206" spans="1:54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</row>
    <row r="207" spans="1:54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</row>
    <row r="208" spans="1:54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</row>
    <row r="209" spans="1:54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</row>
    <row r="210" spans="1:54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</row>
    <row r="211" spans="1:54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</row>
    <row r="212" spans="1:54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</row>
    <row r="213" spans="1:54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</row>
    <row r="214" spans="1:54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</row>
    <row r="215" spans="1:54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</row>
    <row r="216" spans="1:54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</row>
    <row r="217" spans="1:54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</row>
    <row r="218" spans="1:54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</row>
    <row r="219" spans="1:54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</row>
    <row r="220" spans="1:54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</row>
    <row r="221" spans="1:54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</row>
    <row r="222" spans="1:54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</row>
    <row r="223" spans="1:54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</row>
    <row r="224" spans="1:54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</row>
    <row r="225" spans="1:54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</row>
    <row r="226" spans="1:54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</row>
    <row r="227" spans="1:54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</row>
    <row r="228" spans="1:54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</row>
    <row r="229" spans="1:54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</row>
    <row r="230" spans="1:54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</row>
    <row r="231" spans="1:54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</row>
    <row r="232" spans="1:54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</row>
    <row r="233" spans="1:54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</row>
    <row r="234" spans="1:54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</row>
    <row r="235" spans="1:54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</row>
    <row r="236" spans="1:54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</row>
    <row r="237" spans="1:54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</row>
    <row r="238" spans="1:54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</row>
    <row r="239" spans="1:54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</row>
    <row r="240" spans="1:54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</row>
    <row r="241" spans="1:54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</row>
    <row r="242" spans="1:54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</row>
    <row r="243" spans="1:54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</row>
    <row r="244" spans="1:54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</row>
    <row r="245" spans="1:54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</row>
    <row r="246" spans="1:54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</row>
    <row r="247" spans="1:54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</row>
    <row r="248" spans="1:54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</row>
    <row r="249" spans="1:54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</row>
    <row r="250" spans="1:54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</row>
    <row r="251" spans="1:54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</row>
    <row r="252" spans="1:54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</row>
    <row r="253" spans="1:54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</row>
    <row r="254" spans="1:54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</row>
    <row r="255" spans="1:54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</row>
    <row r="256" spans="1:54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</row>
    <row r="257" spans="1:54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</row>
    <row r="258" spans="1:54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</row>
    <row r="259" spans="1:54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</row>
    <row r="260" spans="1:54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</row>
    <row r="261" spans="1:54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</row>
    <row r="262" spans="1:54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</row>
    <row r="263" spans="1:54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</row>
    <row r="264" spans="1:54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</row>
    <row r="265" spans="1:54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</row>
    <row r="266" spans="1:54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</row>
    <row r="267" spans="1:54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</row>
    <row r="268" spans="1:54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</row>
    <row r="269" spans="1:54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</row>
    <row r="270" spans="1:54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</row>
    <row r="271" spans="1:54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</row>
    <row r="272" spans="1:54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</row>
    <row r="273" spans="1:54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</row>
    <row r="274" spans="1:54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</row>
    <row r="275" spans="1:54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</row>
    <row r="276" spans="1:54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</row>
    <row r="277" spans="1:54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</row>
    <row r="278" spans="1:54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</row>
    <row r="279" spans="1:54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</row>
    <row r="280" spans="1:54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</row>
    <row r="281" spans="1:54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</row>
    <row r="282" spans="1:54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</row>
    <row r="283" spans="1:54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</row>
    <row r="284" spans="1:54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</row>
    <row r="285" spans="1:54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</row>
    <row r="286" spans="1:54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</row>
    <row r="287" spans="1:54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</row>
    <row r="288" spans="1:54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</row>
    <row r="289" spans="1:54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</row>
    <row r="290" spans="1:54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</row>
    <row r="291" spans="1:54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</row>
    <row r="292" spans="1:54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</row>
    <row r="293" spans="1:54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</row>
    <row r="294" spans="1:54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</row>
    <row r="295" spans="1:54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</row>
    <row r="296" spans="1:54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</row>
    <row r="297" spans="1:54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</row>
    <row r="298" spans="1:54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</row>
    <row r="299" spans="1:54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</row>
    <row r="300" spans="1:54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</row>
    <row r="301" spans="1:54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</row>
    <row r="302" spans="1:54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</row>
    <row r="303" spans="1:54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</row>
    <row r="304" spans="1:54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</row>
    <row r="305" spans="1:54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</row>
    <row r="306" spans="1:54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</row>
    <row r="307" spans="1:54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</row>
    <row r="308" spans="1:54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</row>
    <row r="309" spans="1:54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</row>
    <row r="310" spans="1:54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</row>
    <row r="311" spans="1:54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</row>
    <row r="312" spans="1:54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</row>
    <row r="313" spans="1:54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</row>
    <row r="314" spans="1:54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</row>
    <row r="315" spans="1:54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</row>
    <row r="316" spans="1:54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</row>
    <row r="317" spans="1:54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</row>
    <row r="318" spans="1:54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</row>
    <row r="319" spans="1:54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</row>
    <row r="320" spans="1:54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</row>
    <row r="321" spans="1:54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</row>
    <row r="322" spans="1:54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</row>
    <row r="323" spans="1:54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</row>
    <row r="324" spans="1:54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</row>
    <row r="325" spans="1:54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</row>
    <row r="326" spans="1:54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</row>
    <row r="327" spans="1:54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</row>
    <row r="328" spans="1:54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</row>
    <row r="329" spans="1:54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</row>
    <row r="330" spans="1:54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</row>
    <row r="331" spans="1:54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</row>
    <row r="332" spans="1:54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</row>
    <row r="333" spans="1:54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</row>
    <row r="334" spans="1:54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</row>
    <row r="335" spans="1:54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</row>
    <row r="336" spans="1:54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</row>
    <row r="337" spans="1:54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</row>
    <row r="338" spans="1:54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</row>
    <row r="339" spans="1:54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</row>
    <row r="340" spans="1:54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</row>
    <row r="341" spans="1:54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</row>
    <row r="342" spans="1:54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</row>
    <row r="343" spans="1:54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</row>
    <row r="344" spans="1:54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</row>
    <row r="345" spans="1:54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</row>
    <row r="346" spans="1:54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</row>
    <row r="347" spans="1:54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</row>
    <row r="348" spans="1:54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</row>
    <row r="349" spans="1:54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</row>
    <row r="350" spans="1:54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</row>
    <row r="351" spans="1:54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</row>
    <row r="352" spans="1:54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</row>
    <row r="353" spans="1:54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</row>
    <row r="354" spans="1:54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</row>
    <row r="355" spans="1:54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</row>
    <row r="356" spans="1:54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</row>
    <row r="357" spans="1:54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</row>
    <row r="358" spans="1:54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</row>
    <row r="359" spans="1:54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</row>
    <row r="360" spans="1:54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</row>
    <row r="361" spans="1:54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</row>
    <row r="362" spans="1:54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</row>
    <row r="363" spans="1:54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</row>
    <row r="364" spans="1:54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</row>
    <row r="365" spans="1:54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</row>
    <row r="366" spans="1:54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</row>
    <row r="367" spans="1:54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</row>
    <row r="368" spans="1:54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</row>
    <row r="369" spans="1:54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</row>
    <row r="370" spans="1:54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</row>
    <row r="371" spans="1:54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</row>
    <row r="372" spans="1:54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</row>
    <row r="373" spans="1:54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</row>
    <row r="374" spans="1:54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</row>
    <row r="375" spans="1:54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</row>
    <row r="376" spans="1:54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</row>
    <row r="377" spans="1:54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</row>
    <row r="378" spans="1:54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</row>
    <row r="379" spans="1:54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</row>
    <row r="380" spans="1:54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</row>
    <row r="381" spans="1:54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</row>
    <row r="382" spans="1:54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</row>
    <row r="383" spans="1:54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</row>
    <row r="384" spans="1:54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</row>
    <row r="385" spans="1:54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</row>
    <row r="386" spans="1:54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</row>
    <row r="387" spans="1:54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</row>
    <row r="388" spans="1:54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</row>
    <row r="389" spans="1:54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</row>
    <row r="390" spans="1:54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</row>
    <row r="391" spans="1:54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</row>
    <row r="392" spans="1:54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</row>
    <row r="393" spans="1:54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</row>
    <row r="394" spans="1:54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</row>
    <row r="395" spans="1:54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</row>
    <row r="396" spans="1:54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</row>
    <row r="397" spans="1:54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</row>
    <row r="398" spans="1:54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</row>
    <row r="399" spans="1:54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</row>
    <row r="400" spans="1:54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</row>
    <row r="401" spans="1:54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</row>
    <row r="402" spans="1:54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</row>
    <row r="403" spans="1:54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</row>
    <row r="404" spans="1:54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</row>
    <row r="405" spans="1:54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</row>
    <row r="406" spans="1:54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</row>
    <row r="407" spans="1:54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</row>
    <row r="408" spans="1:54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</row>
    <row r="409" spans="1:54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</row>
    <row r="410" spans="1:54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</row>
    <row r="411" spans="1:54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</row>
    <row r="412" spans="1:54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</row>
    <row r="413" spans="1:54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</row>
    <row r="414" spans="1:54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</row>
    <row r="415" spans="1:54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</row>
    <row r="416" spans="1:54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</row>
    <row r="417" spans="1:54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</row>
    <row r="418" spans="1:54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</row>
    <row r="419" spans="1:54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</row>
    <row r="420" spans="1:54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</row>
    <row r="421" spans="1:54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</row>
    <row r="422" spans="1:54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</row>
    <row r="423" spans="1:54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</row>
    <row r="424" spans="1:54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</row>
    <row r="425" spans="1:54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</row>
    <row r="426" spans="1:54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</row>
    <row r="427" spans="1:54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</row>
    <row r="428" spans="1:54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</row>
    <row r="429" spans="1:54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</row>
    <row r="430" spans="1:54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</row>
    <row r="431" spans="1:54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</row>
    <row r="432" spans="1:54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</row>
    <row r="433" spans="1:54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</row>
    <row r="434" spans="1:54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</row>
    <row r="435" spans="1:54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</row>
    <row r="436" spans="1:54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</row>
    <row r="437" spans="1:54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</row>
    <row r="438" spans="1:54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</row>
    <row r="439" spans="1:54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</row>
    <row r="440" spans="1:54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</row>
    <row r="441" spans="1:54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</row>
    <row r="442" spans="1:54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</row>
    <row r="443" spans="1:54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</row>
    <row r="444" spans="1:54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</row>
    <row r="445" spans="1:54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</row>
    <row r="446" spans="1:54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</row>
    <row r="447" spans="1:54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</row>
    <row r="448" spans="1:54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</row>
    <row r="449" spans="1:54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</row>
    <row r="450" spans="1:54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</row>
    <row r="451" spans="1:54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</row>
    <row r="452" spans="1:54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</row>
    <row r="453" spans="1:54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</row>
    <row r="454" spans="1:54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</row>
    <row r="455" spans="1:54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</row>
    <row r="456" spans="1:54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</row>
    <row r="457" spans="1:54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</row>
    <row r="458" spans="1:54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</row>
    <row r="459" spans="1:54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</row>
    <row r="460" spans="1:54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</row>
    <row r="461" spans="1:54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</row>
    <row r="462" spans="1:54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</row>
    <row r="463" spans="1:54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</row>
    <row r="464" spans="1:54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</row>
    <row r="465" spans="1:54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</row>
    <row r="466" spans="1:54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</row>
    <row r="467" spans="1:54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</row>
    <row r="468" spans="1:54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</row>
    <row r="469" spans="1:54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</row>
    <row r="470" spans="1:54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</row>
    <row r="471" spans="1:54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</row>
    <row r="472" spans="1:54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</row>
    <row r="473" spans="1:54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</row>
    <row r="474" spans="1:54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</row>
    <row r="475" spans="1:54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</row>
    <row r="476" spans="1:54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</row>
    <row r="477" spans="1:54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</row>
    <row r="478" spans="1:54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</row>
    <row r="479" spans="1:54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</row>
    <row r="480" spans="1:54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</row>
    <row r="481" spans="1:54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</row>
    <row r="482" spans="1:54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  <c r="BA482" s="1"/>
      <c r="BB482" s="1"/>
    </row>
    <row r="483" spans="1:54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  <c r="BA483" s="1"/>
      <c r="BB483" s="1"/>
    </row>
    <row r="484" spans="1:54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  <c r="BA484" s="1"/>
      <c r="BB484" s="1"/>
    </row>
    <row r="485" spans="1:54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  <c r="BA485" s="1"/>
      <c r="BB485" s="1"/>
    </row>
    <row r="486" spans="1:54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  <c r="BA486" s="1"/>
      <c r="BB486" s="1"/>
    </row>
    <row r="487" spans="1:54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  <c r="BA487" s="1"/>
      <c r="BB487" s="1"/>
    </row>
    <row r="488" spans="1:54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  <c r="BA488" s="1"/>
      <c r="BB488" s="1"/>
    </row>
    <row r="489" spans="1:54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  <c r="BA489" s="1"/>
      <c r="BB489" s="1"/>
    </row>
    <row r="490" spans="1:54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  <c r="BA490" s="1"/>
      <c r="BB490" s="1"/>
    </row>
    <row r="491" spans="1:54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  <c r="BA491" s="1"/>
      <c r="BB491" s="1"/>
    </row>
    <row r="492" spans="1:54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  <c r="BA492" s="1"/>
      <c r="BB492" s="1"/>
    </row>
    <row r="493" spans="1:54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  <c r="BA493" s="1"/>
      <c r="BB493" s="1"/>
    </row>
    <row r="494" spans="1:54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  <c r="BA494" s="1"/>
      <c r="BB494" s="1"/>
    </row>
    <row r="495" spans="1:54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  <c r="BA495" s="1"/>
      <c r="BB495" s="1"/>
    </row>
    <row r="496" spans="1:54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  <c r="BA496" s="1"/>
      <c r="BB496" s="1"/>
    </row>
    <row r="497" spans="1:54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  <c r="BA497" s="1"/>
      <c r="BB497" s="1"/>
    </row>
    <row r="498" spans="1:54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  <c r="BA498" s="1"/>
      <c r="BB498" s="1"/>
    </row>
    <row r="499" spans="1:54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  <c r="AZ499" s="1"/>
      <c r="BA499" s="1"/>
      <c r="BB499" s="1"/>
    </row>
  </sheetData>
  <autoFilter ref="A3:W93" xr:uid="{88F1FC41-9C2F-48B6-BAC0-3FF474BB557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2024-06-25T14:10:26Z</dcterms:created>
  <dcterms:modified xsi:type="dcterms:W3CDTF">2024-07-02T07:07:43Z</dcterms:modified>
</cp:coreProperties>
</file>