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RIGHT(D12:D119,4)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RIGHT(D13:D120,4)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RIGHT(D14:D121,4)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RIGHT(D15:D121,4)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RIGHT(D16:D124,4)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RIGHT(D17:D125,4)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500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RIGHT(D18:D126,4)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RIGHT(D19:D127,4)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RIGHT(D20:D128,4)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240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RIGHT(D21:D132,4)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RIGHT(D22:D132,4)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RIGHT(D23:D133,4)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RIGHT(D24:D136,4)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RIGHT(D25:D137,4)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RIGHT(D26:D139,4)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RIGHT(D27:D140,4)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RIGHT(D28:D142,4)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RIGHT(D29:D140,4)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RIGHT(D30:D141,4)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RIGHT(D31:D144,4)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80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RIGHT(D32:D144,4)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RIGHT(D34:D148,4)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RIGHT(D35:D151,4)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400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RIGHT(D36:D156,4)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RIGHT(D37:D157,4)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200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RIGHT(D38:D157,4)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RIGHT(D39:D158,4)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RIGHT(D40:D158,4)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RIGHT(D42:D159,4)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RIGHT(D43:D160,4)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RIGHT(D44:D160,4)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RIGHT(D45:D162,4)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RIGHT(D46:D164,4)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30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RIGHT(D48:D165,4)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RIGHT(D49:D165,4)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RIGHT(D50:D166,4)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RIGHT(D51:D166,4)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RIGHT(D52:D167,4)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400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RIGHT(D53:D168,4)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RIGHT(D54:D169,4)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RIGHT(D55:D165,4)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RIGHT(D56:D166,4)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150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RIGHT(D57:D169,4)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RIGHT(D58:D171,4)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50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RIGHT(D59:D172,4)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RIGHT(D60:D173,4)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RIGHT(D61:D174,4)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10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RIGHT(D64:D174,4)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RIGHT(D65:D177,4)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RIGHT(D66:D178,4)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400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RIGHT(D67:D180,4)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RIGHT(D68:D181,4)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RIGHT(D69:D181,4)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RIGHT(D70:D181,4)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RIGHT(D71:D183,4)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RIGHT(D74:D184,4)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RIGHT(D75:D185,4)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>
        <v>40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RIGHT(D76:D186,4)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/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RIGHT(D77:D187,4)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>
        <v>250</v>
      </c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RIGHT(D78:D188,4)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40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RIGHT(D79:D186,4)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>
        <v>150</v>
      </c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RIGHT(D80:D186,4)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200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RIGHT(D81:D188,4)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800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RIGHT(D82:D189,4)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RIGHT(D83:D190,4)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RIGHT(D84:D191,4)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>
        <v>140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RIGHT(D85:D192,4)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RIGHT(D86:D193,4)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/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RIGHT(D87:D195,4)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>
        <v>50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RIGHT(D89:D200,4)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RIGHT(D90:D201,4)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>
        <v>600</v>
      </c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RIGHT(D91:D204,4)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RIGHT(D93:D206,4)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>
        <v>980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RIGHT(D94:D207,4)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RIGHT(D95:D211,4)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>
        <v>10</v>
      </c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RIGHT(D96:D212,4)</f>
        <v/>
      </c>
      <c r="B96" s="29" t="inlineStr">
        <is>
          <t>ВЕТЧ.МРАМОРНАЯ в/у срез 0.3кг 6шт_45с</t>
        </is>
      </c>
      <c r="C96" s="32" t="inlineStr">
        <is>
          <t>ШТ</t>
        </is>
      </c>
      <c r="D96" s="80" t="n">
        <v>1001092436495</v>
      </c>
      <c r="E96" s="24" t="n">
        <v>80</v>
      </c>
      <c r="F96" s="23" t="n">
        <v>0.3</v>
      </c>
      <c r="G96" s="23">
        <f>F96*E96</f>
        <v/>
      </c>
      <c r="H96" s="14" t="n"/>
      <c r="I96" s="14" t="n"/>
      <c r="J96" s="39" t="n"/>
      <c r="K96" s="82" t="n"/>
    </row>
    <row r="97" ht="16.5" customHeight="1" s="92">
      <c r="A97" s="94">
        <f>RIGHT(D97:D212,4)</f>
        <v/>
      </c>
      <c r="B97" s="29" t="inlineStr">
        <is>
          <t>ВЕТЧ.НЕЖНАЯ Коровино п/о</t>
        </is>
      </c>
      <c r="C97" s="32" t="inlineStr">
        <is>
          <t>КГ</t>
        </is>
      </c>
      <c r="D97" s="80" t="n">
        <v>1001095716865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 s="92" thickBot="1">
      <c r="A98" s="94">
        <f>RIGHT(D98:D209,4)</f>
        <v/>
      </c>
      <c r="B98" s="27" t="inlineStr">
        <is>
          <t>ВЕТЧ.МЯСНАЯ Папа может п/о 0.4кг 8шт.</t>
        </is>
      </c>
      <c r="C98" s="37" t="inlineStr">
        <is>
          <t>ШТ</t>
        </is>
      </c>
      <c r="D98" s="51" t="n">
        <v>1001094053215</v>
      </c>
      <c r="E98" s="24" t="n"/>
      <c r="F98" s="23" t="n">
        <v>0.4</v>
      </c>
      <c r="G98" s="23">
        <f>E98*0.4</f>
        <v/>
      </c>
      <c r="H98" s="14" t="n">
        <v>3.2</v>
      </c>
      <c r="I98" s="14" t="n">
        <v>60</v>
      </c>
      <c r="J98" s="39" t="n"/>
    </row>
    <row r="99" ht="16.5" customHeight="1" s="92" thickBot="1" thickTop="1">
      <c r="A99" s="94">
        <f>RIGHT(D99:D212,4)</f>
        <v/>
      </c>
      <c r="B99" s="74" t="inlineStr">
        <is>
          <t>Копчености варенокопченые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RIGHT(D100:D215,4)</f>
        <v/>
      </c>
      <c r="B100" s="47" t="inlineStr">
        <is>
          <t>СВИНИНА ПО-ДОМАШНЕМУ к/в мл/к в/у 0.3кг</t>
        </is>
      </c>
      <c r="C100" s="35" t="inlineStr">
        <is>
          <t>ШТ</t>
        </is>
      </c>
      <c r="D100" s="28" t="n">
        <v>1001084216206</v>
      </c>
      <c r="E100" s="24" t="n"/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39" t="n"/>
    </row>
    <row r="101" ht="16.5" customHeight="1" s="92" thickBot="1">
      <c r="A101" s="94">
        <f>RIGHT(D101:D216,4)</f>
        <v/>
      </c>
      <c r="B101" s="47" t="inlineStr">
        <is>
          <t>БЕКОН с/к с/н в/у 1/180 10шт.</t>
        </is>
      </c>
      <c r="C101" s="35" t="inlineStr">
        <is>
          <t>ШТ</t>
        </is>
      </c>
      <c r="D101" s="28" t="n">
        <v>1001223296919</v>
      </c>
      <c r="E101" s="24" t="n">
        <v>200</v>
      </c>
      <c r="F101" s="23" t="n"/>
      <c r="G101" s="23">
        <f>E101*0.18</f>
        <v/>
      </c>
      <c r="H101" s="96" t="n"/>
      <c r="I101" s="96" t="n"/>
      <c r="J101" s="93" t="n"/>
    </row>
    <row r="102" ht="16.5" customHeight="1" s="92" thickBot="1" thickTop="1">
      <c r="A102" s="94">
        <f>RIGHT(D102:D217,4)</f>
        <v/>
      </c>
      <c r="B102" s="74" t="inlineStr">
        <is>
          <t>Паштеты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RIGHT(D103:D220,4)</f>
        <v/>
      </c>
      <c r="B103" s="74" t="inlineStr">
        <is>
          <t>Пельмени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Top="1">
      <c r="A104" s="94">
        <f>RIGHT(D104:D221,4)</f>
        <v/>
      </c>
      <c r="B104" s="47" t="inlineStr">
        <is>
          <t>ОСТАН.ТРАДИЦ. пельм кор.0.5кг зам._120с</t>
        </is>
      </c>
      <c r="C104" s="33" t="inlineStr">
        <is>
          <t>ШТ</t>
        </is>
      </c>
      <c r="D104" s="28" t="n">
        <v>1002112606314</v>
      </c>
      <c r="E104" s="24" t="n"/>
      <c r="F104" s="23" t="n">
        <v>0.5</v>
      </c>
      <c r="G104" s="23">
        <f>E104*0.5</f>
        <v/>
      </c>
      <c r="H104" s="14" t="n">
        <v>8</v>
      </c>
      <c r="I104" s="72" t="n">
        <v>120</v>
      </c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АДЖИКОЙ пл.0.45кг зам. </t>
        </is>
      </c>
      <c r="C105" s="33" t="inlineStr">
        <is>
          <t>ШТ</t>
        </is>
      </c>
      <c r="D105" s="28" t="n">
        <v>1002115036155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БЕЛ.ГРИБАМИ пл.0.45кг зам. </t>
        </is>
      </c>
      <c r="C106" s="33" t="inlineStr">
        <is>
          <t>ШТ</t>
        </is>
      </c>
      <c r="D106" s="28" t="n">
        <v>1002115056157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 thickBot="1">
      <c r="A107" s="94">
        <f>RIGHT(D107:D222,4)</f>
        <v/>
      </c>
      <c r="B107" s="47" t="inlineStr">
        <is>
          <t>ОСТАН.ТРАДИЦ.пельм пл.0.9кг зам._120с</t>
        </is>
      </c>
      <c r="C107" s="36" t="inlineStr">
        <is>
          <t>ШТ</t>
        </is>
      </c>
      <c r="D107" s="28" t="n">
        <v>1002112606313</v>
      </c>
      <c r="E107" s="24" t="n"/>
      <c r="F107" s="23" t="n">
        <v>0.9</v>
      </c>
      <c r="G107" s="23">
        <f>E107*0.9</f>
        <v/>
      </c>
      <c r="H107" s="14" t="n">
        <v>9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Полуфабрикаты с картофелем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47" t="inlineStr">
        <is>
          <t>С КАРТОФЕЛЕМ вареники кор.0.5кг зам_120</t>
        </is>
      </c>
      <c r="C109" s="36" t="inlineStr">
        <is>
          <t>ШТ</t>
        </is>
      </c>
      <c r="D109" s="28" t="n">
        <v>1002151784945</v>
      </c>
      <c r="E109" s="24" t="n"/>
      <c r="F109" s="23" t="n">
        <v>0.5</v>
      </c>
      <c r="G109" s="23">
        <f>E109*0.5</f>
        <v/>
      </c>
      <c r="H109" s="14" t="n">
        <v>8</v>
      </c>
      <c r="I109" s="72" t="n">
        <v>120</v>
      </c>
      <c r="J109" s="39" t="n"/>
    </row>
    <row r="110" ht="16.5" customHeight="1" s="92" thickBot="1" thickTop="1">
      <c r="A110" s="94">
        <f>RIGHT(D110:D225,4)</f>
        <v/>
      </c>
      <c r="B110" s="74" t="inlineStr">
        <is>
          <t>Блины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Format="1" customHeight="1" s="88" thickBot="1" thickTop="1">
      <c r="A111" s="94">
        <f>RIGHT(D111:D226,4)</f>
        <v/>
      </c>
      <c r="B111" s="89" t="inlineStr">
        <is>
          <t>С КУРИЦЕЙ И ГРИБАМИ 1/420 10шт.зам.</t>
        </is>
      </c>
      <c r="C111" s="90" t="inlineStr">
        <is>
          <t>ШТ</t>
        </is>
      </c>
      <c r="D111" s="83" t="n">
        <v>1002133974956</v>
      </c>
      <c r="E111" s="84" t="n"/>
      <c r="F111" s="85" t="n">
        <v>0.42</v>
      </c>
      <c r="G111" s="85">
        <f>E111*0.42</f>
        <v/>
      </c>
      <c r="H111" s="86" t="n">
        <v>4.2</v>
      </c>
      <c r="I111" s="91" t="n">
        <v>120</v>
      </c>
      <c r="J111" s="86" t="n"/>
      <c r="K111" s="87" t="n"/>
    </row>
    <row r="112" ht="16.5" customHeight="1" s="92" thickTop="1">
      <c r="A112" s="94">
        <f>RIGHT(D112:D227,4)</f>
        <v/>
      </c>
      <c r="B112" s="47" t="inlineStr">
        <is>
          <t>БЛИНЧ.С МЯСОМ пл.1/420 10шт.зам.</t>
        </is>
      </c>
      <c r="C112" s="33" t="inlineStr">
        <is>
          <t>ШТ</t>
        </is>
      </c>
      <c r="D112" s="28" t="n">
        <v>1002131151762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>
      <c r="A113" s="94">
        <f>RIGHT(D113:D228,4)</f>
        <v/>
      </c>
      <c r="B113" s="47" t="inlineStr">
        <is>
          <t>БЛИНЧ. С ТВОРОГОМ 1/420 12шт.зам.</t>
        </is>
      </c>
      <c r="C113" s="36" t="inlineStr">
        <is>
          <t>ШТ</t>
        </is>
      </c>
      <c r="D113" s="28" t="n">
        <v>1002131181764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 thickTop="1">
      <c r="A114" s="94">
        <f>RIGHT(D114:D229,4)</f>
        <v/>
      </c>
      <c r="B114" s="74" t="inlineStr">
        <is>
          <t>Консервы мясные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74" t="inlineStr">
        <is>
          <t>Мясокостные замороженные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47" t="inlineStr">
        <is>
          <t xml:space="preserve"> РАГУ СВИНОЕ 1кг 8шт.зам_120с </t>
        </is>
      </c>
      <c r="C116" s="36" t="inlineStr">
        <is>
          <t>ШТ</t>
        </is>
      </c>
      <c r="D116" s="68" t="inlineStr">
        <is>
          <t>1002162156004</t>
        </is>
      </c>
      <c r="E116" s="24" t="n"/>
      <c r="F116" s="23" t="n">
        <v>1</v>
      </c>
      <c r="G116" s="23">
        <f>E116*1</f>
        <v/>
      </c>
      <c r="H116" s="14" t="n">
        <v>8</v>
      </c>
      <c r="I116" s="72" t="n">
        <v>120</v>
      </c>
      <c r="J116" s="39" t="n"/>
    </row>
    <row r="117" ht="15.75" customHeight="1" s="92" thickTop="1">
      <c r="A117" s="94">
        <f>RIGHT(D117:D232,4)</f>
        <v/>
      </c>
      <c r="B117" s="47" t="inlineStr">
        <is>
          <t>ШАШЛЫК ИЗ СВИНИНЫ зам.</t>
        </is>
      </c>
      <c r="C117" s="30" t="inlineStr">
        <is>
          <t>КГ</t>
        </is>
      </c>
      <c r="D117" s="68" t="inlineStr">
        <is>
          <t>1002162215417</t>
        </is>
      </c>
      <c r="E117" s="24" t="n"/>
      <c r="F117" s="23" t="n">
        <v>2</v>
      </c>
      <c r="G117" s="23">
        <f>E117*1</f>
        <v/>
      </c>
      <c r="H117" s="14" t="n">
        <v>6</v>
      </c>
      <c r="I117" s="72" t="n">
        <v>90</v>
      </c>
      <c r="J117" s="39" t="n"/>
    </row>
    <row r="118" ht="15.75" customHeight="1" s="92" thickBot="1">
      <c r="A118" s="94">
        <f>RIGHT(D118:D233,4)</f>
        <v/>
      </c>
      <c r="B118" s="47" t="inlineStr">
        <is>
          <t>РЕБРЫШКИ ОБЫКНОВЕННЫЕ 1кг 12шт.зам.</t>
        </is>
      </c>
      <c r="C118" s="36" t="inlineStr">
        <is>
          <t>ШТ</t>
        </is>
      </c>
      <c r="D118" s="69" t="inlineStr">
        <is>
          <t>1002162166019</t>
        </is>
      </c>
      <c r="E118" s="24" t="n"/>
      <c r="F118" s="23" t="n">
        <v>1</v>
      </c>
      <c r="G118" s="23">
        <f>E118*1</f>
        <v/>
      </c>
      <c r="H118" s="14" t="n">
        <v>12</v>
      </c>
      <c r="I118" s="72" t="n">
        <v>120</v>
      </c>
      <c r="J118" s="39" t="n"/>
    </row>
    <row r="119" ht="16.5" customHeight="1" s="92" thickBot="1" thickTop="1">
      <c r="A119" s="77" t="n"/>
      <c r="B119" s="77" t="inlineStr">
        <is>
          <t>ВСЕГО:</t>
        </is>
      </c>
      <c r="C119" s="16" t="n"/>
      <c r="D119" s="48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s="92" thickTop="1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2024-08-27T12:15:09Z</dcterms:modified>
  <cp:lastModifiedBy>Uaer4</cp:lastModifiedBy>
  <cp:lastPrinted>2023-11-08T08:22:20Z</cp:lastPrinted>
</cp:coreProperties>
</file>