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1,25 Ост СЫР филиалы\"/>
    </mc:Choice>
  </mc:AlternateContent>
  <xr:revisionPtr revIDLastSave="0" documentId="13_ncr:1_{BF10EBFD-8B09-419B-859A-64ACED308C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8" i="1" l="1"/>
  <c r="T38" i="1" s="1"/>
  <c r="O37" i="1"/>
  <c r="S37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1" i="1"/>
  <c r="T21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6" i="1"/>
  <c r="T6" i="1" s="1"/>
  <c r="AG35" i="1"/>
  <c r="K35" i="1"/>
  <c r="AG34" i="1"/>
  <c r="K34" i="1"/>
  <c r="AG33" i="1"/>
  <c r="K33" i="1"/>
  <c r="AG32" i="1"/>
  <c r="K32" i="1"/>
  <c r="AG31" i="1"/>
  <c r="K31" i="1"/>
  <c r="AG30" i="1"/>
  <c r="K30" i="1"/>
  <c r="AG29" i="1"/>
  <c r="K29" i="1"/>
  <c r="K21" i="1"/>
  <c r="AG28" i="1"/>
  <c r="K28" i="1"/>
  <c r="AG27" i="1"/>
  <c r="K27" i="1"/>
  <c r="AG26" i="1"/>
  <c r="K26" i="1"/>
  <c r="AG25" i="1"/>
  <c r="K25" i="1"/>
  <c r="AG24" i="1"/>
  <c r="K24" i="1"/>
  <c r="AG23" i="1"/>
  <c r="K23" i="1"/>
  <c r="AG22" i="1"/>
  <c r="K22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3" i="1"/>
  <c r="K13" i="1"/>
  <c r="AG12" i="1"/>
  <c r="K12" i="1"/>
  <c r="AG11" i="1"/>
  <c r="K11" i="1"/>
  <c r="AG10" i="1"/>
  <c r="K10" i="1"/>
  <c r="AG9" i="1"/>
  <c r="K9" i="1"/>
  <c r="AG38" i="1"/>
  <c r="K38" i="1"/>
  <c r="AG37" i="1"/>
  <c r="K37" i="1"/>
  <c r="AG8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S38" i="1" l="1"/>
  <c r="S32" i="1"/>
  <c r="S21" i="1"/>
  <c r="S25" i="1"/>
  <c r="S20" i="1"/>
  <c r="S16" i="1"/>
  <c r="S12" i="1"/>
  <c r="S8" i="1"/>
  <c r="S34" i="1"/>
  <c r="S30" i="1"/>
  <c r="S27" i="1"/>
  <c r="S23" i="1"/>
  <c r="S18" i="1"/>
  <c r="S14" i="1"/>
  <c r="S10" i="1"/>
  <c r="S35" i="1"/>
  <c r="S33" i="1"/>
  <c r="S31" i="1"/>
  <c r="S29" i="1"/>
  <c r="S28" i="1"/>
  <c r="S26" i="1"/>
  <c r="S24" i="1"/>
  <c r="S22" i="1"/>
  <c r="S19" i="1"/>
  <c r="S17" i="1"/>
  <c r="S15" i="1"/>
  <c r="S13" i="1"/>
  <c r="S11" i="1"/>
  <c r="S9" i="1"/>
  <c r="S7" i="1"/>
  <c r="O5" i="1"/>
  <c r="S6" i="1"/>
  <c r="T37" i="1"/>
  <c r="K5" i="1"/>
  <c r="AG5" i="1"/>
</calcChain>
</file>

<file path=xl/sharedStrings.xml><?xml version="1.0" encoding="utf-8"?>
<sst xmlns="http://schemas.openxmlformats.org/spreadsheetml/2006/main" count="123" uniqueCount="75">
  <si>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</si>
  <si>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</si>
  <si>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</si>
  <si>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</si>
  <si>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</si>
  <si>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</si>
  <si>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</si>
  <si>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</si>
  <si>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</si>
  <si>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</si>
  <si>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</si>
  <si>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</si>
  <si>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</si>
  <si>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</si>
  <si>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</si>
  <si>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</si>
  <si>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</si>
  <si>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</si>
  <si>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</si>
  <si>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</si>
  <si>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</si>
  <si>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</si>
  <si>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</si>
  <si>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</si>
  <si>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</si>
  <si>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</si>
  <si>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</si>
  <si>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</si>
  <si>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</si>
  <si>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</si>
  <si>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</si>
  <si>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</si>
  <si>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</si>
  <si>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</si>
  <si>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</si>
  <si>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</si>
  <si>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</si>
  <si>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</si>
  <si>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</si>
  <si>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</si>
  <si>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</si>
  <si>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</si>
  <si>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</si>
  <si>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</si>
  <si>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</si>
  <si>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</si>
  <si>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</si>
  <si>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 15,01,25 недоступен к заказу до конца февраля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</si>
  <si>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</si>
  <si>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</si>
  <si>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</si>
  <si>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</si>
  <si>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</si>
  <si>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</si>
  <si>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</si>
  <si>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</si>
  <si>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</si>
  <si>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</si>
  <si>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</si>
  <si>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</si>
  <si>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</si>
  <si>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</si>
  <si>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</si>
  <si>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</si>
  <si>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</si>
  <si>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дубль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</si>
  <si>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</si>
  <si>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</si>
  <si>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</si>
  <si>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</si>
  <si>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</si>
  <si>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</si>
  <si>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</si>
  <si>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</si>
  <si>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09,12,24 завод не отгрузил / 18,12,24 заказ 300кг (ответственность ТК и Зверева)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</si>
</sst>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6" sqref="R1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7" width="7" customWidth="1"/>
    <col min="18" max="18" width="21" customWidth="1"/>
    <col min="19" max="20" width="5" customWidth="1"/>
    <col min="21" max="31" width="6" customWidth="1"/>
    <col min="32" max="32" width="4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198.77</v>
      </c>
      <c r="F5" s="4">
        <f>SUM(F6:F497)</f>
        <v>756.56000000000006</v>
      </c>
      <c r="G5" s="7"/>
      <c r="H5" s="1"/>
      <c r="I5" s="1"/>
      <c r="J5" s="4">
        <f>SUM(J6:J497)</f>
        <v>245.40199999999999</v>
      </c>
      <c r="K5" s="4">
        <f>SUM(K6:K497)</f>
        <v>-46.631999999999998</v>
      </c>
      <c r="L5" s="4">
        <f>SUM(L6:L497)</f>
        <v>0</v>
      </c>
      <c r="M5" s="4">
        <f>SUM(M6:M497)</f>
        <v>0</v>
      </c>
      <c r="N5" s="4">
        <f>SUM(N6:N497)</f>
        <v>627.17439999999999</v>
      </c>
      <c r="O5" s="4">
        <f>SUM(O6:O497)</f>
        <v>39.753999999999998</v>
      </c>
      <c r="P5" s="4">
        <f>SUM(P6:P497)</f>
        <v>0</v>
      </c>
      <c r="Q5" s="4">
        <f>SUM(Q6:Q497)</f>
        <v>0</v>
      </c>
      <c r="R5" s="1"/>
      <c r="S5" s="1"/>
      <c r="T5" s="1"/>
      <c r="U5" s="4">
        <f>SUM(U6:U497)</f>
        <v>84.668199999999999</v>
      </c>
      <c r="V5" s="4">
        <f>SUM(V6:V497)</f>
        <v>20.093200000000003</v>
      </c>
      <c r="W5" s="4">
        <f>SUM(W6:W497)</f>
        <v>9.4544999999999995</v>
      </c>
      <c r="X5" s="4">
        <f>SUM(X6:X497)</f>
        <v>33.937600000000003</v>
      </c>
      <c r="Y5" s="4">
        <f>SUM(Y6:Y497)</f>
        <v>28.1736</v>
      </c>
      <c r="Z5" s="4">
        <f>SUM(Z6:Z497)</f>
        <v>12.722399999999999</v>
      </c>
      <c r="AA5" s="4">
        <f>SUM(AA6:AA497)</f>
        <v>163.93180000000001</v>
      </c>
      <c r="AB5" s="4">
        <f>SUM(AB6:AB497)</f>
        <v>1.5108000000000001</v>
      </c>
      <c r="AC5" s="4">
        <f>SUM(AC6:AC497)</f>
        <v>4</v>
      </c>
      <c r="AD5" s="4">
        <f>SUM(AD6:AD497)</f>
        <v>27.538999999999998</v>
      </c>
      <c r="AE5" s="4">
        <f>SUM(AE6:AE497)</f>
        <v>12.0924</v>
      </c>
      <c r="AF5" s="1"/>
      <c r="AG5" s="4">
        <f>SUM(AG6:AG497)</f>
        <v>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173</v>
      </c>
      <c r="D6" s="1"/>
      <c r="E6" s="1">
        <v>15</v>
      </c>
      <c r="F6" s="1">
        <v>158</v>
      </c>
      <c r="G6" s="7">
        <v>0.14000000000000001</v>
      </c>
      <c r="H6" s="1">
        <v>180</v>
      </c>
      <c r="I6" s="1">
        <v>9988421</v>
      </c>
      <c r="J6" s="1">
        <v>15</v>
      </c>
      <c r="K6" s="1">
        <f t="shared" ref="K6:K35" si="0">E6-J6</f>
        <v>0</v>
      </c>
      <c r="L6" s="1"/>
      <c r="M6" s="1"/>
      <c r="N6" s="1"/>
      <c r="O6" s="1">
        <f>E6/5</f>
        <v>3</v>
      </c>
      <c r="P6" s="5"/>
      <c r="Q6" s="5"/>
      <c r="R6" s="1"/>
      <c r="S6" s="1">
        <f>(F6+N6+P6)/O6</f>
        <v>52.666666666666664</v>
      </c>
      <c r="T6" s="1">
        <f>(F6+N6)/O6</f>
        <v>52.666666666666664</v>
      </c>
      <c r="U6" s="1">
        <v>0.6</v>
      </c>
      <c r="V6" s="1">
        <v>0.4</v>
      </c>
      <c r="W6" s="1">
        <v>1.5</v>
      </c>
      <c r="X6" s="1">
        <v>1.4</v>
      </c>
      <c r="Y6" s="1">
        <v>0.8</v>
      </c>
      <c r="Z6" s="1">
        <v>1.2</v>
      </c>
      <c r="AA6" s="1">
        <v>14.2</v>
      </c>
      <c r="AB6" s="1">
        <v>0</v>
      </c>
      <c r="AC6" s="1">
        <v>0</v>
      </c>
      <c r="AD6" s="1">
        <v>3.2</v>
      </c>
      <c r="AE6" s="1">
        <v>0</v>
      </c>
      <c r="AF6" s="29" t="s">
        <v>37</v>
      </c>
      <c r="AG6" s="1">
        <f>G6*P6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130</v>
      </c>
      <c r="D7" s="1"/>
      <c r="E7" s="1">
        <v>21</v>
      </c>
      <c r="F7" s="1">
        <v>109</v>
      </c>
      <c r="G7" s="7">
        <v>0.18</v>
      </c>
      <c r="H7" s="1">
        <v>270</v>
      </c>
      <c r="I7" s="1">
        <v>9988438</v>
      </c>
      <c r="J7" s="1">
        <v>21</v>
      </c>
      <c r="K7" s="1">
        <f t="shared" si="0"/>
        <v>0</v>
      </c>
      <c r="L7" s="1"/>
      <c r="M7" s="1"/>
      <c r="N7" s="1"/>
      <c r="O7" s="1">
        <f t="shared" ref="O7:O35" si="1">E7/5</f>
        <v>4.2</v>
      </c>
      <c r="P7" s="5"/>
      <c r="Q7" s="5"/>
      <c r="R7" s="1"/>
      <c r="S7" s="1">
        <f t="shared" ref="S7:S35" si="2">(F7+N7+P7)/O7</f>
        <v>25.952380952380953</v>
      </c>
      <c r="T7" s="1">
        <f t="shared" ref="T7:T35" si="3">(F7+N7)/O7</f>
        <v>25.952380952380953</v>
      </c>
      <c r="U7" s="1">
        <v>3.6</v>
      </c>
      <c r="V7" s="1">
        <v>1.4</v>
      </c>
      <c r="W7" s="1">
        <v>1.5</v>
      </c>
      <c r="X7" s="1">
        <v>3.2</v>
      </c>
      <c r="Y7" s="1">
        <v>1.2</v>
      </c>
      <c r="Z7" s="1">
        <v>0.8</v>
      </c>
      <c r="AA7" s="1">
        <v>13.6</v>
      </c>
      <c r="AB7" s="1">
        <v>0</v>
      </c>
      <c r="AC7" s="1">
        <v>0</v>
      </c>
      <c r="AD7" s="1">
        <v>12.8</v>
      </c>
      <c r="AE7" s="1">
        <v>0</v>
      </c>
      <c r="AF7" s="29" t="s">
        <v>37</v>
      </c>
      <c r="AG7" s="1">
        <f>G7*P7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36</v>
      </c>
      <c r="C8" s="1">
        <v>124</v>
      </c>
      <c r="D8" s="1"/>
      <c r="E8" s="1">
        <v>26</v>
      </c>
      <c r="F8" s="1">
        <v>98</v>
      </c>
      <c r="G8" s="7">
        <v>0.18</v>
      </c>
      <c r="H8" s="1">
        <v>270</v>
      </c>
      <c r="I8" s="1">
        <v>9988445</v>
      </c>
      <c r="J8" s="1">
        <v>26</v>
      </c>
      <c r="K8" s="1">
        <f t="shared" si="0"/>
        <v>0</v>
      </c>
      <c r="L8" s="1"/>
      <c r="M8" s="1"/>
      <c r="N8" s="1"/>
      <c r="O8" s="1">
        <f t="shared" si="1"/>
        <v>5.2</v>
      </c>
      <c r="P8" s="5"/>
      <c r="Q8" s="5"/>
      <c r="R8" s="1"/>
      <c r="S8" s="1">
        <f t="shared" si="2"/>
        <v>18.846153846153847</v>
      </c>
      <c r="T8" s="1">
        <f t="shared" si="3"/>
        <v>18.846153846153847</v>
      </c>
      <c r="U8" s="1">
        <v>3.6</v>
      </c>
      <c r="V8" s="1">
        <v>1.6</v>
      </c>
      <c r="W8" s="1">
        <v>1.5</v>
      </c>
      <c r="X8" s="1">
        <v>3.4</v>
      </c>
      <c r="Y8" s="1">
        <v>1.2</v>
      </c>
      <c r="Z8" s="1">
        <v>0.8</v>
      </c>
      <c r="AA8" s="1">
        <v>13.8</v>
      </c>
      <c r="AB8" s="1">
        <v>0</v>
      </c>
      <c r="AC8" s="1">
        <v>0</v>
      </c>
      <c r="AD8" s="1">
        <v>0</v>
      </c>
      <c r="AE8" s="1">
        <v>0</v>
      </c>
      <c r="AF8" s="28" t="s">
        <v>73</v>
      </c>
      <c r="AG8" s="1">
        <f>G8*P8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36</v>
      </c>
      <c r="C9" s="1">
        <v>69</v>
      </c>
      <c r="D9" s="1"/>
      <c r="E9" s="1">
        <v>3</v>
      </c>
      <c r="F9" s="1">
        <v>66</v>
      </c>
      <c r="G9" s="7">
        <v>0.4</v>
      </c>
      <c r="H9" s="1">
        <v>270</v>
      </c>
      <c r="I9" s="1">
        <v>9988452</v>
      </c>
      <c r="J9" s="1">
        <v>3</v>
      </c>
      <c r="K9" s="1">
        <f t="shared" si="0"/>
        <v>0</v>
      </c>
      <c r="L9" s="1"/>
      <c r="M9" s="1"/>
      <c r="N9" s="1"/>
      <c r="O9" s="1">
        <f t="shared" si="1"/>
        <v>0.6</v>
      </c>
      <c r="P9" s="5"/>
      <c r="Q9" s="5"/>
      <c r="R9" s="1"/>
      <c r="S9" s="1">
        <f t="shared" si="2"/>
        <v>110</v>
      </c>
      <c r="T9" s="1">
        <f t="shared" si="3"/>
        <v>110</v>
      </c>
      <c r="U9" s="1">
        <v>0</v>
      </c>
      <c r="V9" s="1">
        <v>0</v>
      </c>
      <c r="W9" s="1">
        <v>0</v>
      </c>
      <c r="X9" s="1">
        <v>0.6</v>
      </c>
      <c r="Y9" s="1">
        <v>0</v>
      </c>
      <c r="Z9" s="1">
        <v>0</v>
      </c>
      <c r="AA9" s="1">
        <v>8.1999999999999993</v>
      </c>
      <c r="AB9" s="1">
        <v>0</v>
      </c>
      <c r="AC9" s="1">
        <v>3.8</v>
      </c>
      <c r="AD9" s="1">
        <v>1</v>
      </c>
      <c r="AE9" s="1">
        <v>0</v>
      </c>
      <c r="AF9" s="29" t="s">
        <v>37</v>
      </c>
      <c r="AG9" s="1">
        <f>G9*P9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36</v>
      </c>
      <c r="C10" s="1">
        <v>103</v>
      </c>
      <c r="D10" s="1"/>
      <c r="E10" s="1">
        <v>22</v>
      </c>
      <c r="F10" s="1">
        <v>81</v>
      </c>
      <c r="G10" s="7">
        <v>0.4</v>
      </c>
      <c r="H10" s="1">
        <v>270</v>
      </c>
      <c r="I10" s="1">
        <v>9988476</v>
      </c>
      <c r="J10" s="1">
        <v>22</v>
      </c>
      <c r="K10" s="1">
        <f t="shared" si="0"/>
        <v>0</v>
      </c>
      <c r="L10" s="1"/>
      <c r="M10" s="1"/>
      <c r="N10" s="1"/>
      <c r="O10" s="1">
        <f t="shared" si="1"/>
        <v>4.4000000000000004</v>
      </c>
      <c r="P10" s="5"/>
      <c r="Q10" s="5"/>
      <c r="R10" s="1"/>
      <c r="S10" s="1">
        <f t="shared" si="2"/>
        <v>18.409090909090907</v>
      </c>
      <c r="T10" s="1">
        <f t="shared" si="3"/>
        <v>18.409090909090907</v>
      </c>
      <c r="U10" s="1">
        <v>2.4</v>
      </c>
      <c r="V10" s="1">
        <v>4</v>
      </c>
      <c r="W10" s="1">
        <v>0</v>
      </c>
      <c r="X10" s="1">
        <v>3.4</v>
      </c>
      <c r="Y10" s="1">
        <v>2.4</v>
      </c>
      <c r="Z10" s="1">
        <v>1.2</v>
      </c>
      <c r="AA10" s="1">
        <v>11.2</v>
      </c>
      <c r="AB10" s="1">
        <v>0</v>
      </c>
      <c r="AC10" s="1">
        <v>0</v>
      </c>
      <c r="AD10" s="1">
        <v>0</v>
      </c>
      <c r="AE10" s="1">
        <v>0</v>
      </c>
      <c r="AF10" s="28" t="s">
        <v>73</v>
      </c>
      <c r="AG10" s="1">
        <f>G10*P10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44</v>
      </c>
      <c r="B11" s="1" t="s">
        <v>36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0"/>
        <v>0</v>
      </c>
      <c r="L11" s="1"/>
      <c r="M11" s="1"/>
      <c r="N11" s="1"/>
      <c r="O11" s="1">
        <f t="shared" si="1"/>
        <v>0</v>
      </c>
      <c r="P11" s="5"/>
      <c r="Q11" s="5"/>
      <c r="R11" s="1"/>
      <c r="S11" s="1" t="e">
        <f t="shared" si="2"/>
        <v>#DIV/0!</v>
      </c>
      <c r="T11" s="1" t="e">
        <f t="shared" si="3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/>
      <c r="AG11" s="1">
        <f>G11*P11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6" t="s">
        <v>45</v>
      </c>
      <c r="B12" s="16" t="s">
        <v>46</v>
      </c>
      <c r="C12" s="16"/>
      <c r="D12" s="16"/>
      <c r="E12" s="16"/>
      <c r="F12" s="16"/>
      <c r="G12" s="17">
        <v>1</v>
      </c>
      <c r="H12" s="16">
        <v>150</v>
      </c>
      <c r="I12" s="16">
        <v>5041251</v>
      </c>
      <c r="J12" s="16"/>
      <c r="K12" s="16">
        <f t="shared" si="0"/>
        <v>0</v>
      </c>
      <c r="L12" s="16"/>
      <c r="M12" s="16"/>
      <c r="N12" s="16"/>
      <c r="O12" s="16">
        <f t="shared" si="1"/>
        <v>0</v>
      </c>
      <c r="P12" s="18"/>
      <c r="Q12" s="18"/>
      <c r="R12" s="16"/>
      <c r="S12" s="16" t="e">
        <f t="shared" si="2"/>
        <v>#DIV/0!</v>
      </c>
      <c r="T12" s="16" t="e">
        <f t="shared" si="3"/>
        <v>#DIV/0!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 t="s">
        <v>47</v>
      </c>
      <c r="AG12" s="16">
        <f>G12*P12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48</v>
      </c>
      <c r="B13" s="1" t="s">
        <v>36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/>
      <c r="K13" s="1">
        <f t="shared" si="0"/>
        <v>0</v>
      </c>
      <c r="L13" s="1"/>
      <c r="M13" s="1"/>
      <c r="N13" s="1"/>
      <c r="O13" s="1">
        <f t="shared" si="1"/>
        <v>0</v>
      </c>
      <c r="P13" s="5"/>
      <c r="Q13" s="5"/>
      <c r="R13" s="1"/>
      <c r="S13" s="1" t="e">
        <f t="shared" si="2"/>
        <v>#DIV/0!</v>
      </c>
      <c r="T13" s="1" t="e">
        <f t="shared" si="3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0.4</v>
      </c>
      <c r="AC13" s="1">
        <v>0.2</v>
      </c>
      <c r="AD13" s="1">
        <v>0.6</v>
      </c>
      <c r="AE13" s="1">
        <v>0</v>
      </c>
      <c r="AF13" s="1"/>
      <c r="AG13" s="1">
        <f>G13*P13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49</v>
      </c>
      <c r="B14" s="1" t="s">
        <v>36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/>
      <c r="K14" s="1">
        <f t="shared" si="0"/>
        <v>0</v>
      </c>
      <c r="L14" s="1"/>
      <c r="M14" s="1"/>
      <c r="N14" s="1"/>
      <c r="O14" s="1">
        <f t="shared" si="1"/>
        <v>0</v>
      </c>
      <c r="P14" s="5"/>
      <c r="Q14" s="5"/>
      <c r="R14" s="1"/>
      <c r="S14" s="1" t="e">
        <f t="shared" si="2"/>
        <v>#DIV/0!</v>
      </c>
      <c r="T14" s="1" t="e">
        <f t="shared" si="3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G14" s="1">
        <f>G14*P14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50</v>
      </c>
      <c r="B15" s="1" t="s">
        <v>36</v>
      </c>
      <c r="C15" s="1"/>
      <c r="D15" s="1"/>
      <c r="E15" s="1"/>
      <c r="F15" s="1"/>
      <c r="G15" s="7">
        <v>0.18</v>
      </c>
      <c r="H15" s="1">
        <v>150</v>
      </c>
      <c r="I15" s="1">
        <v>5038459</v>
      </c>
      <c r="J15" s="1"/>
      <c r="K15" s="1">
        <f t="shared" si="0"/>
        <v>0</v>
      </c>
      <c r="L15" s="1"/>
      <c r="M15" s="1"/>
      <c r="N15" s="1"/>
      <c r="O15" s="1">
        <f t="shared" si="1"/>
        <v>0</v>
      </c>
      <c r="P15" s="5"/>
      <c r="Q15" s="5"/>
      <c r="R15" s="1"/>
      <c r="S15" s="1" t="e">
        <f t="shared" si="2"/>
        <v>#DIV/0!</v>
      </c>
      <c r="T15" s="1" t="e">
        <f t="shared" si="3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  <c r="AG15" s="1">
        <f>G15*P15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51</v>
      </c>
      <c r="B16" s="1" t="s">
        <v>36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0"/>
        <v>0</v>
      </c>
      <c r="L16" s="1"/>
      <c r="M16" s="1"/>
      <c r="N16" s="1"/>
      <c r="O16" s="1">
        <f t="shared" si="1"/>
        <v>0</v>
      </c>
      <c r="P16" s="5"/>
      <c r="Q16" s="5"/>
      <c r="R16" s="1"/>
      <c r="S16" s="1" t="e">
        <f t="shared" si="2"/>
        <v>#DIV/0!</v>
      </c>
      <c r="T16" s="1" t="e">
        <f t="shared" si="3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/>
      <c r="AG16" s="1">
        <f>G16*P16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52</v>
      </c>
      <c r="B17" s="1" t="s">
        <v>36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0"/>
        <v>0</v>
      </c>
      <c r="L17" s="1"/>
      <c r="M17" s="1"/>
      <c r="N17" s="1"/>
      <c r="O17" s="1">
        <f t="shared" si="1"/>
        <v>0</v>
      </c>
      <c r="P17" s="5"/>
      <c r="Q17" s="5"/>
      <c r="R17" s="1"/>
      <c r="S17" s="1" t="e">
        <f t="shared" si="2"/>
        <v>#DIV/0!</v>
      </c>
      <c r="T17" s="1" t="e">
        <f t="shared" si="3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/>
      <c r="AG17" s="1">
        <f>G17*P17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53</v>
      </c>
      <c r="B18" s="1" t="s">
        <v>36</v>
      </c>
      <c r="C18" s="1"/>
      <c r="D18" s="1"/>
      <c r="E18" s="1"/>
      <c r="F18" s="1"/>
      <c r="G18" s="7">
        <v>0.18</v>
      </c>
      <c r="H18" s="1">
        <v>150</v>
      </c>
      <c r="I18" s="1">
        <v>5038435</v>
      </c>
      <c r="J18" s="1"/>
      <c r="K18" s="1">
        <f t="shared" si="0"/>
        <v>0</v>
      </c>
      <c r="L18" s="1"/>
      <c r="M18" s="1"/>
      <c r="N18" s="1"/>
      <c r="O18" s="1">
        <f t="shared" si="1"/>
        <v>0</v>
      </c>
      <c r="P18" s="5"/>
      <c r="Q18" s="5"/>
      <c r="R18" s="1"/>
      <c r="S18" s="1" t="e">
        <f t="shared" si="2"/>
        <v>#DIV/0!</v>
      </c>
      <c r="T18" s="1" t="e">
        <f t="shared" si="3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/>
      <c r="AG18" s="1">
        <f>G18*P18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thickBot="1" x14ac:dyDescent="0.3">
      <c r="A19" s="10" t="s">
        <v>54</v>
      </c>
      <c r="B19" s="1" t="s">
        <v>36</v>
      </c>
      <c r="C19" s="1"/>
      <c r="D19" s="1"/>
      <c r="E19" s="1"/>
      <c r="F19" s="1"/>
      <c r="G19" s="7">
        <v>0.18</v>
      </c>
      <c r="H19" s="1">
        <v>120</v>
      </c>
      <c r="I19" s="1">
        <v>5038398</v>
      </c>
      <c r="J19" s="1"/>
      <c r="K19" s="1">
        <f t="shared" si="0"/>
        <v>0</v>
      </c>
      <c r="L19" s="1"/>
      <c r="M19" s="1"/>
      <c r="N19" s="1"/>
      <c r="O19" s="1">
        <f t="shared" si="1"/>
        <v>0</v>
      </c>
      <c r="P19" s="5"/>
      <c r="Q19" s="5"/>
      <c r="R19" s="1"/>
      <c r="S19" s="1" t="e">
        <f t="shared" si="2"/>
        <v>#DIV/0!</v>
      </c>
      <c r="T19" s="1" t="e">
        <f t="shared" si="3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/>
      <c r="AG19" s="1">
        <f>G19*P19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9" t="s">
        <v>55</v>
      </c>
      <c r="B20" s="20" t="s">
        <v>46</v>
      </c>
      <c r="C20" s="20"/>
      <c r="D20" s="20"/>
      <c r="E20" s="20"/>
      <c r="F20" s="21"/>
      <c r="G20" s="17">
        <v>1</v>
      </c>
      <c r="H20" s="16">
        <v>150</v>
      </c>
      <c r="I20" s="16">
        <v>5038596</v>
      </c>
      <c r="J20" s="16"/>
      <c r="K20" s="16">
        <f t="shared" si="0"/>
        <v>0</v>
      </c>
      <c r="L20" s="16"/>
      <c r="M20" s="16"/>
      <c r="N20" s="16"/>
      <c r="O20" s="16">
        <f t="shared" si="1"/>
        <v>0</v>
      </c>
      <c r="P20" s="18"/>
      <c r="Q20" s="18"/>
      <c r="R20" s="16"/>
      <c r="S20" s="16" t="e">
        <f t="shared" si="2"/>
        <v>#DIV/0!</v>
      </c>
      <c r="T20" s="16" t="e">
        <f t="shared" si="3"/>
        <v>#DIV/0!</v>
      </c>
      <c r="U20" s="16">
        <v>0</v>
      </c>
      <c r="V20" s="16">
        <v>0</v>
      </c>
      <c r="W20" s="16">
        <v>0</v>
      </c>
      <c r="X20" s="16">
        <v>0.95399999999999996</v>
      </c>
      <c r="Y20" s="16">
        <v>0</v>
      </c>
      <c r="Z20" s="16">
        <v>0</v>
      </c>
      <c r="AA20" s="16">
        <v>11.438000000000001</v>
      </c>
      <c r="AB20" s="16">
        <v>0</v>
      </c>
      <c r="AC20" s="16">
        <v>0</v>
      </c>
      <c r="AD20" s="16">
        <v>3.008</v>
      </c>
      <c r="AE20" s="16">
        <v>0</v>
      </c>
      <c r="AF20" s="16" t="s">
        <v>47</v>
      </c>
      <c r="AG20" s="16">
        <f>G20*P20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22" t="s">
        <v>64</v>
      </c>
      <c r="B21" s="23" t="s">
        <v>46</v>
      </c>
      <c r="C21" s="23">
        <v>6.5119999999999996</v>
      </c>
      <c r="D21" s="23"/>
      <c r="E21" s="23">
        <v>3.24</v>
      </c>
      <c r="F21" s="24">
        <v>3.2719999999999998</v>
      </c>
      <c r="G21" s="25">
        <v>0</v>
      </c>
      <c r="H21" s="26" t="e">
        <v>#N/A</v>
      </c>
      <c r="I21" s="26" t="s">
        <v>65</v>
      </c>
      <c r="J21" s="26">
        <v>3.5</v>
      </c>
      <c r="K21" s="26">
        <f>E21-J21</f>
        <v>-0.25999999999999979</v>
      </c>
      <c r="L21" s="26"/>
      <c r="M21" s="26"/>
      <c r="N21" s="26"/>
      <c r="O21" s="26">
        <f>E21/5</f>
        <v>0.64800000000000002</v>
      </c>
      <c r="P21" s="27"/>
      <c r="Q21" s="27"/>
      <c r="R21" s="26"/>
      <c r="S21" s="26">
        <f>(F21+N21+P21)/O21</f>
        <v>5.049382716049382</v>
      </c>
      <c r="T21" s="26">
        <f>(F21+N21)/O21</f>
        <v>5.049382716049382</v>
      </c>
      <c r="U21" s="26">
        <v>7.4218000000000002</v>
      </c>
      <c r="V21" s="26">
        <v>1.4812000000000001</v>
      </c>
      <c r="W21" s="26">
        <v>1.6725000000000001</v>
      </c>
      <c r="X21" s="26">
        <v>0</v>
      </c>
      <c r="Y21" s="26">
        <v>10.7376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/>
      <c r="AG21" s="2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3" t="s">
        <v>56</v>
      </c>
      <c r="B22" s="13" t="s">
        <v>46</v>
      </c>
      <c r="C22" s="13"/>
      <c r="D22" s="13"/>
      <c r="E22" s="13"/>
      <c r="F22" s="13"/>
      <c r="G22" s="14">
        <v>1</v>
      </c>
      <c r="H22" s="13">
        <v>120</v>
      </c>
      <c r="I22" s="13">
        <v>8785204</v>
      </c>
      <c r="J22" s="13"/>
      <c r="K22" s="13">
        <f t="shared" si="0"/>
        <v>0</v>
      </c>
      <c r="L22" s="13"/>
      <c r="M22" s="13"/>
      <c r="N22" s="13">
        <v>50</v>
      </c>
      <c r="O22" s="13">
        <f t="shared" si="1"/>
        <v>0</v>
      </c>
      <c r="P22" s="15"/>
      <c r="Q22" s="15"/>
      <c r="R22" s="13"/>
      <c r="S22" s="13" t="e">
        <f t="shared" si="2"/>
        <v>#DIV/0!</v>
      </c>
      <c r="T22" s="13" t="e">
        <f t="shared" si="3"/>
        <v>#DIV/0!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 t="s">
        <v>57</v>
      </c>
      <c r="AG22" s="13">
        <f>G22*P22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6" t="s">
        <v>58</v>
      </c>
      <c r="B23" s="16" t="s">
        <v>46</v>
      </c>
      <c r="C23" s="16"/>
      <c r="D23" s="16"/>
      <c r="E23" s="16"/>
      <c r="F23" s="16"/>
      <c r="G23" s="17">
        <v>1</v>
      </c>
      <c r="H23" s="16">
        <v>180</v>
      </c>
      <c r="I23" s="16">
        <v>5038619</v>
      </c>
      <c r="J23" s="16"/>
      <c r="K23" s="16">
        <f t="shared" si="0"/>
        <v>0</v>
      </c>
      <c r="L23" s="16"/>
      <c r="M23" s="16"/>
      <c r="N23" s="16"/>
      <c r="O23" s="16">
        <f t="shared" si="1"/>
        <v>0</v>
      </c>
      <c r="P23" s="18"/>
      <c r="Q23" s="18"/>
      <c r="R23" s="16"/>
      <c r="S23" s="16" t="e">
        <f t="shared" si="2"/>
        <v>#DIV/0!</v>
      </c>
      <c r="T23" s="16" t="e">
        <f t="shared" si="3"/>
        <v>#DIV/0!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 t="s">
        <v>47</v>
      </c>
      <c r="AG23" s="16">
        <f>G23*P23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6" t="s">
        <v>59</v>
      </c>
      <c r="B24" s="16" t="s">
        <v>46</v>
      </c>
      <c r="C24" s="16"/>
      <c r="D24" s="16"/>
      <c r="E24" s="16"/>
      <c r="F24" s="16"/>
      <c r="G24" s="17">
        <v>1</v>
      </c>
      <c r="H24" s="16">
        <v>150</v>
      </c>
      <c r="I24" s="16">
        <v>5038572</v>
      </c>
      <c r="J24" s="16"/>
      <c r="K24" s="16">
        <f t="shared" si="0"/>
        <v>0</v>
      </c>
      <c r="L24" s="16"/>
      <c r="M24" s="16"/>
      <c r="N24" s="16"/>
      <c r="O24" s="16">
        <f t="shared" si="1"/>
        <v>0</v>
      </c>
      <c r="P24" s="18"/>
      <c r="Q24" s="18"/>
      <c r="R24" s="16"/>
      <c r="S24" s="16" t="e">
        <f t="shared" si="2"/>
        <v>#DIV/0!</v>
      </c>
      <c r="T24" s="16" t="e">
        <f t="shared" si="3"/>
        <v>#DIV/0!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 t="s">
        <v>47</v>
      </c>
      <c r="AG24" s="16">
        <f>G24*P24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60</v>
      </c>
      <c r="B25" s="1" t="s">
        <v>36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/>
      <c r="K25" s="1">
        <f t="shared" si="0"/>
        <v>0</v>
      </c>
      <c r="L25" s="1"/>
      <c r="M25" s="1"/>
      <c r="N25" s="1"/>
      <c r="O25" s="1">
        <f t="shared" si="1"/>
        <v>0</v>
      </c>
      <c r="P25" s="5"/>
      <c r="Q25" s="5"/>
      <c r="R25" s="1"/>
      <c r="S25" s="1" t="e">
        <f t="shared" si="2"/>
        <v>#DIV/0!</v>
      </c>
      <c r="T25" s="1" t="e">
        <f t="shared" si="3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/>
      <c r="AG25" s="1">
        <f>G25*P25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61</v>
      </c>
      <c r="B26" s="1" t="s">
        <v>46</v>
      </c>
      <c r="C26" s="1"/>
      <c r="D26" s="1"/>
      <c r="E26" s="1"/>
      <c r="F26" s="1"/>
      <c r="G26" s="7">
        <v>1</v>
      </c>
      <c r="H26" s="1">
        <v>120</v>
      </c>
      <c r="I26" s="1">
        <v>5522704</v>
      </c>
      <c r="J26" s="1"/>
      <c r="K26" s="1">
        <f t="shared" si="0"/>
        <v>0</v>
      </c>
      <c r="L26" s="1"/>
      <c r="M26" s="1"/>
      <c r="N26" s="1">
        <v>127.17440000000001</v>
      </c>
      <c r="O26" s="1">
        <f t="shared" si="1"/>
        <v>0</v>
      </c>
      <c r="P26" s="5"/>
      <c r="Q26" s="5"/>
      <c r="R26" s="1"/>
      <c r="S26" s="1" t="e">
        <f t="shared" si="2"/>
        <v>#DIV/0!</v>
      </c>
      <c r="T26" s="1" t="e">
        <f t="shared" si="3"/>
        <v>#DIV/0!</v>
      </c>
      <c r="U26" s="1">
        <v>15.896800000000001</v>
      </c>
      <c r="V26" s="1">
        <v>0.5736</v>
      </c>
      <c r="W26" s="1">
        <v>0</v>
      </c>
      <c r="X26" s="1">
        <v>0</v>
      </c>
      <c r="Y26" s="1">
        <v>10.836</v>
      </c>
      <c r="Z26" s="1">
        <v>0</v>
      </c>
      <c r="AA26" s="1">
        <v>15.651999999999999</v>
      </c>
      <c r="AB26" s="1">
        <v>0</v>
      </c>
      <c r="AC26" s="1">
        <v>0</v>
      </c>
      <c r="AD26" s="1">
        <v>3.7766000000000002</v>
      </c>
      <c r="AE26" s="1">
        <v>0</v>
      </c>
      <c r="AF26" s="1"/>
      <c r="AG26" s="1">
        <f>G26*P26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62</v>
      </c>
      <c r="B27" s="1" t="s">
        <v>36</v>
      </c>
      <c r="C27" s="1">
        <v>131</v>
      </c>
      <c r="D27" s="1"/>
      <c r="E27" s="1">
        <v>18</v>
      </c>
      <c r="F27" s="1">
        <v>113</v>
      </c>
      <c r="G27" s="7">
        <v>0.14000000000000001</v>
      </c>
      <c r="H27" s="1">
        <v>180</v>
      </c>
      <c r="I27" s="1">
        <v>9988391</v>
      </c>
      <c r="J27" s="1">
        <v>17</v>
      </c>
      <c r="K27" s="1">
        <f t="shared" si="0"/>
        <v>1</v>
      </c>
      <c r="L27" s="1"/>
      <c r="M27" s="1"/>
      <c r="N27" s="1">
        <v>0</v>
      </c>
      <c r="O27" s="1">
        <f t="shared" si="1"/>
        <v>3.6</v>
      </c>
      <c r="P27" s="5"/>
      <c r="Q27" s="5"/>
      <c r="R27" s="1"/>
      <c r="S27" s="1">
        <f t="shared" si="2"/>
        <v>31.388888888888889</v>
      </c>
      <c r="T27" s="1">
        <f t="shared" si="3"/>
        <v>31.388888888888889</v>
      </c>
      <c r="U27" s="1">
        <v>2.8</v>
      </c>
      <c r="V27" s="1">
        <v>1.4</v>
      </c>
      <c r="W27" s="1">
        <v>1.5</v>
      </c>
      <c r="X27" s="1">
        <v>2.4</v>
      </c>
      <c r="Y27" s="1">
        <v>1</v>
      </c>
      <c r="Z27" s="1">
        <v>1.8</v>
      </c>
      <c r="AA27" s="1">
        <v>13.6</v>
      </c>
      <c r="AB27" s="1">
        <v>0</v>
      </c>
      <c r="AC27" s="1">
        <v>0</v>
      </c>
      <c r="AD27" s="1">
        <v>0</v>
      </c>
      <c r="AE27" s="1">
        <v>0</v>
      </c>
      <c r="AF27" s="29" t="s">
        <v>37</v>
      </c>
      <c r="AG27" s="1">
        <f>G27*P27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63</v>
      </c>
      <c r="B28" s="1" t="s">
        <v>36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0"/>
        <v>0</v>
      </c>
      <c r="L28" s="1"/>
      <c r="M28" s="1"/>
      <c r="N28" s="1">
        <v>0</v>
      </c>
      <c r="O28" s="1">
        <f t="shared" si="1"/>
        <v>0</v>
      </c>
      <c r="P28" s="5"/>
      <c r="Q28" s="5"/>
      <c r="R28" s="1"/>
      <c r="S28" s="1" t="e">
        <f t="shared" si="2"/>
        <v>#DIV/0!</v>
      </c>
      <c r="T28" s="1" t="e">
        <f t="shared" si="3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/>
      <c r="AG28" s="1">
        <f>G28*P28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66</v>
      </c>
      <c r="B29" s="1" t="s">
        <v>46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0"/>
        <v>0</v>
      </c>
      <c r="L29" s="1"/>
      <c r="M29" s="1"/>
      <c r="N29" s="1">
        <v>0</v>
      </c>
      <c r="O29" s="1">
        <f t="shared" si="1"/>
        <v>0</v>
      </c>
      <c r="P29" s="5"/>
      <c r="Q29" s="5"/>
      <c r="R29" s="1"/>
      <c r="S29" s="1" t="e">
        <f t="shared" si="2"/>
        <v>#DIV/0!</v>
      </c>
      <c r="T29" s="1" t="e">
        <f t="shared" si="3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3.1543999999999999</v>
      </c>
      <c r="AE29" s="1">
        <v>0</v>
      </c>
      <c r="AF29" s="1"/>
      <c r="AG29" s="1">
        <f>G29*P29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67</v>
      </c>
      <c r="B30" s="1" t="s">
        <v>36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/>
      <c r="K30" s="1">
        <f t="shared" si="0"/>
        <v>0</v>
      </c>
      <c r="L30" s="1"/>
      <c r="M30" s="1"/>
      <c r="N30" s="1">
        <v>0</v>
      </c>
      <c r="O30" s="1">
        <f t="shared" si="1"/>
        <v>0</v>
      </c>
      <c r="P30" s="5"/>
      <c r="Q30" s="5"/>
      <c r="R30" s="1"/>
      <c r="S30" s="1" t="e">
        <f t="shared" si="2"/>
        <v>#DIV/0!</v>
      </c>
      <c r="T30" s="1" t="e">
        <f t="shared" si="3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0.2</v>
      </c>
      <c r="AF30" s="1"/>
      <c r="AG30" s="1">
        <f>G30*P30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68</v>
      </c>
      <c r="B31" s="1" t="s">
        <v>36</v>
      </c>
      <c r="C31" s="1"/>
      <c r="D31" s="1"/>
      <c r="E31" s="1"/>
      <c r="F31" s="1"/>
      <c r="G31" s="7">
        <v>0.1</v>
      </c>
      <c r="H31" s="1">
        <v>90</v>
      </c>
      <c r="I31" s="1">
        <v>8444194</v>
      </c>
      <c r="J31" s="1"/>
      <c r="K31" s="1">
        <f t="shared" si="0"/>
        <v>0</v>
      </c>
      <c r="L31" s="1"/>
      <c r="M31" s="1"/>
      <c r="N31" s="1">
        <v>0</v>
      </c>
      <c r="O31" s="1">
        <f t="shared" si="1"/>
        <v>0</v>
      </c>
      <c r="P31" s="5"/>
      <c r="Q31" s="5"/>
      <c r="R31" s="1"/>
      <c r="S31" s="1" t="e">
        <f t="shared" si="2"/>
        <v>#DIV/0!</v>
      </c>
      <c r="T31" s="1" t="e">
        <f t="shared" si="3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0.2</v>
      </c>
      <c r="AF31" s="1"/>
      <c r="AG31" s="1">
        <f>G31*P31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69</v>
      </c>
      <c r="B32" s="1" t="s">
        <v>36</v>
      </c>
      <c r="C32" s="1">
        <v>30</v>
      </c>
      <c r="D32" s="1"/>
      <c r="E32" s="1">
        <v>19</v>
      </c>
      <c r="F32" s="1"/>
      <c r="G32" s="7">
        <v>0.2</v>
      </c>
      <c r="H32" s="1">
        <v>120</v>
      </c>
      <c r="I32" s="1">
        <v>783798</v>
      </c>
      <c r="J32" s="1">
        <v>64</v>
      </c>
      <c r="K32" s="1">
        <f t="shared" si="0"/>
        <v>-45</v>
      </c>
      <c r="L32" s="1"/>
      <c r="M32" s="1"/>
      <c r="N32" s="1">
        <v>80</v>
      </c>
      <c r="O32" s="1">
        <f t="shared" si="1"/>
        <v>3.8</v>
      </c>
      <c r="P32" s="5"/>
      <c r="Q32" s="5"/>
      <c r="R32" s="1"/>
      <c r="S32" s="1">
        <f t="shared" si="2"/>
        <v>21.05263157894737</v>
      </c>
      <c r="T32" s="1">
        <f t="shared" si="3"/>
        <v>21.05263157894737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/>
      <c r="AG32" s="1">
        <f>G32*P32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70</v>
      </c>
      <c r="B33" s="1" t="s">
        <v>46</v>
      </c>
      <c r="C33" s="1"/>
      <c r="D33" s="1"/>
      <c r="E33" s="1"/>
      <c r="F33" s="1"/>
      <c r="G33" s="7">
        <v>1</v>
      </c>
      <c r="H33" s="1">
        <v>120</v>
      </c>
      <c r="I33" s="1">
        <v>783811</v>
      </c>
      <c r="J33" s="1"/>
      <c r="K33" s="1">
        <f t="shared" si="0"/>
        <v>0</v>
      </c>
      <c r="L33" s="1"/>
      <c r="M33" s="1"/>
      <c r="N33" s="1">
        <v>200</v>
      </c>
      <c r="O33" s="1">
        <f t="shared" si="1"/>
        <v>0</v>
      </c>
      <c r="P33" s="5"/>
      <c r="Q33" s="5"/>
      <c r="R33" s="1"/>
      <c r="S33" s="1" t="e">
        <f t="shared" si="2"/>
        <v>#DIV/0!</v>
      </c>
      <c r="T33" s="1" t="e">
        <f t="shared" si="3"/>
        <v>#DIV/0!</v>
      </c>
      <c r="U33" s="1">
        <v>28.8752</v>
      </c>
      <c r="V33" s="1">
        <v>0</v>
      </c>
      <c r="W33" s="1">
        <v>0</v>
      </c>
      <c r="X33" s="1">
        <v>15.8888</v>
      </c>
      <c r="Y33" s="1">
        <v>0</v>
      </c>
      <c r="Z33" s="1">
        <v>6.2539999999999996</v>
      </c>
      <c r="AA33" s="1">
        <v>36.904600000000002</v>
      </c>
      <c r="AB33" s="1">
        <v>1.1108</v>
      </c>
      <c r="AC33" s="1">
        <v>0</v>
      </c>
      <c r="AD33" s="1">
        <v>0</v>
      </c>
      <c r="AE33" s="1">
        <v>0</v>
      </c>
      <c r="AF33" s="1"/>
      <c r="AG33" s="1">
        <f>G33*P33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71</v>
      </c>
      <c r="B34" s="1" t="s">
        <v>36</v>
      </c>
      <c r="C34" s="1">
        <v>50</v>
      </c>
      <c r="D34" s="1">
        <v>1</v>
      </c>
      <c r="E34" s="1">
        <v>50</v>
      </c>
      <c r="F34" s="1"/>
      <c r="G34" s="7">
        <v>0.2</v>
      </c>
      <c r="H34" s="1">
        <v>120</v>
      </c>
      <c r="I34" s="1">
        <v>783804</v>
      </c>
      <c r="J34" s="1">
        <v>53</v>
      </c>
      <c r="K34" s="1">
        <f t="shared" si="0"/>
        <v>-3</v>
      </c>
      <c r="L34" s="1"/>
      <c r="M34" s="1"/>
      <c r="N34" s="1">
        <v>80</v>
      </c>
      <c r="O34" s="1">
        <f t="shared" si="1"/>
        <v>10</v>
      </c>
      <c r="P34" s="5"/>
      <c r="Q34" s="5"/>
      <c r="R34" s="1"/>
      <c r="S34" s="1">
        <f t="shared" si="2"/>
        <v>8</v>
      </c>
      <c r="T34" s="1">
        <f t="shared" si="3"/>
        <v>8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/>
      <c r="AG34" s="1">
        <f>G34*P34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72</v>
      </c>
      <c r="B35" s="1" t="s">
        <v>46</v>
      </c>
      <c r="C35" s="1">
        <v>149.81800000000001</v>
      </c>
      <c r="D35" s="1"/>
      <c r="E35" s="1">
        <v>21.53</v>
      </c>
      <c r="F35" s="1">
        <v>128.28800000000001</v>
      </c>
      <c r="G35" s="7">
        <v>1</v>
      </c>
      <c r="H35" s="1">
        <v>120</v>
      </c>
      <c r="I35" s="1">
        <v>783828</v>
      </c>
      <c r="J35" s="1">
        <v>20.902000000000001</v>
      </c>
      <c r="K35" s="1">
        <f t="shared" si="0"/>
        <v>0.62800000000000011</v>
      </c>
      <c r="L35" s="1"/>
      <c r="M35" s="1"/>
      <c r="N35" s="1">
        <v>90</v>
      </c>
      <c r="O35" s="1">
        <f t="shared" si="1"/>
        <v>4.306</v>
      </c>
      <c r="P35" s="5"/>
      <c r="Q35" s="5"/>
      <c r="R35" s="1"/>
      <c r="S35" s="1">
        <f t="shared" si="2"/>
        <v>50.693915466790529</v>
      </c>
      <c r="T35" s="1">
        <f t="shared" si="3"/>
        <v>50.693915466790529</v>
      </c>
      <c r="U35" s="1">
        <v>19.474399999999999</v>
      </c>
      <c r="V35" s="1">
        <v>9.2384000000000004</v>
      </c>
      <c r="W35" s="1">
        <v>1.782</v>
      </c>
      <c r="X35" s="1">
        <v>2.6947999999999999</v>
      </c>
      <c r="Y35" s="1">
        <v>0</v>
      </c>
      <c r="Z35" s="1">
        <v>0.66839999999999999</v>
      </c>
      <c r="AA35" s="1">
        <v>25.337199999999999</v>
      </c>
      <c r="AB35" s="1">
        <v>0</v>
      </c>
      <c r="AC35" s="1">
        <v>0</v>
      </c>
      <c r="AD35" s="1">
        <v>0</v>
      </c>
      <c r="AE35" s="1">
        <v>11.692399999999999</v>
      </c>
      <c r="AF35" s="28" t="s">
        <v>74</v>
      </c>
      <c r="AG35" s="1">
        <f>G35*P35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/>
      <c r="B36" s="11"/>
      <c r="C36" s="11"/>
      <c r="D36" s="11"/>
      <c r="E36" s="11"/>
      <c r="F36" s="11"/>
      <c r="G36" s="12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40</v>
      </c>
      <c r="B37" s="1" t="s">
        <v>36</v>
      </c>
      <c r="C37" s="1"/>
      <c r="D37" s="1"/>
      <c r="E37" s="1"/>
      <c r="F37" s="1"/>
      <c r="G37" s="7">
        <v>0.18</v>
      </c>
      <c r="H37" s="1">
        <v>120</v>
      </c>
      <c r="I37" s="1"/>
      <c r="J37" s="1"/>
      <c r="K37" s="1">
        <f>E37-J37</f>
        <v>0</v>
      </c>
      <c r="L37" s="1"/>
      <c r="M37" s="1"/>
      <c r="N37" s="1"/>
      <c r="O37" s="1">
        <f t="shared" ref="O37:O38" si="4">E37/5</f>
        <v>0</v>
      </c>
      <c r="P37" s="5"/>
      <c r="Q37" s="5"/>
      <c r="R37" s="1"/>
      <c r="S37" s="1" t="e">
        <f t="shared" ref="S37:S38" si="5">(F37+N37+P37)/O37</f>
        <v>#DIV/0!</v>
      </c>
      <c r="T37" s="1" t="e">
        <f t="shared" ref="T37:T38" si="6">(F37+N37)/O37</f>
        <v>#DIV/0!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/>
      <c r="AG37" s="1">
        <f>G37*P37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41</v>
      </c>
      <c r="B38" s="1" t="s">
        <v>36</v>
      </c>
      <c r="C38" s="1"/>
      <c r="D38" s="1"/>
      <c r="E38" s="1"/>
      <c r="F38" s="1"/>
      <c r="G38" s="7">
        <v>0.18</v>
      </c>
      <c r="H38" s="1">
        <v>120</v>
      </c>
      <c r="I38" s="1"/>
      <c r="J38" s="1"/>
      <c r="K38" s="1">
        <f>E38-J38</f>
        <v>0</v>
      </c>
      <c r="L38" s="1"/>
      <c r="M38" s="1"/>
      <c r="N38" s="1"/>
      <c r="O38" s="1">
        <f t="shared" si="4"/>
        <v>0</v>
      </c>
      <c r="P38" s="5"/>
      <c r="Q38" s="5"/>
      <c r="R38" s="1"/>
      <c r="S38" s="1" t="e">
        <f t="shared" si="5"/>
        <v>#DIV/0!</v>
      </c>
      <c r="T38" s="1" t="e">
        <f t="shared" si="6"/>
        <v>#DIV/0!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/>
      <c r="AG38" s="1">
        <f>G38*P38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G35" xr:uid="{A4E5C2C3-422E-4277-B212-FDE368390EF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2025-01-27T12:20:32Z</dcterms:created>
  <dcterms:modified xsi:type="dcterms:W3CDTF">2025-01-27T12:26:17Z</dcterms:modified>
</cp:coreProperties>
</file>