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Бланк!$AC$3:$AC$913</definedName>
    <definedName name="номин.вес_нетто__кг">Бланк!$W$3:$W$913</definedName>
    <definedName name="_xlnm._FilterDatabase" localSheetId="0" hidden="1">'Бланк'!$B$9:$AY$475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98"/>
  <sheetViews>
    <sheetView tabSelected="1" zoomScale="87" zoomScaleNormal="87" workbookViewId="0">
      <pane ySplit="9" topLeftCell="A462" activePane="bottomLeft" state="frozen"/>
      <selection pane="bottomLeft" activeCell="D476" sqref="D476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5" t="inlineStr">
        <is>
          <t>ООО "НОВОЕ ВРЕМЯ"</t>
        </is>
      </c>
      <c r="F1" s="96" t="n"/>
      <c r="G1" s="96" t="n"/>
      <c r="H1" s="96" t="n"/>
      <c r="I1" s="96" t="n"/>
      <c r="J1" s="97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8" t="n">
        <v>45444</v>
      </c>
      <c r="E3" s="7" t="inlineStr">
        <is>
          <t xml:space="preserve">Доставка: </t>
        </is>
      </c>
      <c r="F3" s="98" t="n">
        <v>45447</v>
      </c>
      <c r="G3" s="98" t="n"/>
      <c r="H3" s="96" t="n"/>
      <c r="I3" s="96" t="n"/>
      <c r="J3" s="97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8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9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6">
        <f>RIGHT(D11,4)</f>
        <v/>
      </c>
      <c r="B11" s="93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8">
      <c r="A12" s="71" t="n">
        <v>6798</v>
      </c>
      <c r="B12" s="72" t="inlineStr">
        <is>
          <t>ВРЕМЯ ОКРОШКИ Папа может вар п/о 0.75кг</t>
        </is>
      </c>
      <c r="C12" s="73" t="inlineStr">
        <is>
          <t>ШТ</t>
        </is>
      </c>
      <c r="D12" s="74" t="n">
        <v>1001014766798</v>
      </c>
      <c r="E12" s="79" t="n"/>
      <c r="F12" s="75" t="n">
        <v>0.75</v>
      </c>
      <c r="G12" s="75">
        <f>E12*F12</f>
        <v/>
      </c>
      <c r="H12" s="76" t="n">
        <v>4.5</v>
      </c>
      <c r="I12" s="76" t="n">
        <v>60</v>
      </c>
      <c r="J12" s="76" t="n"/>
      <c r="K12" s="77" t="n"/>
    </row>
    <row r="13" ht="16.5" customFormat="1" customHeight="1" s="78">
      <c r="A13" s="71" t="n">
        <v>5992</v>
      </c>
      <c r="B13" s="72" t="inlineStr">
        <is>
          <t>ВРЕМЯ ОКРОШКИ Папа может вар п/о 0.4кг</t>
        </is>
      </c>
      <c r="C13" s="73" t="inlineStr">
        <is>
          <t>ШТ</t>
        </is>
      </c>
      <c r="D13" s="74" t="n">
        <v>1001014765992</v>
      </c>
      <c r="E13" s="79" t="n">
        <v>110</v>
      </c>
      <c r="F13" s="75" t="n">
        <v>0.4</v>
      </c>
      <c r="G13" s="75">
        <f>E13*F13</f>
        <v/>
      </c>
      <c r="H13" s="76" t="n">
        <v>3.2</v>
      </c>
      <c r="I13" s="76" t="n">
        <v>60</v>
      </c>
      <c r="J13" s="76" t="n"/>
      <c r="K13" s="77" t="n"/>
    </row>
    <row r="14" ht="16.5" customFormat="1" customHeight="1" s="78">
      <c r="A14" s="71" t="n">
        <v>5993</v>
      </c>
      <c r="B14" s="72" t="inlineStr">
        <is>
          <t>ВРЕМЯ ОКРОШКИ Папа может вар п/о</t>
        </is>
      </c>
      <c r="C14" s="73" t="inlineStr">
        <is>
          <t>КГ</t>
        </is>
      </c>
      <c r="D14" s="74" t="n">
        <v>1001014765993</v>
      </c>
      <c r="E14" s="79" t="n"/>
      <c r="F14" s="75" t="n">
        <v>1.35</v>
      </c>
      <c r="G14" s="75">
        <f>E14</f>
        <v/>
      </c>
      <c r="H14" s="76" t="n">
        <v>5.4</v>
      </c>
      <c r="I14" s="76" t="n">
        <v>60</v>
      </c>
      <c r="J14" s="76" t="n"/>
      <c r="K14" s="77" t="n"/>
    </row>
    <row r="15" ht="16.5" customFormat="1" customHeight="1" s="78">
      <c r="A15" s="71">
        <f>RIGHT(D15,4)</f>
        <v/>
      </c>
      <c r="B15" s="72" t="inlineStr">
        <is>
          <t>СЕМЕЙНАЯ вар п/о</t>
        </is>
      </c>
      <c r="C15" s="73" t="inlineStr">
        <is>
          <t>КГ</t>
        </is>
      </c>
      <c r="D15" s="74" t="n">
        <v>1001015496769</v>
      </c>
      <c r="E15" s="79" t="n"/>
      <c r="F15" s="75" t="n">
        <v>1</v>
      </c>
      <c r="G15" s="75">
        <f>E15*F15</f>
        <v/>
      </c>
      <c r="H15" s="76" t="n"/>
      <c r="I15" s="76" t="n"/>
      <c r="J15" s="76" t="n"/>
      <c r="K15" s="77" t="n"/>
    </row>
    <row r="16" ht="16.5" customFormat="1" customHeight="1" s="15">
      <c r="A16" s="66">
        <f>RIGHT(D16,4)</f>
        <v/>
      </c>
      <c r="B16" s="93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6">
        <f>RIGHT(D17,4)</f>
        <v/>
      </c>
      <c r="B17" s="93" t="inlineStr">
        <is>
          <t>ВРЕМЯ ОКРОШКИ Папа может вар п/о 0,4кг</t>
        </is>
      </c>
      <c r="C17" s="30" t="inlineStr">
        <is>
          <t>шт</t>
        </is>
      </c>
      <c r="D17" s="27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6">
        <f>RIGHT(D18,4)</f>
        <v/>
      </c>
      <c r="B18" s="93" t="inlineStr">
        <is>
          <t>ДОКТОРСКАЯ ПРЕМИУМ вар п/о 0.4кг 8шт.</t>
        </is>
      </c>
      <c r="C18" s="30" t="inlineStr">
        <is>
          <t>ШТ</t>
        </is>
      </c>
      <c r="D18" s="27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3" t="n"/>
      <c r="K18" s="31" t="n"/>
    </row>
    <row r="19" ht="16.5" customFormat="1" customHeight="1" s="15">
      <c r="A19" s="66">
        <f>RIGHT(D19,4)</f>
        <v/>
      </c>
      <c r="B19" s="93" t="inlineStr">
        <is>
          <t>ДОКТОРСКАЯ ТРАДИЦ. вар п/о</t>
        </is>
      </c>
      <c r="C19" s="30" t="inlineStr">
        <is>
          <t>КГ</t>
        </is>
      </c>
      <c r="D19" s="27" t="n">
        <v>1001010113248</v>
      </c>
      <c r="E19" s="24" t="n"/>
      <c r="F19" s="23" t="n">
        <v>1.263</v>
      </c>
      <c r="G19" s="23">
        <f>E19</f>
        <v/>
      </c>
      <c r="H19" s="14" t="n">
        <v>10.1</v>
      </c>
      <c r="I19" s="14" t="n">
        <v>60</v>
      </c>
      <c r="J19" s="33" t="n"/>
      <c r="K19" s="31" t="n"/>
    </row>
    <row r="20" ht="16.5" customFormat="1" customHeight="1" s="15">
      <c r="A20" s="66">
        <f>RIGHT(D20,4)</f>
        <v/>
      </c>
      <c r="B20" s="93" t="inlineStr">
        <is>
          <t>КЛАССИЧЕСКАЯ ПМ вар п/о 0.35кг 8шт.</t>
        </is>
      </c>
      <c r="C20" s="30" t="inlineStr">
        <is>
          <t>ШТ</t>
        </is>
      </c>
      <c r="D20" s="27" t="n">
        <v>1001013956427</v>
      </c>
      <c r="E20" s="24" t="n"/>
      <c r="F20" s="23" t="n">
        <v>0.35</v>
      </c>
      <c r="G20" s="23">
        <f>E20*F20</f>
        <v/>
      </c>
      <c r="H20" s="14" t="n">
        <v>2.8</v>
      </c>
      <c r="I20" s="14" t="n">
        <v>60</v>
      </c>
      <c r="J20" s="33" t="n"/>
      <c r="K20" s="31" t="n"/>
    </row>
    <row r="21" ht="16.5" customHeight="1">
      <c r="A21" s="66">
        <f>RIGHT(D21,4)</f>
        <v/>
      </c>
      <c r="B21" s="93" t="inlineStr">
        <is>
          <t>МЯСНАЯ Папа может вар п/о</t>
        </is>
      </c>
      <c r="C21" s="30" t="inlineStr">
        <is>
          <t>КГ</t>
        </is>
      </c>
      <c r="D21" s="27" t="n">
        <v>1001012484063</v>
      </c>
      <c r="E21" s="24" t="n">
        <v>200</v>
      </c>
      <c r="F21" s="23" t="n">
        <v>1.334</v>
      </c>
      <c r="G21" s="23">
        <f>E21</f>
        <v/>
      </c>
      <c r="H21" s="14" t="n">
        <v>4</v>
      </c>
      <c r="I21" s="14" t="n">
        <v>60</v>
      </c>
      <c r="J21" s="33" t="n"/>
    </row>
    <row r="22" ht="16.5" customHeight="1">
      <c r="A22" s="66">
        <f>RIGHT(D22,4)</f>
        <v/>
      </c>
      <c r="B22" s="93" t="inlineStr">
        <is>
          <t>МЯСНАЯ Папа может вар п/о 0.4кг 8шт.</t>
        </is>
      </c>
      <c r="C22" s="30" t="inlineStr">
        <is>
          <t>ШТ</t>
        </is>
      </c>
      <c r="D22" s="27" t="n">
        <v>1001012486333</v>
      </c>
      <c r="E22" s="24" t="n">
        <v>450</v>
      </c>
      <c r="F22" s="23" t="n">
        <v>0.4</v>
      </c>
      <c r="G22" s="23">
        <f>E22*F22</f>
        <v/>
      </c>
      <c r="H22" s="14" t="n">
        <v>3.2</v>
      </c>
      <c r="I22" s="14" t="n">
        <v>60</v>
      </c>
      <c r="J22" s="33" t="n"/>
    </row>
    <row r="23" ht="16.5" customHeight="1">
      <c r="A23" s="66">
        <f>RIGHT(D23,4)</f>
        <v/>
      </c>
      <c r="B23" s="93" t="inlineStr">
        <is>
          <t>МЯСНАЯ СО ШПИКОМ Папа может вар п/о</t>
        </is>
      </c>
      <c r="C23" s="30" t="inlineStr">
        <is>
          <t>КГ</t>
        </is>
      </c>
      <c r="D23" s="27" t="n">
        <v>1001012634574</v>
      </c>
      <c r="E23" s="24" t="n">
        <v>100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33" t="n"/>
    </row>
    <row r="24" ht="16.5" customHeight="1">
      <c r="A24" s="66">
        <f>RIGHT(D24,4)</f>
        <v/>
      </c>
      <c r="B24" s="93" t="inlineStr">
        <is>
          <t>ОСОБАЯ вар п/о</t>
        </is>
      </c>
      <c r="C24" s="30" t="inlineStr">
        <is>
          <t>КГ</t>
        </is>
      </c>
      <c r="D24" s="27" t="n">
        <v>1001012815336</v>
      </c>
      <c r="E24" s="24" t="n">
        <v>121</v>
      </c>
      <c r="F24" s="23" t="n">
        <v>2</v>
      </c>
      <c r="G24" s="23">
        <f>E24</f>
        <v/>
      </c>
      <c r="H24" s="14" t="n">
        <v>4</v>
      </c>
      <c r="I24" s="14" t="n">
        <v>60</v>
      </c>
      <c r="J24" s="33" t="n"/>
    </row>
    <row r="25" ht="16.5" customHeight="1">
      <c r="A25" s="66">
        <f>RIGHT(D25,4)</f>
        <v/>
      </c>
      <c r="B25" s="93" t="inlineStr">
        <is>
          <t>ОСОБАЯ Коровино вар п/о</t>
        </is>
      </c>
      <c r="C25" s="30" t="inlineStr">
        <is>
          <t>КГ</t>
        </is>
      </c>
      <c r="D25" s="27" t="n">
        <v>1001012815997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3" t="n"/>
    </row>
    <row r="26" ht="16.5" customHeight="1">
      <c r="A26" s="66">
        <f>RIGHT(D26,4)</f>
        <v/>
      </c>
      <c r="B26" s="93" t="inlineStr">
        <is>
          <t>ОСОБАЯ Коровино (в сетке) 0.5кг 8шт.</t>
        </is>
      </c>
      <c r="C26" s="30" t="inlineStr">
        <is>
          <t>ШТ</t>
        </is>
      </c>
      <c r="D26" s="27" t="n">
        <v>1001012816716</v>
      </c>
      <c r="E26" s="24" t="n">
        <v>154</v>
      </c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6" t="n">
        <v>6734</v>
      </c>
      <c r="B27" s="93" t="inlineStr">
        <is>
          <t xml:space="preserve"> ОСОБАЯ СО ШПИКОМ Коровино(в сетке) 0.5кг</t>
        </is>
      </c>
      <c r="C27" s="30" t="inlineStr">
        <is>
          <t>шт</t>
        </is>
      </c>
      <c r="D27" s="27" t="n">
        <v>1001012826734</v>
      </c>
      <c r="E27" s="24" t="n">
        <v>40</v>
      </c>
      <c r="F27" s="23" t="n">
        <v>0.5</v>
      </c>
      <c r="G27" s="23">
        <f>E27*F27</f>
        <v/>
      </c>
      <c r="H27" s="14" t="n"/>
      <c r="I27" s="14" t="n"/>
      <c r="J27" s="33" t="n"/>
    </row>
    <row r="28" ht="16.5" customHeight="1">
      <c r="A28" s="66" t="n">
        <v>6220</v>
      </c>
      <c r="B28" s="93" t="inlineStr">
        <is>
          <t>ГОВЯЖЬЯ Папа может вар п/о</t>
        </is>
      </c>
      <c r="C28" s="30" t="inlineStr">
        <is>
          <t>кг</t>
        </is>
      </c>
      <c r="D28" s="27" t="n">
        <v>1001012426220</v>
      </c>
      <c r="E28" s="24" t="n"/>
      <c r="F28" s="23" t="n">
        <v>1</v>
      </c>
      <c r="G28" s="23">
        <f>E28</f>
        <v/>
      </c>
      <c r="H28" s="14" t="n"/>
      <c r="I28" s="14" t="n"/>
      <c r="J28" s="33" t="n"/>
    </row>
    <row r="29" ht="16.5" customHeight="1">
      <c r="A29" s="66">
        <f>RIGHT(D29,4)</f>
        <v/>
      </c>
      <c r="B29" s="93" t="inlineStr">
        <is>
          <t>ОСОБАЯ СО ШПИКОМ вар п/о</t>
        </is>
      </c>
      <c r="C29" s="30" t="inlineStr">
        <is>
          <t>КГ</t>
        </is>
      </c>
      <c r="D29" s="27" t="n">
        <v>1001012825337</v>
      </c>
      <c r="E29" s="24" t="n">
        <v>55</v>
      </c>
      <c r="F29" s="23" t="n">
        <v>2</v>
      </c>
      <c r="G29" s="23">
        <f>E29</f>
        <v/>
      </c>
      <c r="H29" s="14" t="n">
        <v>4</v>
      </c>
      <c r="I29" s="14" t="n">
        <v>60</v>
      </c>
      <c r="J29" s="33" t="n"/>
    </row>
    <row r="30" ht="16.5" customHeight="1">
      <c r="A30" s="66">
        <f>RIGHT(D30,4)</f>
        <v/>
      </c>
      <c r="B30" s="93" t="inlineStr">
        <is>
          <t>РУССКАЯ ТРАДИЦ. вар п/о</t>
        </is>
      </c>
      <c r="C30" s="30" t="inlineStr">
        <is>
          <t>КГ</t>
        </is>
      </c>
      <c r="D30" s="27" t="n">
        <v>1001010873244</v>
      </c>
      <c r="E30" s="24" t="n"/>
      <c r="F30" s="23" t="n">
        <v>1.263</v>
      </c>
      <c r="G30" s="23">
        <f>E30</f>
        <v/>
      </c>
      <c r="H30" s="14" t="n">
        <v>10.1</v>
      </c>
      <c r="I30" s="14" t="n">
        <v>60</v>
      </c>
      <c r="J30" s="33" t="n"/>
    </row>
    <row r="31" ht="16.5" customHeight="1">
      <c r="A31" s="66">
        <f>RIGHT(D31,4)</f>
        <v/>
      </c>
      <c r="B31" s="93" t="inlineStr">
        <is>
          <t>ФИЛЕЙНАЯ Папа может вар п/о</t>
        </is>
      </c>
      <c r="C31" s="30" t="inlineStr">
        <is>
          <t>КГ</t>
        </is>
      </c>
      <c r="D31" s="27" t="n">
        <v>1001012564813</v>
      </c>
      <c r="E31" s="24" t="n">
        <v>140</v>
      </c>
      <c r="F31" s="23" t="n">
        <v>1.35</v>
      </c>
      <c r="G31" s="23">
        <f>E31</f>
        <v/>
      </c>
      <c r="H31" s="14" t="n">
        <v>4.05</v>
      </c>
      <c r="I31" s="14" t="n">
        <v>60</v>
      </c>
      <c r="J31" s="33" t="n"/>
    </row>
    <row r="32" ht="16.5" customHeight="1">
      <c r="A32" s="67">
        <f>RIGHT(D32,4)</f>
        <v/>
      </c>
      <c r="B32" s="59" t="inlineStr">
        <is>
          <t>ФИЛЕЙНАЯ Папа может вар п/о 0.4кг 8шт.</t>
        </is>
      </c>
      <c r="C32" s="60" t="inlineStr">
        <is>
          <t>ШТ</t>
        </is>
      </c>
      <c r="D32" s="61" t="n">
        <v>1001012566392</v>
      </c>
      <c r="E32" s="24" t="n">
        <v>270</v>
      </c>
      <c r="F32" s="23" t="n">
        <v>0.4</v>
      </c>
      <c r="G32" s="23">
        <f>E32*F32</f>
        <v/>
      </c>
      <c r="H32" s="14" t="n">
        <v>3.2</v>
      </c>
      <c r="I32" s="14" t="n">
        <v>60</v>
      </c>
      <c r="J32" s="33" t="n"/>
    </row>
    <row r="33" ht="16.5" customHeight="1">
      <c r="A33" s="66">
        <f>RIGHT(D33,4)</f>
        <v/>
      </c>
      <c r="B33" s="93" t="inlineStr">
        <is>
          <t>ЭКСТРА Папа может вар п/о.</t>
        </is>
      </c>
      <c r="C33" s="30" t="inlineStr">
        <is>
          <t>кг</t>
        </is>
      </c>
      <c r="D33" s="27" t="n">
        <v>1001012505851</v>
      </c>
      <c r="E33" s="24" t="n">
        <v>130</v>
      </c>
      <c r="F33" s="23" t="n">
        <v>1.354</v>
      </c>
      <c r="G33" s="23">
        <f>E33</f>
        <v/>
      </c>
      <c r="H33" s="14" t="n">
        <v>4.06</v>
      </c>
      <c r="I33" s="14" t="n">
        <v>60</v>
      </c>
      <c r="J33" s="33" t="n"/>
    </row>
    <row r="34" ht="16.5" customHeight="1">
      <c r="A34" s="66">
        <f>RIGHT(D34,4)</f>
        <v/>
      </c>
      <c r="B34" s="93" t="inlineStr">
        <is>
          <t>ЭКСТРА Папа может вар п/о 0.4кг 8шт.</t>
        </is>
      </c>
      <c r="C34" s="30" t="inlineStr">
        <is>
          <t>ШТ</t>
        </is>
      </c>
      <c r="D34" s="27" t="n">
        <v>1001012506353</v>
      </c>
      <c r="E34" s="24" t="n">
        <v>400</v>
      </c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6">
        <f>RIGHT(D35,4)</f>
        <v/>
      </c>
      <c r="B35" s="57" t="inlineStr">
        <is>
          <t>ВКУСНЫЙ ЗАВТРАК Папа может вар п/о 0.4кг</t>
        </is>
      </c>
      <c r="C35" s="30" t="inlineStr">
        <is>
          <t>ШТ</t>
        </is>
      </c>
      <c r="D35" s="27" t="n">
        <v>1001014406320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6">
        <f>RIGHT(D36,4)</f>
        <v/>
      </c>
      <c r="B36" s="57" t="inlineStr">
        <is>
          <t>ВКУСНЫЙ ЗАВТРАК ПМ вар п/о 0.4кг 10шт.</t>
        </is>
      </c>
      <c r="C36" s="30" t="inlineStr">
        <is>
          <t>ШТ</t>
        </is>
      </c>
      <c r="D36" s="27" t="n">
        <v>1001014406320</v>
      </c>
      <c r="E36" s="24" t="n"/>
      <c r="F36" s="23" t="n">
        <v>0.4</v>
      </c>
      <c r="G36" s="23">
        <f>E36*F36</f>
        <v/>
      </c>
      <c r="H36" s="14" t="n">
        <v>4</v>
      </c>
      <c r="I36" s="14" t="n">
        <v>60</v>
      </c>
      <c r="J36" s="33" t="n"/>
    </row>
    <row r="37" ht="16.5" customHeight="1">
      <c r="A37" s="66">
        <f>RIGHT(D37,4)</f>
        <v/>
      </c>
      <c r="B37" s="57" t="inlineStr">
        <is>
          <t>ВРЕМЯ ОКРОШКИ Папа может вар п/о</t>
        </is>
      </c>
      <c r="C37" s="30" t="inlineStr">
        <is>
          <t>КГ</t>
        </is>
      </c>
      <c r="D37" s="27" t="n">
        <v>1001014765993</v>
      </c>
      <c r="E37" s="24" t="n">
        <v>60</v>
      </c>
      <c r="F37" s="23" t="n">
        <v>1.367</v>
      </c>
      <c r="G37" s="23">
        <f>E37</f>
        <v/>
      </c>
      <c r="H37" s="14" t="n">
        <v>4.1</v>
      </c>
      <c r="I37" s="14" t="n">
        <v>60</v>
      </c>
      <c r="J37" s="33" t="n"/>
    </row>
    <row r="38" ht="16.5" customHeight="1">
      <c r="A38" s="66">
        <f>RIGHT(D38,4)</f>
        <v/>
      </c>
      <c r="B38" s="57" t="inlineStr">
        <is>
          <t>ВРЕМЯ ОКРОШКИ Папа может вар п/о 0.8кг</t>
        </is>
      </c>
      <c r="C38" s="30" t="inlineStr">
        <is>
          <t>ШТ</t>
        </is>
      </c>
      <c r="D38" s="27" t="n">
        <v>1001014766587</v>
      </c>
      <c r="E38" s="24" t="n"/>
      <c r="F38" s="23" t="n">
        <v>0.8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6">
        <f>RIGHT(D39,4)</f>
        <v/>
      </c>
      <c r="B39" s="57" t="inlineStr">
        <is>
          <t>ДОКТОР СКАЙ Папа может вар п/о</t>
        </is>
      </c>
      <c r="C39" s="30" t="inlineStr">
        <is>
          <t>КГ</t>
        </is>
      </c>
      <c r="D39" s="27" t="n">
        <v>1001012993254</v>
      </c>
      <c r="E39" s="24" t="n"/>
      <c r="F39" s="23" t="n">
        <v>1.367</v>
      </c>
      <c r="G39" s="23">
        <f>E39</f>
        <v/>
      </c>
      <c r="H39" s="14" t="n">
        <v>4.1</v>
      </c>
      <c r="I39" s="14" t="n">
        <v>60</v>
      </c>
      <c r="J39" s="33" t="n"/>
    </row>
    <row r="40" ht="16.5" customHeight="1">
      <c r="A40" s="66">
        <f>RIGHT(D40,4)</f>
        <v/>
      </c>
      <c r="B40" s="57" t="inlineStr">
        <is>
          <t>ДОКТОРСКАЯ ГОСТ вар н/о мгс_30с</t>
        </is>
      </c>
      <c r="C40" s="30" t="inlineStr">
        <is>
          <t>КГ</t>
        </is>
      </c>
      <c r="D40" s="27" t="n">
        <v>1001010015803</v>
      </c>
      <c r="E40" s="24" t="n"/>
      <c r="F40" s="23" t="n">
        <v>1.325</v>
      </c>
      <c r="G40" s="23">
        <f>E40</f>
        <v/>
      </c>
      <c r="H40" s="14" t="n">
        <v>2.65</v>
      </c>
      <c r="I40" s="14" t="n">
        <v>30</v>
      </c>
      <c r="J40" s="33" t="n"/>
    </row>
    <row r="41" ht="16.5" customHeight="1">
      <c r="A41" s="66">
        <f>RIGHT(D41,4)</f>
        <v/>
      </c>
      <c r="B41" s="57" t="inlineStr">
        <is>
          <t>ДОКТОРСКАЯ ГОСТ вар п/о 0.4кг 8шт.</t>
        </is>
      </c>
      <c r="C41" s="30" t="inlineStr">
        <is>
          <t>ШТ</t>
        </is>
      </c>
      <c r="D41" s="27" t="n">
        <v>1001010016324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3" t="n"/>
    </row>
    <row r="42" ht="16.5" customHeight="1">
      <c r="A42" s="66">
        <f>RIGHT(D42,4)</f>
        <v/>
      </c>
      <c r="B42" s="57" t="inlineStr">
        <is>
          <t>ДОКТОРСКАЯ ГОСТ вар п/о 0.5кг 8шт.</t>
        </is>
      </c>
      <c r="C42" s="30" t="inlineStr">
        <is>
          <t>ШТ</t>
        </is>
      </c>
      <c r="D42" s="27" t="n">
        <v>1001010016322</v>
      </c>
      <c r="E42" s="24" t="n"/>
      <c r="F42" s="23" t="n">
        <v>0.5</v>
      </c>
      <c r="G42" s="23">
        <f>E42*F42</f>
        <v/>
      </c>
      <c r="H42" s="14" t="n">
        <v>4</v>
      </c>
      <c r="I42" s="14" t="n">
        <v>60</v>
      </c>
      <c r="J42" s="33" t="n"/>
    </row>
    <row r="43" ht="16.5" customHeight="1">
      <c r="A43" s="66">
        <f>RIGHT(D43,4)</f>
        <v/>
      </c>
      <c r="B43" s="57" t="inlineStr">
        <is>
          <t>ДОКТОРСКАЯ ГОСТ вар ц/о в/у</t>
        </is>
      </c>
      <c r="C43" s="30" t="inlineStr">
        <is>
          <t>КГ</t>
        </is>
      </c>
      <c r="D43" s="27" t="n">
        <v>1001010014002</v>
      </c>
      <c r="E43" s="24" t="n"/>
      <c r="F43" s="23" t="n">
        <v>1.267</v>
      </c>
      <c r="G43" s="23">
        <f>E43</f>
        <v/>
      </c>
      <c r="H43" s="14" t="n">
        <v>3.8</v>
      </c>
      <c r="I43" s="14" t="n">
        <v>30</v>
      </c>
      <c r="J43" s="33" t="n"/>
    </row>
    <row r="44" ht="16.5" customHeight="1">
      <c r="A44" s="66">
        <f>RIGHT(D44,4)</f>
        <v/>
      </c>
      <c r="B44" s="57" t="inlineStr">
        <is>
          <t>ДОКТОРСКАЯ ГОСТ Папа может вар п/о</t>
        </is>
      </c>
      <c r="C44" s="30" t="inlineStr">
        <is>
          <t>КГ</t>
        </is>
      </c>
      <c r="D44" s="27" t="n">
        <v>1001010014561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3" t="n"/>
    </row>
    <row r="45" ht="16.5" customHeight="1">
      <c r="A45" s="66">
        <f>RIGHT(D45,4)</f>
        <v/>
      </c>
      <c r="B45" s="57" t="inlineStr">
        <is>
          <t>ДОКТОРСКАЯ ЛЮКС вар ц/о в/у</t>
        </is>
      </c>
      <c r="C45" s="30" t="inlineStr">
        <is>
          <t>КГ</t>
        </is>
      </c>
      <c r="D45" s="27" t="n">
        <v>1001013516010</v>
      </c>
      <c r="E45" s="24" t="n"/>
      <c r="F45" s="23" t="n">
        <v>1.07</v>
      </c>
      <c r="G45" s="23">
        <f>E45</f>
        <v/>
      </c>
      <c r="H45" s="14" t="n">
        <v>4.28</v>
      </c>
      <c r="I45" s="14" t="n">
        <v>30</v>
      </c>
      <c r="J45" s="33" t="n"/>
    </row>
    <row r="46" ht="16.5" customHeight="1">
      <c r="A46" s="66">
        <f>RIGHT(D46,4)</f>
        <v/>
      </c>
      <c r="B46" s="57" t="inlineStr">
        <is>
          <t>ДОКТОРСКАЯ ОРИГИН. вар п/о</t>
        </is>
      </c>
      <c r="C46" s="30" t="inlineStr">
        <is>
          <t>КГ</t>
        </is>
      </c>
      <c r="D46" s="27" t="n">
        <v>1001010094908</v>
      </c>
      <c r="E46" s="24" t="n"/>
      <c r="F46" s="23" t="n">
        <v>1.35</v>
      </c>
      <c r="G46" s="23">
        <f>E46</f>
        <v/>
      </c>
      <c r="H46" s="14" t="n">
        <v>4.05</v>
      </c>
      <c r="I46" s="14" t="n">
        <v>60</v>
      </c>
      <c r="J46" s="33" t="n"/>
    </row>
    <row r="47" ht="16.5" customHeight="1">
      <c r="A47" s="66">
        <f>RIGHT(D47,4)</f>
        <v/>
      </c>
      <c r="B47" s="57" t="inlineStr">
        <is>
          <t>ДОКТОРСКАЯ ОРИГИНАЛЬНАЯ вар ц/о в/у</t>
        </is>
      </c>
      <c r="C47" s="30" t="inlineStr">
        <is>
          <t>КГ</t>
        </is>
      </c>
      <c r="D47" s="27" t="n">
        <v>1001010096660</v>
      </c>
      <c r="E47" s="24" t="n"/>
      <c r="F47" s="23" t="n">
        <v>1.6</v>
      </c>
      <c r="G47" s="23">
        <f>E47</f>
        <v/>
      </c>
      <c r="H47" s="14" t="n">
        <v>6.4</v>
      </c>
      <c r="I47" s="14" t="n">
        <v>30</v>
      </c>
      <c r="J47" s="33" t="n"/>
    </row>
    <row r="48" ht="16.5" customHeight="1">
      <c r="A48" s="66">
        <f>RIGHT(D48,4)</f>
        <v/>
      </c>
      <c r="B48" s="57" t="inlineStr">
        <is>
          <t>ДОКТОРСКАЯ ОРИГИНАЛЬНАЯ Коровино вар ц/о в/у</t>
        </is>
      </c>
      <c r="C48" s="30" t="inlineStr">
        <is>
          <t>КГ</t>
        </is>
      </c>
      <c r="D48" s="27" t="n">
        <v>1001010096660</v>
      </c>
      <c r="E48" s="24" t="n"/>
      <c r="F48" s="23" t="n">
        <v>1.6</v>
      </c>
      <c r="G48" s="23">
        <f>E48</f>
        <v/>
      </c>
      <c r="H48" s="14" t="n">
        <v>6.4</v>
      </c>
      <c r="I48" s="14" t="n">
        <v>30</v>
      </c>
      <c r="J48" s="33" t="n"/>
    </row>
    <row r="49" ht="16.5" customHeight="1">
      <c r="A49" s="66">
        <f>RIGHT(D49,4)</f>
        <v/>
      </c>
      <c r="B49" s="57" t="inlineStr">
        <is>
          <t>ДОМАШНЯЯ Папа может вар п/о 0.5кг 8шт.</t>
        </is>
      </c>
      <c r="C49" s="30" t="inlineStr">
        <is>
          <t>ШТ</t>
        </is>
      </c>
      <c r="D49" s="27" t="n">
        <v>1001011086567</v>
      </c>
      <c r="E49" s="24" t="n"/>
      <c r="F49" s="23" t="n">
        <v>0.5</v>
      </c>
      <c r="G49" s="23">
        <f>E49*F49</f>
        <v/>
      </c>
      <c r="H49" s="14" t="n">
        <v>4</v>
      </c>
      <c r="I49" s="14" t="n">
        <v>60</v>
      </c>
      <c r="J49" s="33" t="n"/>
    </row>
    <row r="50" ht="16.5" customHeight="1">
      <c r="A50" s="66">
        <f>RIGHT(D50,4)</f>
        <v/>
      </c>
      <c r="B50" s="57" t="inlineStr">
        <is>
          <t>КЛАССИЧЕСКАЯ ПМ вар п/о 0.3кг 8шт.</t>
        </is>
      </c>
      <c r="C50" s="30" t="inlineStr">
        <is>
          <t>ШТ</t>
        </is>
      </c>
      <c r="D50" s="27" t="n">
        <v>1001013956426</v>
      </c>
      <c r="E50" s="24" t="n"/>
      <c r="F50" s="23" t="n">
        <v>0.3</v>
      </c>
      <c r="G50" s="23">
        <f>E50*F50</f>
        <v/>
      </c>
      <c r="H50" s="14" t="n">
        <v>2.4</v>
      </c>
      <c r="I50" s="14" t="n">
        <v>60</v>
      </c>
      <c r="J50" s="33" t="n"/>
    </row>
    <row r="51" ht="16.5" customHeight="1">
      <c r="A51" s="66">
        <f>RIGHT(D51,4)</f>
        <v/>
      </c>
      <c r="B51" s="57" t="inlineStr">
        <is>
          <t>КЛАССИЧЕСКАЯ Папа может вар п/о 0.4кг</t>
        </is>
      </c>
      <c r="C51" s="30" t="inlineStr">
        <is>
          <t>ШТ</t>
        </is>
      </c>
      <c r="D51" s="27" t="n">
        <v>1001013956329</v>
      </c>
      <c r="E51" s="24" t="n"/>
      <c r="F51" s="23" t="n">
        <v>0.4</v>
      </c>
      <c r="G51" s="23">
        <f>E51*F51</f>
        <v/>
      </c>
      <c r="H51" s="14" t="n">
        <v>3.2</v>
      </c>
      <c r="I51" s="14" t="n">
        <v>60</v>
      </c>
      <c r="J51" s="33" t="n"/>
    </row>
    <row r="52" ht="16.5" customHeight="1">
      <c r="A52" s="66">
        <f>RIGHT(D52,4)</f>
        <v/>
      </c>
      <c r="B52" s="57" t="inlineStr">
        <is>
          <t>КЛАССИЧЕСКАЯ СО ШПИКОМ вар п/о</t>
        </is>
      </c>
      <c r="C52" s="30" t="inlineStr">
        <is>
          <t>КГ</t>
        </is>
      </c>
      <c r="D52" s="27" t="n">
        <v>1001014136501</v>
      </c>
      <c r="E52" s="24" t="n"/>
      <c r="F52" s="23" t="n">
        <v>1.35</v>
      </c>
      <c r="G52" s="23">
        <f>E52</f>
        <v/>
      </c>
      <c r="H52" s="14" t="n">
        <v>4.05</v>
      </c>
      <c r="I52" s="14" t="n">
        <v>60</v>
      </c>
      <c r="J52" s="33" t="n"/>
    </row>
    <row r="53" ht="16.5" customHeight="1">
      <c r="A53" s="66">
        <f>RIGHT(D53,4)</f>
        <v/>
      </c>
      <c r="B53" s="57" t="inlineStr">
        <is>
          <t>ЛЮБИТЕЛЬСКАЯ ЛЮКС вар ц/о в/у</t>
        </is>
      </c>
      <c r="C53" s="30" t="inlineStr">
        <is>
          <t>КГ</t>
        </is>
      </c>
      <c r="D53" s="27" t="n">
        <v>1001013836013</v>
      </c>
      <c r="E53" s="24" t="n"/>
      <c r="F53" s="23" t="n">
        <v>1.075</v>
      </c>
      <c r="G53" s="23">
        <f>E53</f>
        <v/>
      </c>
      <c r="H53" s="14" t="n">
        <v>4.3</v>
      </c>
      <c r="I53" s="14" t="n">
        <v>30</v>
      </c>
      <c r="J53" s="33" t="n"/>
    </row>
    <row r="54" ht="16.5" customHeight="1">
      <c r="A54" s="66">
        <f>RIGHT(D54,4)</f>
        <v/>
      </c>
      <c r="B54" s="57" t="inlineStr">
        <is>
          <t>МОЛОЧНАЯ Папа может вар п/о</t>
        </is>
      </c>
      <c r="C54" s="30" t="inlineStr">
        <is>
          <t>КГ</t>
        </is>
      </c>
      <c r="D54" s="27" t="n">
        <v>1001012456498</v>
      </c>
      <c r="E54" s="24" t="n"/>
      <c r="F54" s="23" t="n">
        <v>1</v>
      </c>
      <c r="G54" s="23">
        <f>E54</f>
        <v/>
      </c>
      <c r="H54" s="14" t="n">
        <v>4</v>
      </c>
      <c r="I54" s="14" t="n">
        <v>60</v>
      </c>
      <c r="J54" s="33" t="n"/>
    </row>
    <row r="55" ht="16.5" customHeight="1">
      <c r="A55" s="66">
        <f>RIGHT(D55,4)</f>
        <v/>
      </c>
      <c r="B55" s="57" t="inlineStr">
        <is>
          <t>МОЛОЧНАЯ Папа может вар п/о 0.5кг 8шт.</t>
        </is>
      </c>
      <c r="C55" s="30" t="inlineStr">
        <is>
          <t>ШТ</t>
        </is>
      </c>
      <c r="D55" s="27" t="n">
        <v>1001012456479</v>
      </c>
      <c r="E55" s="24" t="n"/>
      <c r="F55" s="23" t="n">
        <v>0.5</v>
      </c>
      <c r="G55" s="23">
        <f>E55*F55</f>
        <v/>
      </c>
      <c r="H55" s="14" t="n">
        <v>4</v>
      </c>
      <c r="I55" s="14" t="n">
        <v>60</v>
      </c>
      <c r="J55" s="33" t="n"/>
    </row>
    <row r="56" ht="16.5" customHeight="1">
      <c r="A56" s="66">
        <f>RIGHT(D56,4)</f>
        <v/>
      </c>
      <c r="B56" s="57" t="inlineStr">
        <is>
          <t>МЯСНАЯ Папа может вар п/о 0.5кг 8шт.</t>
        </is>
      </c>
      <c r="C56" s="30" t="inlineStr">
        <is>
          <t>ШТ</t>
        </is>
      </c>
      <c r="D56" s="27" t="n">
        <v>1001012486332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3" t="n"/>
    </row>
    <row r="57" ht="16.5" customHeight="1">
      <c r="A57" s="66">
        <f>RIGHT(D57,4)</f>
        <v/>
      </c>
      <c r="B57" s="57" t="inlineStr">
        <is>
          <t>МЯСНАЯ Папа может вар п/о 0.8кг 4шт.</t>
        </is>
      </c>
      <c r="C57" s="30" t="inlineStr">
        <is>
          <t>ШТ</t>
        </is>
      </c>
      <c r="D57" s="27" t="n">
        <v>1001012486437</v>
      </c>
      <c r="E57" s="24" t="n"/>
      <c r="F57" s="23" t="n">
        <v>0.8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6">
        <f>RIGHT(D58,4)</f>
        <v/>
      </c>
      <c r="B58" s="57" t="inlineStr">
        <is>
          <t>МЯСНАЯ СО ШПИКОМ вар п/о 0.5кг 8шт.</t>
        </is>
      </c>
      <c r="C58" s="30" t="inlineStr">
        <is>
          <t>ШТ</t>
        </is>
      </c>
      <c r="D58" s="27" t="n">
        <v>1001012636337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6">
        <f>RIGHT(D59,4)</f>
        <v/>
      </c>
      <c r="B59" s="57" t="inlineStr">
        <is>
          <t>МЯСНАЯ СО ШПИКОМ ПМ вар п/о 0.45кг 8шт.</t>
        </is>
      </c>
      <c r="C59" s="30" t="inlineStr">
        <is>
          <t>ШТ</t>
        </is>
      </c>
      <c r="D59" s="27" t="n">
        <v>1001012636623</v>
      </c>
      <c r="E59" s="24" t="n"/>
      <c r="F59" s="23" t="n">
        <v>0.45</v>
      </c>
      <c r="G59" s="23">
        <f>E59*F59</f>
        <v/>
      </c>
      <c r="H59" s="14" t="n">
        <v>3.6</v>
      </c>
      <c r="I59" s="14" t="n">
        <v>60</v>
      </c>
      <c r="J59" s="33" t="n"/>
    </row>
    <row r="60" ht="16.5" customHeight="1">
      <c r="A60" s="66">
        <f>RIGHT(D60,4)</f>
        <v/>
      </c>
      <c r="B60" s="57" t="inlineStr">
        <is>
          <t>ОСОБАЯ вар п/о (мини)</t>
        </is>
      </c>
      <c r="C60" s="30" t="inlineStr">
        <is>
          <t>КГ</t>
        </is>
      </c>
      <c r="D60" s="27" t="n">
        <v>1001012813075</v>
      </c>
      <c r="E60" s="24" t="n"/>
      <c r="F60" s="23" t="n">
        <v>1</v>
      </c>
      <c r="G60" s="23">
        <f>E60</f>
        <v/>
      </c>
      <c r="H60" s="14" t="n">
        <v>4</v>
      </c>
      <c r="I60" s="14" t="n">
        <v>60</v>
      </c>
      <c r="J60" s="33" t="n"/>
    </row>
    <row r="61" ht="16.5" customHeight="1">
      <c r="A61" s="66">
        <f>RIGHT(D61,4)</f>
        <v/>
      </c>
      <c r="B61" s="57" t="inlineStr">
        <is>
          <t>ПАПИН БУТЕР Папа может вар п/о 0.4кг</t>
        </is>
      </c>
      <c r="C61" s="30" t="inlineStr">
        <is>
          <t>ШТ</t>
        </is>
      </c>
      <c r="D61" s="27" t="n">
        <v>1001014375704</v>
      </c>
      <c r="E61" s="24" t="n"/>
      <c r="F61" s="23" t="n">
        <v>0.4</v>
      </c>
      <c r="G61" s="23">
        <f>E61*F61</f>
        <v/>
      </c>
      <c r="H61" s="14" t="n">
        <v>3.2</v>
      </c>
      <c r="I61" s="14" t="n">
        <v>60</v>
      </c>
      <c r="J61" s="33" t="n"/>
    </row>
    <row r="62" ht="16.5" customHeight="1">
      <c r="A62" s="66">
        <f>RIGHT(D62,4)</f>
        <v/>
      </c>
      <c r="B62" s="57" t="inlineStr">
        <is>
          <t>ПАПИН ЗАВТРАК ПМ вар п/о 0.4кг 10шт.</t>
        </is>
      </c>
      <c r="C62" s="30" t="inlineStr">
        <is>
          <t>ШТ</t>
        </is>
      </c>
      <c r="D62" s="27" t="n">
        <v>1001014405923</v>
      </c>
      <c r="E62" s="24" t="n"/>
      <c r="F62" s="23" t="n">
        <v>0.4</v>
      </c>
      <c r="G62" s="23">
        <f>E62*F62</f>
        <v/>
      </c>
      <c r="H62" s="14" t="n">
        <v>4</v>
      </c>
      <c r="I62" s="14" t="n">
        <v>60</v>
      </c>
      <c r="J62" s="33" t="n"/>
    </row>
    <row r="63" ht="16.5" customHeight="1">
      <c r="A63" s="66">
        <f>RIGHT(D63,4)</f>
        <v/>
      </c>
      <c r="B63" s="57" t="inlineStr">
        <is>
          <t>ПРЕМИУМ Папа может вар п/о</t>
        </is>
      </c>
      <c r="C63" s="30" t="inlineStr">
        <is>
          <t>КГ</t>
        </is>
      </c>
      <c r="D63" s="27" t="n">
        <v>1001012974338</v>
      </c>
      <c r="E63" s="24" t="n"/>
      <c r="F63" s="23" t="n">
        <v>1.25</v>
      </c>
      <c r="G63" s="23">
        <f>E63</f>
        <v/>
      </c>
      <c r="H63" s="14" t="n">
        <v>5</v>
      </c>
      <c r="I63" s="14" t="n">
        <v>60</v>
      </c>
      <c r="J63" s="33" t="n"/>
    </row>
    <row r="64" ht="16.5" customHeight="1">
      <c r="A64" s="66">
        <f>RIGHT(D64,4)</f>
        <v/>
      </c>
      <c r="B64" s="57" t="inlineStr">
        <is>
          <t>РУССКАЯ ГОСТ вар н/о мгс_30с</t>
        </is>
      </c>
      <c r="C64" s="30" t="inlineStr">
        <is>
          <t>КГ</t>
        </is>
      </c>
      <c r="D64" s="27" t="n">
        <v>1001010035801</v>
      </c>
      <c r="E64" s="24" t="n"/>
      <c r="F64" s="23" t="n">
        <v>1.28</v>
      </c>
      <c r="G64" s="23">
        <f>E64</f>
        <v/>
      </c>
      <c r="H64" s="14" t="n">
        <v>2.56</v>
      </c>
      <c r="I64" s="14" t="n">
        <v>30</v>
      </c>
      <c r="J64" s="33" t="n"/>
    </row>
    <row r="65" ht="16.5" customHeight="1">
      <c r="A65" s="66">
        <f>RIGHT(D65,4)</f>
        <v/>
      </c>
      <c r="B65" s="57" t="inlineStr">
        <is>
          <t>РУССКАЯ ГОСТ вар ц/о в/у</t>
        </is>
      </c>
      <c r="C65" s="30" t="inlineStr">
        <is>
          <t>КГ</t>
        </is>
      </c>
      <c r="D65" s="27" t="n">
        <v>1001010034004</v>
      </c>
      <c r="E65" s="24" t="n"/>
      <c r="F65" s="23" t="n">
        <v>1.267</v>
      </c>
      <c r="G65" s="23">
        <f>E65</f>
        <v/>
      </c>
      <c r="H65" s="14" t="n">
        <v>3.8</v>
      </c>
      <c r="I65" s="14" t="n">
        <v>30</v>
      </c>
      <c r="J65" s="33" t="n"/>
    </row>
    <row r="66" ht="16.5" customHeight="1">
      <c r="A66" s="66">
        <f>RIGHT(D66,4)</f>
        <v/>
      </c>
      <c r="B66" s="57" t="inlineStr">
        <is>
          <t xml:space="preserve">РУССКАЯ ОРИГИН. вар п/о </t>
        </is>
      </c>
      <c r="C66" s="30" t="inlineStr">
        <is>
          <t>КГ</t>
        </is>
      </c>
      <c r="D66" s="27" t="n">
        <v>1001010504911</v>
      </c>
      <c r="E66" s="24" t="n"/>
      <c r="F66" s="23" t="n">
        <v>1.35</v>
      </c>
      <c r="G66" s="23">
        <f>E66</f>
        <v/>
      </c>
      <c r="H66" s="14" t="n">
        <v>4.05</v>
      </c>
      <c r="I66" s="14" t="n">
        <v>60</v>
      </c>
      <c r="J66" s="33" t="n"/>
    </row>
    <row r="67" ht="16.5" customHeight="1">
      <c r="A67" s="66">
        <f>RIGHT(D67,4)</f>
        <v/>
      </c>
      <c r="B67" s="57" t="inlineStr">
        <is>
          <t>РУССКАЯ ОРИГИНАЛЬНАЯ вар ц/о в/у</t>
        </is>
      </c>
      <c r="C67" s="30" t="inlineStr">
        <is>
          <t>КГ</t>
        </is>
      </c>
      <c r="D67" s="27" t="n">
        <v>1001010504775</v>
      </c>
      <c r="E67" s="24" t="n"/>
      <c r="F67" s="23" t="n">
        <v>1.6</v>
      </c>
      <c r="G67" s="23">
        <f>E67</f>
        <v/>
      </c>
      <c r="H67" s="14" t="n">
        <v>6.4</v>
      </c>
      <c r="I67" s="14" t="n">
        <v>30</v>
      </c>
      <c r="J67" s="33" t="n"/>
    </row>
    <row r="68" ht="16.5" customHeight="1">
      <c r="A68" s="66">
        <f>RIGHT(D68,4)</f>
        <v/>
      </c>
      <c r="B68" s="57" t="inlineStr">
        <is>
          <t>РУССКАЯ ОРИГИНАЛЬНАЯ ПМ вар ц/о в/у</t>
        </is>
      </c>
      <c r="C68" s="30" t="inlineStr">
        <is>
          <t>КГ</t>
        </is>
      </c>
      <c r="D68" s="27" t="n">
        <v>1001010506007</v>
      </c>
      <c r="E68" s="24" t="n"/>
      <c r="F68" s="23" t="n">
        <v>1.638</v>
      </c>
      <c r="G68" s="23">
        <f>E68</f>
        <v/>
      </c>
      <c r="H68" s="14" t="n">
        <v>6.55</v>
      </c>
      <c r="I68" s="14" t="n">
        <v>35</v>
      </c>
      <c r="J68" s="33" t="n"/>
    </row>
    <row r="69" ht="16.5" customHeight="1">
      <c r="A69" s="66">
        <f>RIGHT(D69,4)</f>
        <v/>
      </c>
      <c r="B69" s="57" t="inlineStr">
        <is>
          <t>СО ШПИКОМ Коровино вар ц/о в/у</t>
        </is>
      </c>
      <c r="C69" s="30" t="inlineStr">
        <is>
          <t>КГ</t>
        </is>
      </c>
      <c r="D69" s="27" t="n">
        <v>1001015186654</v>
      </c>
      <c r="E69" s="24" t="n"/>
      <c r="F69" s="23" t="n">
        <v>1.425</v>
      </c>
      <c r="G69" s="23">
        <f>E69</f>
        <v/>
      </c>
      <c r="H69" s="14" t="n">
        <v>5.7</v>
      </c>
      <c r="I69" s="14" t="n">
        <v>30</v>
      </c>
      <c r="J69" s="33" t="n"/>
    </row>
    <row r="70" ht="16.5" customHeight="1">
      <c r="A70" s="66">
        <f>RIGHT(D70,4)</f>
        <v/>
      </c>
      <c r="B70" s="57" t="inlineStr">
        <is>
          <t>СОЧНАЯ Папа может вар п/о 0.4кг</t>
        </is>
      </c>
      <c r="C70" s="30" t="inlineStr">
        <is>
          <t>ШТ</t>
        </is>
      </c>
      <c r="D70" s="27" t="n">
        <v>1001013966344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3" t="n"/>
    </row>
    <row r="71" ht="16.5" customHeight="1">
      <c r="A71" s="66">
        <f>RIGHT(D71,4)</f>
        <v/>
      </c>
      <c r="B71" s="57" t="inlineStr">
        <is>
          <t>СЫТНЫЙ ЗАВТРАК ПМ вар п/о 0.4кг 10шт.</t>
        </is>
      </c>
      <c r="C71" s="30" t="inlineStr">
        <is>
          <t>ШТ</t>
        </is>
      </c>
      <c r="D71" s="27" t="n">
        <v>1001014406046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3" t="n"/>
    </row>
    <row r="72" ht="16.5" customHeight="1">
      <c r="A72" s="66">
        <f>RIGHT(D72,4)</f>
        <v/>
      </c>
      <c r="B72" s="57" t="inlineStr">
        <is>
          <t>ТЕЛЯЧЬЯ ГОСТ вар н/о мгс_30с</t>
        </is>
      </c>
      <c r="C72" s="30" t="inlineStr">
        <is>
          <t>КГ</t>
        </is>
      </c>
      <c r="D72" s="27" t="n">
        <v>1001010055802</v>
      </c>
      <c r="E72" s="24" t="n"/>
      <c r="F72" s="23" t="n">
        <v>1.3</v>
      </c>
      <c r="G72" s="23">
        <f>E72</f>
        <v/>
      </c>
      <c r="H72" s="14" t="n">
        <v>2.6</v>
      </c>
      <c r="I72" s="14" t="n">
        <v>30</v>
      </c>
      <c r="J72" s="33" t="n"/>
    </row>
    <row r="73" ht="16.5" customHeight="1">
      <c r="A73" s="66">
        <f>RIGHT(D73,4)</f>
        <v/>
      </c>
      <c r="B73" s="57" t="inlineStr">
        <is>
          <t>ФИЛЕЙНАЯ Папа может вар п/о 0.5кг 8шт.</t>
        </is>
      </c>
      <c r="C73" s="30" t="inlineStr">
        <is>
          <t>ШТ</t>
        </is>
      </c>
      <c r="D73" s="27" t="n">
        <v>1001012566345</v>
      </c>
      <c r="E73" s="24" t="n"/>
      <c r="F73" s="23" t="n">
        <v>0.5</v>
      </c>
      <c r="G73" s="23">
        <f>E73*F73</f>
        <v/>
      </c>
      <c r="H73" s="14" t="n">
        <v>4</v>
      </c>
      <c r="I73" s="14" t="n">
        <v>60</v>
      </c>
      <c r="J73" s="33" t="n"/>
    </row>
    <row r="74" ht="16.5" customHeight="1">
      <c r="A74" s="66">
        <f>RIGHT(D74,4)</f>
        <v/>
      </c>
      <c r="B74" s="57" t="inlineStr">
        <is>
          <t>ФИЛЕЙНАЯ Папа может вар п/о 0.45кг 8шт.</t>
        </is>
      </c>
      <c r="C74" s="30" t="inlineStr">
        <is>
          <t>ШТ</t>
        </is>
      </c>
      <c r="D74" s="27" t="n">
        <v>1001012566624</v>
      </c>
      <c r="E74" s="24" t="n"/>
      <c r="F74" s="23" t="n">
        <v>0.45</v>
      </c>
      <c r="G74" s="23">
        <f>E74*F74</f>
        <v/>
      </c>
      <c r="H74" s="14" t="n">
        <v>3.6</v>
      </c>
      <c r="I74" s="14" t="n">
        <v>60</v>
      </c>
      <c r="J74" s="33" t="n"/>
    </row>
    <row r="75" ht="16.5" customHeight="1">
      <c r="A75" s="66">
        <f>RIGHT(D75,4)</f>
        <v/>
      </c>
      <c r="B75" s="57" t="inlineStr">
        <is>
          <t>ФИРМЕННАЯ Папа может вар п/о 0.5кг 16шт.</t>
        </is>
      </c>
      <c r="C75" s="30" t="inlineStr">
        <is>
          <t>ШТ</t>
        </is>
      </c>
      <c r="D75" s="27" t="n">
        <v>1001012486502</v>
      </c>
      <c r="E75" s="24" t="n"/>
      <c r="F75" s="23" t="n">
        <v>0.5</v>
      </c>
      <c r="G75" s="23">
        <f>E75*F75</f>
        <v/>
      </c>
      <c r="H75" s="14" t="n">
        <v>8</v>
      </c>
      <c r="I75" s="14" t="n">
        <v>60</v>
      </c>
      <c r="J75" s="33" t="n"/>
    </row>
    <row r="76" ht="16.5" customHeight="1">
      <c r="A76" s="66">
        <f>RIGHT(D76,4)</f>
        <v/>
      </c>
      <c r="B76" s="57" t="inlineStr">
        <is>
          <t>ЧАЙНАЯ ЛЮКС вар н/о мгс 1*3</t>
        </is>
      </c>
      <c r="C76" s="30" t="inlineStr">
        <is>
          <t>КГ</t>
        </is>
      </c>
      <c r="D76" s="27" t="n">
        <v>1001013645017</v>
      </c>
      <c r="E76" s="24" t="n"/>
      <c r="F76" s="23" t="n">
        <v>1</v>
      </c>
      <c r="G76" s="23">
        <f>E76</f>
        <v/>
      </c>
      <c r="H76" s="14" t="n">
        <v>3</v>
      </c>
      <c r="I76" s="14" t="n">
        <v>30</v>
      </c>
      <c r="J76" s="33" t="n"/>
    </row>
    <row r="77" ht="16.5" customHeight="1" thickBot="1">
      <c r="A77" s="66">
        <f>RIGHT(D77,4)</f>
        <v/>
      </c>
      <c r="B77" s="57" t="inlineStr">
        <is>
          <t>ЭКСТРА ФИЛЕЙНАЯ Папа может вар п/о 0.4кг</t>
        </is>
      </c>
      <c r="C77" s="30" t="inlineStr">
        <is>
          <t>ШТ</t>
        </is>
      </c>
      <c r="D77" s="27" t="n">
        <v>1001014706356</v>
      </c>
      <c r="E77" s="24" t="n"/>
      <c r="F77" s="23" t="n">
        <v>0.4</v>
      </c>
      <c r="G77" s="23">
        <f>E77*F77</f>
        <v/>
      </c>
      <c r="H77" s="14" t="n">
        <v>3.2</v>
      </c>
      <c r="I77" s="14" t="n">
        <v>60</v>
      </c>
      <c r="J77" s="33" t="n"/>
    </row>
    <row r="78" ht="16.5" customHeight="1" thickBot="1" thickTop="1">
      <c r="A78" s="66">
        <f>RIGHT(D78,4)</f>
        <v/>
      </c>
      <c r="B78" s="52" t="inlineStr">
        <is>
          <t>Сосиски</t>
        </is>
      </c>
      <c r="C78" s="52" t="n"/>
      <c r="D78" s="52" t="n"/>
      <c r="E78" s="52" t="n"/>
      <c r="F78" s="52" t="n"/>
      <c r="G78" s="23">
        <f>E78*F78</f>
        <v/>
      </c>
      <c r="H78" s="52" t="n"/>
      <c r="I78" s="52" t="n"/>
      <c r="J78" s="53" t="n"/>
    </row>
    <row r="79" ht="16.5" customFormat="1" customHeight="1" s="15" thickTop="1">
      <c r="A79" s="67">
        <f>RIGHT(D79,4)</f>
        <v/>
      </c>
      <c r="B79" s="59" t="inlineStr">
        <is>
          <t>ГОВЯЖЬИ сос п/о мгс 2*2_45с</t>
        </is>
      </c>
      <c r="C79" s="60" t="inlineStr">
        <is>
          <t>КГ</t>
        </is>
      </c>
      <c r="D79" s="61" t="n">
        <v>1001022296656</v>
      </c>
      <c r="E79" s="24" t="n"/>
      <c r="F79" s="23" t="n">
        <v>2.1</v>
      </c>
      <c r="G79" s="23">
        <f>E79</f>
        <v/>
      </c>
      <c r="H79" s="14" t="n">
        <v>4.2</v>
      </c>
      <c r="I79" s="14" t="n">
        <v>45</v>
      </c>
      <c r="J79" s="33" t="n"/>
      <c r="K79" s="31" t="n"/>
    </row>
    <row r="80" ht="16.5" customFormat="1" customHeight="1" s="15">
      <c r="A80" s="66">
        <f>RIGHT(D80,4)</f>
        <v/>
      </c>
      <c r="B80" s="93" t="inlineStr">
        <is>
          <t>ГОВЯЖЬИ СН сос п/о мгс 1*6</t>
        </is>
      </c>
      <c r="C80" s="30" t="inlineStr">
        <is>
          <t>КГ</t>
        </is>
      </c>
      <c r="D80" s="2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3" t="n"/>
      <c r="K80" s="31" t="n"/>
    </row>
    <row r="81" ht="16.5" customFormat="1" customHeight="1" s="78">
      <c r="A81" s="71" t="n">
        <v>6726</v>
      </c>
      <c r="B81" s="72">
        <f>[1]КИ_ПФ!$B$695</f>
        <v/>
      </c>
      <c r="C81" s="73" t="inlineStr">
        <is>
          <t>шт</t>
        </is>
      </c>
      <c r="D81" s="74" t="n">
        <v>1001022466726</v>
      </c>
      <c r="E81" s="79" t="n"/>
      <c r="F81" s="75" t="n">
        <v>0.41</v>
      </c>
      <c r="G81" s="75">
        <f>E81*F81</f>
        <v/>
      </c>
      <c r="H81" s="76" t="n">
        <v>4.1</v>
      </c>
      <c r="I81" s="76" t="n">
        <v>45</v>
      </c>
      <c r="J81" s="76" t="n"/>
      <c r="K81" s="77" t="n"/>
    </row>
    <row r="82" ht="16.5" customFormat="1" customHeight="1" s="78">
      <c r="A82" s="71" t="n">
        <v>6777</v>
      </c>
      <c r="B82" s="72" t="inlineStr">
        <is>
          <t>МЯСНЫЕ С ГОВЯДИНОЙ ПМ сос п/о мгс 0.4кг</t>
        </is>
      </c>
      <c r="C82" s="73" t="inlineStr">
        <is>
          <t>шт</t>
        </is>
      </c>
      <c r="D82" s="74" t="n">
        <v>1001025506777</v>
      </c>
      <c r="E82" s="79" t="n">
        <v>344</v>
      </c>
      <c r="F82" s="75" t="n">
        <v>0.4</v>
      </c>
      <c r="G82" s="75">
        <f>E82*F82</f>
        <v/>
      </c>
      <c r="H82" s="76" t="n">
        <v>4</v>
      </c>
      <c r="I82" s="76" t="n">
        <v>45</v>
      </c>
      <c r="J82" s="76" t="n"/>
      <c r="K82" s="77" t="n"/>
    </row>
    <row r="83" ht="16.5" customFormat="1" customHeight="1" s="78">
      <c r="A83" s="71" t="n">
        <v>6778</v>
      </c>
      <c r="B83" s="72" t="inlineStr">
        <is>
          <t>МЯСНИКС Папа Может сос б/о мгс 1/160</t>
        </is>
      </c>
      <c r="C83" s="73" t="inlineStr">
        <is>
          <t>шт</t>
        </is>
      </c>
      <c r="D83" s="74" t="n">
        <v>1001025526778</v>
      </c>
      <c r="E83" s="79" t="n"/>
      <c r="F83" s="75" t="n">
        <v>0.16</v>
      </c>
      <c r="G83" s="75">
        <f>E83*F83</f>
        <v/>
      </c>
      <c r="H83" s="76" t="n">
        <v>2.56</v>
      </c>
      <c r="I83" s="76" t="n">
        <v>30</v>
      </c>
      <c r="J83" s="76" t="n"/>
      <c r="K83" s="77" t="n"/>
    </row>
    <row r="84" ht="16.5" customFormat="1" customHeight="1" s="78">
      <c r="A84" s="71" t="n">
        <v>6776</v>
      </c>
      <c r="B84" s="72" t="inlineStr">
        <is>
          <t>ХОТ-ДОГ Папа может сос п/о мгс 0.35кг</t>
        </is>
      </c>
      <c r="C84" s="73" t="inlineStr">
        <is>
          <t>шт</t>
        </is>
      </c>
      <c r="D84" s="74" t="n">
        <v>1001025166776</v>
      </c>
      <c r="E84" s="79" t="n">
        <v>383</v>
      </c>
      <c r="F84" s="75" t="n">
        <v>0.35</v>
      </c>
      <c r="G84" s="75">
        <f>E84*F84</f>
        <v/>
      </c>
      <c r="H84" s="76" t="n">
        <v>2.8</v>
      </c>
      <c r="I84" s="76" t="n">
        <v>45</v>
      </c>
      <c r="J84" s="76" t="n"/>
      <c r="K84" s="77" t="n"/>
    </row>
    <row r="85" ht="16.5" customFormat="1" customHeight="1" s="15">
      <c r="A85" s="66">
        <f>RIGHT(D85,4)</f>
        <v/>
      </c>
      <c r="B85" s="93" t="inlineStr">
        <is>
          <t xml:space="preserve"> БАВАРСКИЕ ПМ сос ц/о мгс 0.35кг 8шт.</t>
        </is>
      </c>
      <c r="C85" s="30" t="inlineStr">
        <is>
          <t>шт</t>
        </is>
      </c>
      <c r="D85" s="27" t="n">
        <v>1001021966602</v>
      </c>
      <c r="E85" s="24" t="n">
        <v>60</v>
      </c>
      <c r="F85" s="23" t="n">
        <v>0.35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6">
        <f>RIGHT(D86,4)</f>
        <v/>
      </c>
      <c r="B86" s="93" t="inlineStr">
        <is>
          <t>ИЗ ОТБОРНОГО МЯСА ПМ сос п/о мгс 0,36кг</t>
        </is>
      </c>
      <c r="C86" s="82" t="inlineStr">
        <is>
          <t>ШТ</t>
        </is>
      </c>
      <c r="D86" s="27" t="n">
        <v>1001025546822</v>
      </c>
      <c r="E86" s="24" t="n">
        <v>45</v>
      </c>
      <c r="F86" s="23" t="n"/>
      <c r="G86" s="23">
        <f>E86*0.36</f>
        <v/>
      </c>
      <c r="H86" s="14" t="n"/>
      <c r="I86" s="14" t="n"/>
      <c r="J86" s="33" t="n"/>
      <c r="K86" s="31" t="n"/>
    </row>
    <row r="87" ht="16.5" customFormat="1" customHeight="1" s="15">
      <c r="A87" s="67">
        <f>RIGHT(D87,4)</f>
        <v/>
      </c>
      <c r="B87" s="62" t="inlineStr">
        <is>
          <t>МЯСНЫЕ Папа может сос п/о мгс  1.5*3</t>
        </is>
      </c>
      <c r="C87" s="60" t="inlineStr">
        <is>
          <t>КГ</t>
        </is>
      </c>
      <c r="D87" s="61" t="n">
        <v>1001022726303</v>
      </c>
      <c r="E87" s="24" t="n">
        <v>80</v>
      </c>
      <c r="F87" s="23" t="n">
        <v>1.05</v>
      </c>
      <c r="G87" s="23">
        <f>E87</f>
        <v/>
      </c>
      <c r="H87" s="14" t="n">
        <v>3.15</v>
      </c>
      <c r="I87" s="14" t="n">
        <v>45</v>
      </c>
      <c r="J87" s="33" t="n"/>
      <c r="K87" s="31" t="n"/>
    </row>
    <row r="88" ht="16.5" customFormat="1" customHeight="1" s="15">
      <c r="A88" s="66">
        <f>RIGHT(D88,4)</f>
        <v/>
      </c>
      <c r="B88" s="40" t="inlineStr">
        <is>
          <t>МЯСНЫЕ Папа может сос п/о в/у 0.4кг_45с</t>
        </is>
      </c>
      <c r="C88" s="30" t="inlineStr">
        <is>
          <t>ШТ</t>
        </is>
      </c>
      <c r="D88" s="27" t="n">
        <v>1001022725819</v>
      </c>
      <c r="E88" s="24" t="n">
        <v>300</v>
      </c>
      <c r="F88" s="23" t="n">
        <v>0.4</v>
      </c>
      <c r="G88" s="23">
        <f>E88*F88</f>
        <v/>
      </c>
      <c r="H88" s="14" t="n">
        <v>3.2</v>
      </c>
      <c r="I88" s="14" t="n">
        <v>45</v>
      </c>
      <c r="J88" s="33" t="n"/>
      <c r="K88" s="31" t="n"/>
    </row>
    <row r="89" ht="16.5" customHeight="1">
      <c r="A89" s="66">
        <f>RIGHT(D89,4)</f>
        <v/>
      </c>
      <c r="B89" s="39" t="inlineStr">
        <is>
          <t>СЛИВОЧНЫЕ Папа может сос п/о мгс 2*2_45с</t>
        </is>
      </c>
      <c r="C89" s="30" t="inlineStr">
        <is>
          <t>КГ</t>
        </is>
      </c>
      <c r="D89" s="27" t="n">
        <v>1001022465820</v>
      </c>
      <c r="E89" s="24" t="n">
        <v>60</v>
      </c>
      <c r="F89" s="23" t="n">
        <v>2.125</v>
      </c>
      <c r="G89" s="23">
        <f>E89</f>
        <v/>
      </c>
      <c r="H89" s="14" t="n">
        <v>4.25</v>
      </c>
      <c r="I89" s="14" t="n">
        <v>45</v>
      </c>
      <c r="J89" s="33" t="n"/>
    </row>
    <row r="90" ht="16.5" customHeight="1">
      <c r="A90" s="66" t="n">
        <v>6751</v>
      </c>
      <c r="B90" s="39" t="inlineStr">
        <is>
          <t>СЛИВОЧНЫЕ СН сос п/о мгс 0.41кг 10шт.</t>
        </is>
      </c>
      <c r="C90" s="30" t="inlineStr">
        <is>
          <t>ШТ</t>
        </is>
      </c>
      <c r="D90" s="27" t="n">
        <v>1001020846751</v>
      </c>
      <c r="E90" s="24" t="n"/>
      <c r="F90" s="23" t="n">
        <v>0.41</v>
      </c>
      <c r="G90" s="23">
        <f>E90*F90</f>
        <v/>
      </c>
      <c r="H90" s="14" t="n">
        <v>4.1</v>
      </c>
      <c r="I90" s="14" t="n">
        <v>45</v>
      </c>
      <c r="J90" s="33" t="n"/>
    </row>
    <row r="91" ht="16.5" customHeight="1">
      <c r="A91" s="66">
        <f>RIGHT(D91,4)</f>
        <v/>
      </c>
      <c r="B91" s="39" t="inlineStr">
        <is>
          <t>СЛИВОЧНЫЕ СН сос п/о мгс 1*6</t>
        </is>
      </c>
      <c r="C91" s="30" t="inlineStr">
        <is>
          <t>КГ</t>
        </is>
      </c>
      <c r="D91" s="27" t="n">
        <v>1001020846563</v>
      </c>
      <c r="E91" s="24" t="n"/>
      <c r="F91" s="23" t="n">
        <v>1.017</v>
      </c>
      <c r="G91" s="23">
        <f>E91</f>
        <v/>
      </c>
      <c r="H91" s="14" t="n">
        <v>6.1</v>
      </c>
      <c r="I91" s="14" t="n">
        <v>45</v>
      </c>
      <c r="J91" s="33" t="n"/>
    </row>
    <row r="92" ht="16.5" customHeight="1">
      <c r="A92" s="66" t="n">
        <v>3812</v>
      </c>
      <c r="B92" s="39" t="inlineStr">
        <is>
          <t>СОЧНЫЕ сос п/о мгс 2*2</t>
        </is>
      </c>
      <c r="C92" s="30" t="inlineStr">
        <is>
          <t>КГ</t>
        </is>
      </c>
      <c r="D92" s="27" t="n">
        <v>1001022373812</v>
      </c>
      <c r="E92" s="24" t="n">
        <v>200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3" t="n"/>
    </row>
    <row r="93" ht="16.5" customFormat="1" customHeight="1" s="15">
      <c r="A93" s="67">
        <f>RIGHT(D93,4)</f>
        <v/>
      </c>
      <c r="B93" s="59" t="inlineStr">
        <is>
          <t>СОЧНЫЕ сос п/о мгс 1*6</t>
        </is>
      </c>
      <c r="C93" s="60" t="inlineStr">
        <is>
          <t>КГ</t>
        </is>
      </c>
      <c r="D93" s="61" t="n">
        <v>1001022376113</v>
      </c>
      <c r="E93" s="24" t="n">
        <v>100</v>
      </c>
      <c r="F93" s="23" t="n">
        <v>1.059</v>
      </c>
      <c r="G93" s="23">
        <f>E93</f>
        <v/>
      </c>
      <c r="H93" s="14" t="n">
        <v>6.35</v>
      </c>
      <c r="I93" s="14" t="n">
        <v>45</v>
      </c>
      <c r="J93" s="33" t="n"/>
      <c r="K93" s="31" t="n"/>
    </row>
    <row r="94" ht="16.5" customFormat="1" customHeight="1" s="15">
      <c r="A94" s="67">
        <f>RIGHT(D94,4)</f>
        <v/>
      </c>
      <c r="B94" s="59" t="inlineStr">
        <is>
          <t>СОЧНЫЙ ГРИЛЬ ПМ сос п/о мгс 1,5*4_Маяк</t>
        </is>
      </c>
      <c r="C94" s="60" t="inlineStr">
        <is>
          <t>КГ</t>
        </is>
      </c>
      <c r="D94" s="61" t="n">
        <v>1001022246661</v>
      </c>
      <c r="E94" s="24" t="n">
        <v>70</v>
      </c>
      <c r="F94" s="23" t="n">
        <v>1</v>
      </c>
      <c r="G94" s="23">
        <f>E94</f>
        <v/>
      </c>
      <c r="H94" s="14" t="n">
        <v>6.4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93" t="inlineStr">
        <is>
          <t>С СЫРОМ Папа может сос ц/о мгс 0.4кг 6шт</t>
        </is>
      </c>
      <c r="C95" s="30" t="inlineStr">
        <is>
          <t>ШТ</t>
        </is>
      </c>
      <c r="D95" s="27" t="n">
        <v>1001025176475</v>
      </c>
      <c r="E95" s="24" t="n">
        <v>200</v>
      </c>
      <c r="F95" s="23" t="n">
        <v>0.4</v>
      </c>
      <c r="G95" s="23">
        <f>E95*F95</f>
        <v/>
      </c>
      <c r="H95" s="14" t="n">
        <v>2.4</v>
      </c>
      <c r="I95" s="14" t="n">
        <v>45</v>
      </c>
      <c r="J95" s="33" t="n"/>
      <c r="K95" s="31" t="n"/>
    </row>
    <row r="96" ht="16.5" customHeight="1">
      <c r="A96" s="66">
        <f>RIGHT(D96,4)</f>
        <v/>
      </c>
      <c r="B96" s="58" t="inlineStr">
        <is>
          <t>ГОВЯЖЬИ СН сос п/о мгс 2*2</t>
        </is>
      </c>
      <c r="C96" s="30" t="inlineStr">
        <is>
          <t>КГ</t>
        </is>
      </c>
      <c r="D96" s="27" t="n">
        <v>1001022296656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3" t="n"/>
    </row>
    <row r="97" ht="16.5" customHeight="1">
      <c r="A97" s="66">
        <f>RIGHT(D97,4)</f>
        <v/>
      </c>
      <c r="B97" s="58" t="inlineStr">
        <is>
          <t>КОЛБ.АССОРТИ БАРБЕКЮ б/о мгс 1/495</t>
        </is>
      </c>
      <c r="C97" s="30" t="inlineStr">
        <is>
          <t>ШТ</t>
        </is>
      </c>
      <c r="D97" s="27" t="n">
        <v>1001024795972</v>
      </c>
      <c r="E97" s="24" t="n"/>
      <c r="F97" s="23" t="n">
        <v>0.495</v>
      </c>
      <c r="G97" s="23">
        <f>E97*F97</f>
        <v/>
      </c>
      <c r="H97" s="14" t="n">
        <v>1.98</v>
      </c>
      <c r="I97" s="14" t="n">
        <v>30</v>
      </c>
      <c r="J97" s="33" t="n"/>
    </row>
    <row r="98" ht="16.5" customHeight="1">
      <c r="A98" s="67">
        <f>RIGHT(D98,4)</f>
        <v/>
      </c>
      <c r="B98" s="63" t="inlineStr">
        <is>
          <t>МОЛОЧНЫЕ ТРАДИЦ. сос п/о мгс 0.6кг_45с</t>
        </is>
      </c>
      <c r="C98" s="60" t="inlineStr">
        <is>
          <t>ШТ</t>
        </is>
      </c>
      <c r="D98" s="61" t="n">
        <v>1001020966227</v>
      </c>
      <c r="E98" s="24" t="n"/>
      <c r="F98" s="23" t="n">
        <v>0.6</v>
      </c>
      <c r="G98" s="23">
        <f>E98*F98</f>
        <v/>
      </c>
      <c r="H98" s="14" t="n">
        <v>4.8</v>
      </c>
      <c r="I98" s="14" t="n">
        <v>45</v>
      </c>
      <c r="J98" s="33" t="n"/>
    </row>
    <row r="99" ht="16.5" customHeight="1">
      <c r="A99" s="67">
        <f>RIGHT(D99,4)</f>
        <v/>
      </c>
      <c r="B99" s="63" t="inlineStr">
        <is>
          <t>СОЧНЫЕ сос п/о мгс 0.6кг 8шт.</t>
        </is>
      </c>
      <c r="C99" s="60" t="inlineStr">
        <is>
          <t>ШТ</t>
        </is>
      </c>
      <c r="D99" s="61" t="n">
        <v>1001022376719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7">
        <f>RIGHT(D100,4)</f>
        <v/>
      </c>
      <c r="B100" s="63" t="inlineStr">
        <is>
          <t>СОЧНЫЙ ГРИЛЬ ПМ сос п/о мгс 0.41кг 8шт.</t>
        </is>
      </c>
      <c r="C100" s="60" t="inlineStr">
        <is>
          <t>ШТ</t>
        </is>
      </c>
      <c r="D100" s="61" t="n">
        <v>1001022246713</v>
      </c>
      <c r="E100" s="24" t="n">
        <v>940</v>
      </c>
      <c r="F100" s="23" t="n">
        <v>0.41</v>
      </c>
      <c r="G100" s="23">
        <f>E100*F100</f>
        <v/>
      </c>
      <c r="H100" s="14" t="n">
        <v>3.28</v>
      </c>
      <c r="I100" s="14" t="n">
        <v>45</v>
      </c>
      <c r="J100" s="33" t="n"/>
    </row>
    <row r="101" ht="16.5" customHeight="1">
      <c r="A101" s="67">
        <f>RIGHT(D101,4)</f>
        <v/>
      </c>
      <c r="B101" s="63" t="inlineStr">
        <is>
          <t>КОПЧЕНЫЕ сос п/о мгс 0.45кг 7шт.</t>
        </is>
      </c>
      <c r="C101" s="60" t="inlineStr">
        <is>
          <t>ШТ</t>
        </is>
      </c>
      <c r="D101" s="61" t="n">
        <v>1001022246240</v>
      </c>
      <c r="E101" s="24" t="n"/>
      <c r="F101" s="23" t="n">
        <v>0.45</v>
      </c>
      <c r="G101" s="23">
        <f>E101*F101</f>
        <v/>
      </c>
      <c r="H101" s="14" t="n">
        <v>3.15</v>
      </c>
      <c r="I101" s="14" t="n">
        <v>45</v>
      </c>
      <c r="J101" s="33" t="n"/>
    </row>
    <row r="102" ht="16.5" customHeight="1">
      <c r="A102" s="66">
        <f>RIGHT(D102,4)</f>
        <v/>
      </c>
      <c r="B102" s="58" t="inlineStr">
        <is>
          <t>МЯСНЫЕ Папа может сос п/о мгс 0.8*6_45с</t>
        </is>
      </c>
      <c r="C102" s="30" t="inlineStr">
        <is>
          <t>ШТ</t>
        </is>
      </c>
      <c r="D102" s="27" t="n">
        <v>1001022725817</v>
      </c>
      <c r="E102" s="24" t="n"/>
      <c r="F102" s="23" t="n">
        <v>0.8</v>
      </c>
      <c r="G102" s="23">
        <f>E102*F102</f>
        <v/>
      </c>
      <c r="H102" s="14" t="n">
        <v>4.8</v>
      </c>
      <c r="I102" s="14" t="n">
        <v>45</v>
      </c>
      <c r="J102" s="33" t="n"/>
    </row>
    <row r="103" ht="16.5" customHeight="1">
      <c r="A103" s="66">
        <f>RIGHT(D103,4)</f>
        <v/>
      </c>
      <c r="B103" s="58" t="inlineStr">
        <is>
          <t>СОСИСКА.РУ сос ц/о мгс 1*4</t>
        </is>
      </c>
      <c r="C103" s="30" t="inlineStr">
        <is>
          <t>КГ</t>
        </is>
      </c>
      <c r="D103" s="27" t="n">
        <v>1001020885808</v>
      </c>
      <c r="E103" s="24" t="n"/>
      <c r="F103" s="23" t="n">
        <v>0.975</v>
      </c>
      <c r="G103" s="23">
        <f>E103</f>
        <v/>
      </c>
      <c r="H103" s="14" t="n">
        <v>3.9</v>
      </c>
      <c r="I103" s="14" t="n">
        <v>30</v>
      </c>
      <c r="J103" s="33" t="n"/>
    </row>
    <row r="104" ht="16.5" customHeight="1">
      <c r="A104" s="66">
        <f>RIGHT(D104,4)</f>
        <v/>
      </c>
      <c r="B104" s="58" t="inlineStr">
        <is>
          <t>ФИЛЕЙНЫЕ сос ц/о мгс 0.4кг 6шт.</t>
        </is>
      </c>
      <c r="C104" s="30" t="inlineStr">
        <is>
          <t>ШТ</t>
        </is>
      </c>
      <c r="D104" s="27" t="n">
        <v>1001022556116</v>
      </c>
      <c r="E104" s="24" t="n"/>
      <c r="F104" s="23" t="n">
        <v>0.4</v>
      </c>
      <c r="G104" s="23">
        <f>E104*F104</f>
        <v/>
      </c>
      <c r="H104" s="14" t="n">
        <v>2.4</v>
      </c>
      <c r="I104" s="14" t="n">
        <v>45</v>
      </c>
      <c r="J104" s="33" t="n"/>
    </row>
    <row r="105" ht="16.5" customHeight="1">
      <c r="A105" s="66">
        <f>RIGHT(D105,4)</f>
        <v/>
      </c>
      <c r="B105" s="58" t="inlineStr">
        <is>
          <t>ФИЛЕЙНЫЕ сос ц/о мгс 0.33кг</t>
        </is>
      </c>
      <c r="C105" s="30" t="inlineStr">
        <is>
          <t>ШТ</t>
        </is>
      </c>
      <c r="D105" s="27" t="n">
        <v>1001022555728</v>
      </c>
      <c r="E105" s="24" t="n"/>
      <c r="F105" s="23" t="n">
        <v>0.33</v>
      </c>
      <c r="G105" s="23">
        <f>E105*F105</f>
        <v/>
      </c>
      <c r="H105" s="14" t="n">
        <v>2.64</v>
      </c>
      <c r="I105" s="14" t="n">
        <v>45</v>
      </c>
      <c r="J105" s="33" t="n"/>
    </row>
    <row r="106" ht="16.5" customHeight="1">
      <c r="A106" s="66">
        <f>RIGHT(D106,4)</f>
        <v/>
      </c>
      <c r="B106" s="58" t="inlineStr">
        <is>
          <t>ФИЛЕЙНЫЕ Папа может сос ц/о мгс 0.33кг</t>
        </is>
      </c>
      <c r="C106" s="30" t="inlineStr">
        <is>
          <t>ШТ</t>
        </is>
      </c>
      <c r="D106" s="27" t="n">
        <v>1001022556069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6">
        <f>RIGHT(D107,4)</f>
        <v/>
      </c>
      <c r="B107" s="58" t="inlineStr">
        <is>
          <t>С СЫРОМ Папа может сос ц/о мгс 1*4</t>
        </is>
      </c>
      <c r="C107" s="30" t="inlineStr">
        <is>
          <t>КГ</t>
        </is>
      </c>
      <c r="D107" s="27" t="n">
        <v>1001025176518</v>
      </c>
      <c r="E107" s="24" t="n"/>
      <c r="F107" s="23" t="n">
        <v>1.05</v>
      </c>
      <c r="G107" s="23">
        <f>E107</f>
        <v/>
      </c>
      <c r="H107" s="14" t="n">
        <v>4.2</v>
      </c>
      <c r="I107" s="14" t="n">
        <v>45</v>
      </c>
      <c r="J107" s="33" t="n"/>
    </row>
    <row r="108" ht="16.5" customHeight="1">
      <c r="A108" s="66">
        <f>RIGHT(D108,4)</f>
        <v/>
      </c>
      <c r="B108" s="58" t="inlineStr">
        <is>
          <t>ИЗ ФИЛЕ КУР.ГРУДКИ сос ц/о в/у 1/495_45с</t>
        </is>
      </c>
      <c r="C108" s="30" t="inlineStr">
        <is>
          <t>ШТ</t>
        </is>
      </c>
      <c r="D108" s="27" t="n">
        <v>1001022556315</v>
      </c>
      <c r="E108" s="24" t="n"/>
      <c r="F108" s="23" t="n">
        <v>0.495</v>
      </c>
      <c r="G108" s="23">
        <f>E108*F108</f>
        <v/>
      </c>
      <c r="H108" s="14" t="n">
        <v>3.96</v>
      </c>
      <c r="I108" s="14" t="n">
        <v>45</v>
      </c>
      <c r="J108" s="33" t="n"/>
    </row>
    <row r="109" ht="16.5" customHeight="1">
      <c r="A109" s="67">
        <f>RIGHT(D109,4)</f>
        <v/>
      </c>
      <c r="B109" s="63" t="inlineStr">
        <is>
          <t>ГОВЯЖЬИ сос п/о мгс 1*6_45с</t>
        </is>
      </c>
      <c r="C109" s="60" t="inlineStr">
        <is>
          <t>КГ</t>
        </is>
      </c>
      <c r="D109" s="61" t="n">
        <v>1001022296248</v>
      </c>
      <c r="E109" s="24" t="n"/>
      <c r="F109" s="23" t="n">
        <v>1.067</v>
      </c>
      <c r="G109" s="23">
        <f>E109</f>
        <v/>
      </c>
      <c r="H109" s="14" t="n">
        <v>6.4</v>
      </c>
      <c r="I109" s="14" t="n">
        <v>45</v>
      </c>
      <c r="J109" s="33" t="n"/>
    </row>
    <row r="110" ht="16.5" customHeight="1">
      <c r="A110" s="66">
        <f>RIGHT(D110,4)</f>
        <v/>
      </c>
      <c r="B110" s="58" t="inlineStr">
        <is>
          <t>МОЛОЧНЫЕ ТРАДИЦ. сос п/о мгс 1*6_45с</t>
        </is>
      </c>
      <c r="C110" s="30" t="inlineStr">
        <is>
          <t>КГ</t>
        </is>
      </c>
      <c r="D110" s="27" t="n">
        <v>1001020965981</v>
      </c>
      <c r="E110" s="24" t="n">
        <v>60</v>
      </c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6">
        <f>RIGHT(D111,4)</f>
        <v/>
      </c>
      <c r="B111" s="58" t="inlineStr">
        <is>
          <t>СЛИВОЧНЫЕ сос ц/о мгс 1*4</t>
        </is>
      </c>
      <c r="C111" s="30" t="inlineStr">
        <is>
          <t>КГ</t>
        </is>
      </c>
      <c r="D111" s="27" t="n">
        <v>1001020846764</v>
      </c>
      <c r="E111" s="24" t="n"/>
      <c r="F111" s="23" t="n">
        <v>1.05</v>
      </c>
      <c r="G111" s="23">
        <f>E111</f>
        <v/>
      </c>
      <c r="H111" s="14" t="n">
        <v>6.3</v>
      </c>
      <c r="I111" s="14" t="n">
        <v>30</v>
      </c>
      <c r="J111" s="33" t="n"/>
    </row>
    <row r="112" ht="16.5" customHeight="1">
      <c r="A112" s="66">
        <f>RIGHT(D112,4)</f>
        <v/>
      </c>
      <c r="B112" s="58" t="inlineStr">
        <is>
          <t>МОЛОЧНЫЕ КЛАССИЧЕСКИЕ сос п/о мгс 0.8кг</t>
        </is>
      </c>
      <c r="C112" s="30" t="inlineStr">
        <is>
          <t>ШТ</t>
        </is>
      </c>
      <c r="D112" s="27" t="n">
        <v>1001024976530</v>
      </c>
      <c r="E112" s="24" t="n"/>
      <c r="F112" s="23" t="n">
        <v>0.8</v>
      </c>
      <c r="G112" s="23">
        <f>E112*F112</f>
        <v/>
      </c>
      <c r="H112" s="14" t="n">
        <v>4</v>
      </c>
      <c r="I112" s="14" t="n">
        <v>45</v>
      </c>
      <c r="J112" s="33" t="n"/>
    </row>
    <row r="113" ht="16.5" customHeight="1">
      <c r="A113" s="66">
        <f>RIGHT(D113,4)</f>
        <v/>
      </c>
      <c r="B113" s="58" t="inlineStr">
        <is>
          <t>МОЛОЧНЫЕ КЛАССИЧЕСКИЕ сос п/о в/у 0.3кг</t>
        </is>
      </c>
      <c r="C113" s="30" t="inlineStr">
        <is>
          <t>ШТ</t>
        </is>
      </c>
      <c r="D113" s="27" t="n">
        <v>1001024976616</v>
      </c>
      <c r="E113" s="24" t="n"/>
      <c r="F113" s="23" t="n">
        <v>0.3</v>
      </c>
      <c r="G113" s="23">
        <f>E113*F113</f>
        <v/>
      </c>
      <c r="H113" s="14" t="n">
        <v>2.4</v>
      </c>
      <c r="I113" s="14" t="n">
        <v>45</v>
      </c>
      <c r="J113" s="33" t="n"/>
    </row>
    <row r="114" ht="16.5" customHeight="1">
      <c r="A114" s="67">
        <f>RIGHT(D114,4)</f>
        <v/>
      </c>
      <c r="B114" s="63" t="inlineStr">
        <is>
          <t>МОЛОЧНЫЕ КЛАССИЧЕСКИЕ сос п/о мгс 2*4_С</t>
        </is>
      </c>
      <c r="C114" s="60" t="inlineStr">
        <is>
          <t>КГ</t>
        </is>
      </c>
      <c r="D114" s="61" t="n">
        <v>1001024976829</v>
      </c>
      <c r="E114" s="24" t="n">
        <v>120</v>
      </c>
      <c r="F114" s="23" t="n">
        <v>1.025</v>
      </c>
      <c r="G114" s="23">
        <f>E114</f>
        <v/>
      </c>
      <c r="H114" s="14" t="n">
        <v>6.15</v>
      </c>
      <c r="I114" s="14" t="n">
        <v>45</v>
      </c>
      <c r="J114" s="33" t="n"/>
    </row>
    <row r="115" ht="16.5" customHeight="1">
      <c r="A115" s="67">
        <f>RIGHT(D115,4)</f>
        <v/>
      </c>
      <c r="B115" s="63" t="inlineStr">
        <is>
          <t>МОЛОЧНЫЕ ТРАДИЦ. сос п/о мгс 2*4_45c</t>
        </is>
      </c>
      <c r="C115" s="60" t="inlineStr">
        <is>
          <t>КГ</t>
        </is>
      </c>
      <c r="D115" s="61" t="n">
        <v>1001020965974</v>
      </c>
      <c r="E115" s="24" t="n"/>
      <c r="F115" s="23" t="n">
        <v>2.125</v>
      </c>
      <c r="G115" s="23">
        <f>E115</f>
        <v/>
      </c>
      <c r="H115" s="14" t="n">
        <v>8.5</v>
      </c>
      <c r="I115" s="14" t="n">
        <v>45</v>
      </c>
      <c r="J115" s="33" t="n"/>
    </row>
    <row r="116" ht="16.5" customHeight="1">
      <c r="A116" s="67">
        <f>RIGHT(D116,4)</f>
        <v/>
      </c>
      <c r="B116" s="63" t="inlineStr">
        <is>
          <t>МОЛОЧНЫЕ ТРАДИЦ. сос п/о мгс 0.4кг_45с</t>
        </is>
      </c>
      <c r="C116" s="60" t="inlineStr">
        <is>
          <t>ШТ</t>
        </is>
      </c>
      <c r="D116" s="61" t="n">
        <v>1001020966227</v>
      </c>
      <c r="E116" s="24" t="n"/>
      <c r="F116" s="23" t="n">
        <v>0.4</v>
      </c>
      <c r="G116" s="23">
        <f>E116*F116</f>
        <v/>
      </c>
      <c r="H116" s="14" t="n">
        <v>3.2</v>
      </c>
      <c r="I116" s="14" t="n">
        <v>45</v>
      </c>
      <c r="J116" s="33" t="n"/>
    </row>
    <row r="117" ht="16.5" customHeight="1">
      <c r="A117" s="66">
        <f>RIGHT(D117,4)</f>
        <v/>
      </c>
      <c r="B117" s="58" t="inlineStr">
        <is>
          <t>МОЛОЧНЫЕ ГОСТ сос ц/о мгс 1*4</t>
        </is>
      </c>
      <c r="C117" s="30" t="inlineStr">
        <is>
          <t>КГ</t>
        </is>
      </c>
      <c r="D117" s="27" t="n">
        <v>1001020836761</v>
      </c>
      <c r="E117" s="24" t="n">
        <v>25</v>
      </c>
      <c r="F117" s="23" t="n">
        <v>1.063</v>
      </c>
      <c r="G117" s="23">
        <f>E117</f>
        <v/>
      </c>
      <c r="H117" s="14" t="n">
        <v>4.25</v>
      </c>
      <c r="I117" s="14" t="n">
        <v>30</v>
      </c>
      <c r="J117" s="33" t="n"/>
    </row>
    <row r="118" ht="16.5" customHeight="1">
      <c r="A118" s="66">
        <f>RIGHT(D118,4)</f>
        <v/>
      </c>
      <c r="B118" s="58" t="inlineStr">
        <is>
          <t>ВЕНСКИЕ Папа может сос п/о мгс 1.5*2</t>
        </is>
      </c>
      <c r="C118" s="30" t="inlineStr">
        <is>
          <t>КГ</t>
        </is>
      </c>
      <c r="D118" s="27" t="n">
        <v>1001020866267</v>
      </c>
      <c r="E118" s="24" t="n"/>
      <c r="F118" s="23" t="n">
        <v>1.575</v>
      </c>
      <c r="G118" s="23">
        <f>E118</f>
        <v/>
      </c>
      <c r="H118" s="14" t="n">
        <v>3.15</v>
      </c>
      <c r="I118" s="14" t="n">
        <v>45</v>
      </c>
      <c r="J118" s="33" t="n"/>
    </row>
    <row r="119" ht="16.5" customHeight="1">
      <c r="A119" s="66">
        <f>RIGHT(D119,4)</f>
        <v/>
      </c>
      <c r="B119" s="58" t="inlineStr">
        <is>
          <t>КОПЧЕНЫЕ сос п/о мгс 0.940кг</t>
        </is>
      </c>
      <c r="C119" s="30" t="inlineStr">
        <is>
          <t>КГ</t>
        </is>
      </c>
      <c r="D119" s="27" t="n">
        <v>1001022244928</v>
      </c>
      <c r="E119" s="24" t="n"/>
      <c r="F119" s="23" t="n">
        <v>0.925</v>
      </c>
      <c r="G119" s="23">
        <f>E119</f>
        <v/>
      </c>
      <c r="H119" s="14" t="n">
        <v>3.7</v>
      </c>
      <c r="I119" s="14" t="n">
        <v>45</v>
      </c>
      <c r="J119" s="33" t="n"/>
    </row>
    <row r="120" ht="16.5" customHeight="1">
      <c r="A120" s="67">
        <f>RIGHT(D120,4)</f>
        <v/>
      </c>
      <c r="B120" s="63" t="inlineStr">
        <is>
          <t>ПАПА МОЖЕТ!С СЫРОМ сос ц/о мгс 1*3_30с</t>
        </is>
      </c>
      <c r="C120" s="60" t="inlineStr">
        <is>
          <t>КГ</t>
        </is>
      </c>
      <c r="D120" s="61" t="n">
        <v>1001025176518</v>
      </c>
      <c r="E120" s="24" t="n"/>
      <c r="F120" s="23" t="n">
        <v>1.047</v>
      </c>
      <c r="G120" s="23">
        <f>E120</f>
        <v/>
      </c>
      <c r="H120" s="14" t="n">
        <v>3.14</v>
      </c>
      <c r="I120" s="14" t="n">
        <v>30</v>
      </c>
      <c r="J120" s="33" t="n"/>
    </row>
    <row r="121" ht="16.5" customHeight="1">
      <c r="A121" s="66">
        <f>RIGHT(D121,4)</f>
        <v/>
      </c>
      <c r="B121" s="58" t="inlineStr">
        <is>
          <t>СЛИВОЧНЫЕ ПМ сос п/о мгс 0.940кг 4шт.</t>
        </is>
      </c>
      <c r="C121" s="30" t="inlineStr">
        <is>
          <t>ШТ</t>
        </is>
      </c>
      <c r="D121" s="27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3" t="n"/>
    </row>
    <row r="122" ht="16.5" customHeight="1">
      <c r="A122" s="66">
        <f>RIGHT(D122,4)</f>
        <v/>
      </c>
      <c r="B122" s="58" t="inlineStr">
        <is>
          <t>СЛИВОЧНЫЕ Папа может сос п/о мгс 1*4_45с</t>
        </is>
      </c>
      <c r="C122" s="30" t="inlineStr">
        <is>
          <t>КГ</t>
        </is>
      </c>
      <c r="D122" s="27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3" t="n"/>
    </row>
    <row r="123" ht="16.5" customHeight="1">
      <c r="A123" s="66">
        <f>RIGHT(D123,4)</f>
        <v/>
      </c>
      <c r="B123" s="58" t="inlineStr">
        <is>
          <t>ЭКСТРА ФИЛЕЙНЫЕ сос п/о мгс 1.5*2</t>
        </is>
      </c>
      <c r="C123" s="30" t="inlineStr">
        <is>
          <t>КГ</t>
        </is>
      </c>
      <c r="D123" s="27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3" t="n"/>
    </row>
    <row r="124" ht="16.5" customHeight="1">
      <c r="A124" s="66">
        <f>RIGHT(D124,4)</f>
        <v/>
      </c>
      <c r="B124" s="58" t="inlineStr">
        <is>
          <t>ЭКСТРА ФИЛЕЙНЫЕ сос п/о мгс 0.35кг</t>
        </is>
      </c>
      <c r="C124" s="30" t="inlineStr">
        <is>
          <t>ШТ</t>
        </is>
      </c>
      <c r="D124" s="27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3" t="n"/>
    </row>
    <row r="125" ht="16.5" customHeight="1">
      <c r="A125" s="66">
        <f>RIGHT(D125,4)</f>
        <v/>
      </c>
      <c r="B125" s="58" t="inlineStr">
        <is>
          <t>ДОМАШНИЕ ПМ сос п/о мгс 0.45кг 10шт.</t>
        </is>
      </c>
      <c r="C125" s="30" t="inlineStr">
        <is>
          <t>ШТ</t>
        </is>
      </c>
      <c r="D125" s="27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3" t="n"/>
    </row>
    <row r="126" ht="16.5" customHeight="1">
      <c r="A126" s="67">
        <f>RIGHT(D126,4)</f>
        <v/>
      </c>
      <c r="B126" s="63" t="inlineStr">
        <is>
          <t>СЛИВОЧНЫЕ ПМ сос п/о мгс 0.41кг 10шт.</t>
        </is>
      </c>
      <c r="C126" s="60" t="inlineStr">
        <is>
          <t>ШТ</t>
        </is>
      </c>
      <c r="D126" s="61" t="n">
        <v>1001022466726</v>
      </c>
      <c r="E126" s="24" t="n">
        <v>150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3" t="n"/>
    </row>
    <row r="127" ht="16.5" customHeight="1">
      <c r="A127" s="66">
        <f>RIGHT(D127,4)</f>
        <v/>
      </c>
      <c r="B127" s="58" t="inlineStr">
        <is>
          <t>ФИРМЕННЫЕ ПМ сос п/о мгс 0.45кг 16шт.</t>
        </is>
      </c>
      <c r="C127" s="30" t="inlineStr">
        <is>
          <t>ШТ</t>
        </is>
      </c>
      <c r="D127" s="27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3" t="n"/>
    </row>
    <row r="128" ht="16.5" customHeight="1">
      <c r="A128" s="66">
        <f>RIGHT(D128,4)</f>
        <v/>
      </c>
      <c r="B128" s="58" t="inlineStr">
        <is>
          <t>КЛАССИКА Папа может сос п/о в/у 1/350</t>
        </is>
      </c>
      <c r="C128" s="30" t="inlineStr">
        <is>
          <t>ШТ</t>
        </is>
      </c>
      <c r="D128" s="27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3" t="n"/>
    </row>
    <row r="129" ht="16.5" customHeight="1">
      <c r="A129" s="66">
        <f>RIGHT(D129,4)</f>
        <v/>
      </c>
      <c r="B129" s="58" t="inlineStr">
        <is>
          <t>ПАПА МОЖЕТ! сос ц/о в/у 1/350 8шт.</t>
        </is>
      </c>
      <c r="C129" s="30" t="inlineStr">
        <is>
          <t>ШТ</t>
        </is>
      </c>
      <c r="D129" s="27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3" t="n"/>
    </row>
    <row r="130" ht="16.5" customHeight="1">
      <c r="A130" s="66">
        <f>RIGHT(D130,4)</f>
        <v/>
      </c>
      <c r="B130" s="58" t="inlineStr">
        <is>
          <t>СОЧНЫЕ сос п/о в/у 1/350 8шт_45с</t>
        </is>
      </c>
      <c r="C130" s="30" t="inlineStr">
        <is>
          <t>ШТ</t>
        </is>
      </c>
      <c r="D130" s="27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6">
        <f>RIGHT(D131,4)</f>
        <v/>
      </c>
      <c r="B131" s="58" t="inlineStr">
        <is>
          <t>БОГАТЫРСКИЕ ПМ сос п/о в/у 0.4кг_45с</t>
        </is>
      </c>
      <c r="C131" s="30" t="inlineStr">
        <is>
          <t>ШТ</t>
        </is>
      </c>
      <c r="D131" s="27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3" t="n"/>
    </row>
    <row r="132" ht="16.5" customHeight="1">
      <c r="A132" s="66">
        <f>RIGHT(D132,4)</f>
        <v/>
      </c>
      <c r="B132" s="58" t="inlineStr">
        <is>
          <t>ФИЛЕЙНЫЕ сос ц/о в/у 1/315 8шт_45с</t>
        </is>
      </c>
      <c r="C132" s="30" t="inlineStr">
        <is>
          <t>ШТ</t>
        </is>
      </c>
      <c r="D132" s="27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3" t="n"/>
    </row>
    <row r="133" ht="16.5" customHeight="1">
      <c r="A133" s="66">
        <f>RIGHT(D133,4)</f>
        <v/>
      </c>
      <c r="B133" s="58" t="inlineStr">
        <is>
          <t>МОЛОЧНЫЕ ТРАДИЦ. сос п/о в/у 1/350_45с</t>
        </is>
      </c>
      <c r="C133" s="30" t="inlineStr">
        <is>
          <t>ШТ</t>
        </is>
      </c>
      <c r="D133" s="27" t="n">
        <v>1001020965976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6">
        <f>RIGHT(D134,4)</f>
        <v/>
      </c>
      <c r="B134" s="58" t="inlineStr">
        <is>
          <t>МОЛОЧ.ТРАДИЦ. Коровино сос п/о в/у 1/350</t>
        </is>
      </c>
      <c r="C134" s="30" t="inlineStr">
        <is>
          <t>ШТ</t>
        </is>
      </c>
      <c r="D134" s="27" t="n">
        <v>1001020966127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3" t="n"/>
    </row>
    <row r="135" ht="16.5" customHeight="1">
      <c r="A135" s="66">
        <f>RIGHT(D135,4)</f>
        <v/>
      </c>
      <c r="B135" s="58" t="inlineStr">
        <is>
          <t>ВЕНСКИЕ сос п/о мгс 1/415 6шт.</t>
        </is>
      </c>
      <c r="C135" s="30" t="inlineStr">
        <is>
          <t>ШТ</t>
        </is>
      </c>
      <c r="D135" s="27" t="n">
        <v>1001020865865</v>
      </c>
      <c r="E135" s="24" t="n"/>
      <c r="F135" s="23" t="n">
        <v>0.415</v>
      </c>
      <c r="G135" s="23">
        <f>E135*F135</f>
        <v/>
      </c>
      <c r="H135" s="14" t="n">
        <v>2.49</v>
      </c>
      <c r="I135" s="14" t="n">
        <v>45</v>
      </c>
      <c r="J135" s="33" t="n"/>
    </row>
    <row r="136" ht="16.5" customHeight="1">
      <c r="A136" s="66" t="n">
        <v>6144</v>
      </c>
      <c r="B136" s="58" t="inlineStr">
        <is>
          <t>МОЛОЧНЫЕ ТРАДИЦ. сос п/о в/у 1/360 (1+1)</t>
        </is>
      </c>
      <c r="C136" s="30" t="inlineStr">
        <is>
          <t>шт</t>
        </is>
      </c>
      <c r="D136" s="27" t="n">
        <v>1001020966144</v>
      </c>
      <c r="E136" s="24" t="n">
        <v>200</v>
      </c>
      <c r="F136" s="23" t="n">
        <v>0.36</v>
      </c>
      <c r="G136" s="23">
        <f>E136*F136</f>
        <v/>
      </c>
      <c r="H136" s="14" t="n"/>
      <c r="I136" s="14" t="n">
        <v>45</v>
      </c>
      <c r="J136" s="33" t="n"/>
    </row>
    <row r="137" ht="16.5" customHeight="1">
      <c r="A137" s="67">
        <f>RIGHT(D137,4)</f>
        <v/>
      </c>
      <c r="B137" s="63" t="inlineStr">
        <is>
          <t>СОЧНЫЕ ПМ сос п/о мгс 0.41кг 10шт.</t>
        </is>
      </c>
      <c r="C137" s="60" t="inlineStr">
        <is>
          <t>ШТ</t>
        </is>
      </c>
      <c r="D137" s="61" t="n">
        <v>1001022376722</v>
      </c>
      <c r="E137" s="24" t="n">
        <v>1010</v>
      </c>
      <c r="F137" s="23" t="n">
        <v>0.41</v>
      </c>
      <c r="G137" s="23">
        <f>E137*F137</f>
        <v/>
      </c>
      <c r="H137" s="14" t="n">
        <v>4.1</v>
      </c>
      <c r="I137" s="14" t="n">
        <v>45</v>
      </c>
      <c r="J137" s="33" t="n"/>
    </row>
    <row r="138" ht="16.5" customHeight="1" thickBot="1">
      <c r="A138" s="66">
        <f>RIGHT(D138,4)</f>
        <v/>
      </c>
      <c r="B138" s="58" t="inlineStr">
        <is>
          <t>МОЛОЧНЫЕ Папа может сос п/о мгс 0.45кг</t>
        </is>
      </c>
      <c r="C138" s="30" t="inlineStr">
        <is>
          <t>ШТ</t>
        </is>
      </c>
      <c r="D138" s="27" t="n">
        <v>1001020836414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3" t="n"/>
    </row>
    <row r="139" ht="16.5" customHeight="1" thickBot="1" thickTop="1">
      <c r="A139" s="66">
        <f>RIGHT(D139,4)</f>
        <v/>
      </c>
      <c r="B139" s="52" t="inlineStr">
        <is>
          <t>Сардельки</t>
        </is>
      </c>
      <c r="C139" s="52" t="n"/>
      <c r="D139" s="52" t="n"/>
      <c r="E139" s="52" t="n"/>
      <c r="F139" s="52" t="n"/>
      <c r="G139" s="23">
        <f>E139*F139</f>
        <v/>
      </c>
      <c r="H139" s="52" t="n"/>
      <c r="I139" s="52" t="n"/>
      <c r="J139" s="53" t="n"/>
    </row>
    <row r="140" ht="16.5" customHeight="1" thickTop="1">
      <c r="A140" s="67">
        <f>RIGHT(D140,4)</f>
        <v/>
      </c>
      <c r="B140" s="63" t="inlineStr">
        <is>
          <t>СЫТНЫЕ Папа может сар б/о мгс 1*3</t>
        </is>
      </c>
      <c r="C140" s="60" t="inlineStr">
        <is>
          <t>кг</t>
        </is>
      </c>
      <c r="D140" s="61" t="n">
        <v>1001034063297</v>
      </c>
      <c r="E140" s="24" t="n">
        <v>100</v>
      </c>
      <c r="F140" s="23" t="n">
        <v>0.987</v>
      </c>
      <c r="G140" s="23">
        <f>E140</f>
        <v/>
      </c>
      <c r="H140" s="14" t="n">
        <v>2.96</v>
      </c>
      <c r="I140" s="14" t="n">
        <v>45</v>
      </c>
      <c r="J140" s="33" t="n"/>
    </row>
    <row r="141" ht="16.5" customHeight="1">
      <c r="A141" s="66">
        <f>RIGHT(D141,4)</f>
        <v/>
      </c>
      <c r="B141" s="41" t="inlineStr">
        <is>
          <t>СОЧНЫЕ Папа может сар п/о мгс 1*3</t>
        </is>
      </c>
      <c r="C141" s="30" t="inlineStr">
        <is>
          <t>КГ</t>
        </is>
      </c>
      <c r="D141" s="27" t="n">
        <v>1001031896648</v>
      </c>
      <c r="E141" s="24" t="n"/>
      <c r="F141" s="23" t="n">
        <v>1.034</v>
      </c>
      <c r="G141" s="23">
        <f>E141</f>
        <v/>
      </c>
      <c r="H141" s="14" t="n">
        <v>3.1</v>
      </c>
      <c r="I141" s="14" t="n">
        <v>45</v>
      </c>
      <c r="J141" s="33" t="n"/>
    </row>
    <row r="142" ht="16.5" customHeight="1">
      <c r="A142" s="66">
        <f>RIGHT(D142,4)</f>
        <v/>
      </c>
      <c r="B142" s="41" t="inlineStr">
        <is>
          <t>СОЧНЫЕ С СЫРОМ ПМ сар п/о мгс 1*3</t>
        </is>
      </c>
      <c r="C142" s="30" t="inlineStr">
        <is>
          <t>КГ</t>
        </is>
      </c>
      <c r="D142" s="27" t="n">
        <v>1001035266650</v>
      </c>
      <c r="E142" s="24" t="n"/>
      <c r="F142" s="23" t="n">
        <v>1.054</v>
      </c>
      <c r="G142" s="23">
        <f>E142</f>
        <v/>
      </c>
      <c r="H142" s="14" t="n">
        <v>3.16</v>
      </c>
      <c r="I142" s="14" t="n">
        <v>45</v>
      </c>
      <c r="J142" s="33" t="n"/>
    </row>
    <row r="143" ht="16.5" customHeight="1">
      <c r="A143" s="66">
        <f>RIGHT(D143,4)</f>
        <v/>
      </c>
      <c r="B143" s="41" t="inlineStr">
        <is>
          <t>ШПИКАЧКИ СОЧНЫЕ С БЕКОНОМ п/о мгс 1*3</t>
        </is>
      </c>
      <c r="C143" s="30" t="inlineStr">
        <is>
          <t>КГ</t>
        </is>
      </c>
      <c r="D143" s="27" t="n">
        <v>1001035276652</v>
      </c>
      <c r="E143" s="24" t="n"/>
      <c r="F143" s="23" t="n">
        <v>1.067</v>
      </c>
      <c r="G143" s="23">
        <f>E143</f>
        <v/>
      </c>
      <c r="H143" s="14" t="n">
        <v>3.2</v>
      </c>
      <c r="I143" s="14" t="n">
        <v>45</v>
      </c>
      <c r="J143" s="33" t="n"/>
    </row>
    <row r="144" ht="16.5" customHeight="1">
      <c r="A144" s="66">
        <f>RIGHT(D144,4)</f>
        <v/>
      </c>
      <c r="B144" s="41" t="inlineStr">
        <is>
          <t>ШПИКАЧКИ СОЧНЫЕ ПМ САР Б/О МГС 1*3 45с</t>
        </is>
      </c>
      <c r="C144" s="30" t="inlineStr">
        <is>
          <t>кг</t>
        </is>
      </c>
      <c r="D144" s="27" t="n">
        <v>1001031076527</v>
      </c>
      <c r="E144" s="24" t="n">
        <v>124</v>
      </c>
      <c r="F144" s="23" t="n">
        <v>1</v>
      </c>
      <c r="G144" s="23">
        <f>E144</f>
        <v/>
      </c>
      <c r="H144" s="14" t="n">
        <v>3</v>
      </c>
      <c r="I144" s="14" t="n">
        <v>45</v>
      </c>
      <c r="J144" s="33" t="n"/>
    </row>
    <row r="145" ht="16.5" customHeight="1">
      <c r="A145" s="66">
        <f>RIGHT(D145,4)</f>
        <v/>
      </c>
      <c r="B145" s="58" t="inlineStr">
        <is>
          <t>КОЛБАСКИ БЕЛЫЕ МЮНХЕНСКИЕ б/о мгс_45с</t>
        </is>
      </c>
      <c r="C145" s="30" t="inlineStr">
        <is>
          <t>КГ</t>
        </is>
      </c>
      <c r="D145" s="27" t="n">
        <v>1001031016569</v>
      </c>
      <c r="E145" s="24" t="n"/>
      <c r="F145" s="23" t="n">
        <v>1.03</v>
      </c>
      <c r="G145" s="23">
        <f>E145</f>
        <v/>
      </c>
      <c r="H145" s="14" t="n">
        <v>5.15</v>
      </c>
      <c r="I145" s="14" t="n">
        <v>45</v>
      </c>
      <c r="J145" s="33" t="n"/>
    </row>
    <row r="146" ht="16.5" customHeight="1">
      <c r="A146" s="66">
        <f>RIGHT(D146,4)</f>
        <v/>
      </c>
      <c r="B146" s="58" t="inlineStr">
        <is>
          <t>МЯСНЫЕ Папа может сар б/о мгс  1*3_О_45с</t>
        </is>
      </c>
      <c r="C146" s="30" t="inlineStr">
        <is>
          <t>КГ</t>
        </is>
      </c>
      <c r="D146" s="27" t="n">
        <v>1001032736550</v>
      </c>
      <c r="E146" s="24" t="n">
        <v>40</v>
      </c>
      <c r="F146" s="23" t="n">
        <v>1</v>
      </c>
      <c r="G146" s="23">
        <f>E146</f>
        <v/>
      </c>
      <c r="H146" s="14" t="n"/>
      <c r="I146" s="14" t="n"/>
      <c r="J146" s="33" t="n"/>
    </row>
    <row r="147" ht="16.5" customHeight="1">
      <c r="A147" s="66">
        <f>RIGHT(D147,4)</f>
        <v/>
      </c>
      <c r="B147" s="58" t="inlineStr">
        <is>
          <t>МЯСНЫЕ Папа может сар б/о мгс 1*3_45с</t>
        </is>
      </c>
      <c r="C147" s="30" t="inlineStr">
        <is>
          <t>КГ</t>
        </is>
      </c>
      <c r="D147" s="27" t="n">
        <v>1001032736551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6">
        <f>RIGHT(D148,4)</f>
        <v/>
      </c>
      <c r="B148" s="58" t="inlineStr">
        <is>
          <t>С ГОВЯДИНОЙ ПМ сар б/о мгс 1*3_45с</t>
        </is>
      </c>
      <c r="C148" s="30" t="inlineStr">
        <is>
          <t>КГ</t>
        </is>
      </c>
      <c r="D148" s="27" t="n">
        <v>1001033856607</v>
      </c>
      <c r="E148" s="24" t="n"/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6">
        <f>RIGHT(D149,4)</f>
        <v/>
      </c>
      <c r="B149" s="58" t="inlineStr">
        <is>
          <t>С ГОВЯДИНОЙ ОРИГИН. сар б/о мгс 1*3_45с</t>
        </is>
      </c>
      <c r="C149" s="30" t="inlineStr">
        <is>
          <t>КГ</t>
        </is>
      </c>
      <c r="D149" s="27" t="n">
        <v>1001033856608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3" t="n"/>
    </row>
    <row r="150" ht="16.5" customHeight="1">
      <c r="A150" s="66">
        <f>RIGHT(D150,4)</f>
        <v/>
      </c>
      <c r="B150" s="58" t="inlineStr">
        <is>
          <t>СОЧНЫЕ С СЫРОМ ПМ сар п/о мгс 0.3кг</t>
        </is>
      </c>
      <c r="C150" s="30" t="inlineStr">
        <is>
          <t>ШТ</t>
        </is>
      </c>
      <c r="D150" s="27" t="n">
        <v>1001035266651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3" t="n"/>
    </row>
    <row r="151" ht="16.5" customHeight="1">
      <c r="A151" s="66">
        <f>RIGHT(D151,4)</f>
        <v/>
      </c>
      <c r="B151" s="58" t="inlineStr">
        <is>
          <t>ШПИКАЧКИ МЯСНЫЕ ПМ сар б/о мгс 1*3</t>
        </is>
      </c>
      <c r="C151" s="30" t="inlineStr">
        <is>
          <t>КГ</t>
        </is>
      </c>
      <c r="D151" s="27" t="n">
        <v>1001033935212</v>
      </c>
      <c r="E151" s="24" t="n"/>
      <c r="F151" s="23" t="n">
        <v>1</v>
      </c>
      <c r="G151" s="23">
        <f>E151</f>
        <v/>
      </c>
      <c r="H151" s="14" t="n">
        <v>3</v>
      </c>
      <c r="I151" s="14" t="n">
        <v>30</v>
      </c>
      <c r="J151" s="33" t="n"/>
    </row>
    <row r="152" ht="16.5" customHeight="1">
      <c r="A152" s="67">
        <f>RIGHT(D152,4)</f>
        <v/>
      </c>
      <c r="B152" s="63" t="inlineStr">
        <is>
          <t>'СЫТНЫЕ Папа может сар б/о мгс 1*3_СНГ</t>
        </is>
      </c>
      <c r="C152" s="60" t="inlineStr">
        <is>
          <t>КГ</t>
        </is>
      </c>
      <c r="D152" s="61" t="n">
        <v>1001034063297</v>
      </c>
      <c r="E152" s="24" t="n"/>
      <c r="F152" s="23" t="n">
        <v>0.987</v>
      </c>
      <c r="G152" s="23">
        <f>E152</f>
        <v/>
      </c>
      <c r="H152" s="14" t="n">
        <v>2.96</v>
      </c>
      <c r="I152" s="14" t="n">
        <v>45</v>
      </c>
      <c r="J152" s="33" t="n"/>
    </row>
    <row r="153" ht="16.5" customHeight="1">
      <c r="A153" s="66">
        <f>RIGHT(D153,4)</f>
        <v/>
      </c>
      <c r="B153" s="58" t="inlineStr">
        <is>
          <t>СОЧНЫЕ Папа может сар п/о мгс 0.3кг</t>
        </is>
      </c>
      <c r="C153" s="30" t="inlineStr">
        <is>
          <t>ШТ</t>
        </is>
      </c>
      <c r="D153" s="2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6">
        <f>RIGHT(D154,4)</f>
        <v/>
      </c>
      <c r="B154" s="58" t="inlineStr">
        <is>
          <t>ШПИКАЧКИ СОЧНЫЕ С БЕКОНОМ п/о мгс 0.3кг</t>
        </is>
      </c>
      <c r="C154" s="30" t="inlineStr">
        <is>
          <t>ШТ</t>
        </is>
      </c>
      <c r="D154" s="2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3" t="n"/>
    </row>
    <row r="155" ht="16.5" customHeight="1">
      <c r="A155" s="66">
        <f>RIGHT(D155,4)</f>
        <v/>
      </c>
      <c r="B155" s="58" t="inlineStr">
        <is>
          <t>НЕВСКИЕ С ГОВЯДИНОЙ ПМ сар б/о мгс 0.4кг</t>
        </is>
      </c>
      <c r="C155" s="30" t="inlineStr">
        <is>
          <t>ШТ</t>
        </is>
      </c>
      <c r="D155" s="2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33" t="n"/>
    </row>
    <row r="156" ht="16.5" customHeight="1">
      <c r="A156" s="66">
        <f>RIGHT(D156,4)</f>
        <v/>
      </c>
      <c r="B156" s="58" t="inlineStr">
        <is>
          <t>С ГОВЯДИНОЙ ПМ сар б/о мгс 0.4кг_45с</t>
        </is>
      </c>
      <c r="C156" s="30" t="inlineStr">
        <is>
          <t>ШТ</t>
        </is>
      </c>
      <c r="D156" s="2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>
      <c r="A157" s="66">
        <f>RIGHT(D157,4)</f>
        <v/>
      </c>
      <c r="B157" s="58" t="inlineStr">
        <is>
          <t>ШПИКАЧКИ МЯСНЫЕ сар б/о мгс 0.4кг 6шт.</t>
        </is>
      </c>
      <c r="C157" s="30" t="inlineStr">
        <is>
          <t>ШТ</t>
        </is>
      </c>
      <c r="D157" s="2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3" t="n"/>
    </row>
    <row r="158" ht="16.5" customHeight="1">
      <c r="A158" s="66">
        <f>RIGHT(D158,4)</f>
        <v/>
      </c>
      <c r="B158" s="58" t="inlineStr">
        <is>
          <t>ШПИКАЧКИ СОЧНЫЕ ПМ сар б/о мгс 0.4кг_45с</t>
        </is>
      </c>
      <c r="C158" s="30" t="inlineStr">
        <is>
          <t>ШТ</t>
        </is>
      </c>
      <c r="D158" s="2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3" t="n"/>
    </row>
    <row r="159" ht="16.5" customHeight="1" thickBot="1">
      <c r="A159" s="66">
        <f>RIGHT(D159,4)</f>
        <v/>
      </c>
      <c r="B159" s="58" t="inlineStr">
        <is>
          <t>ФИЛЕЙНЫЕ сар б/о мгс 0.4кг_45с</t>
        </is>
      </c>
      <c r="C159" s="30" t="inlineStr">
        <is>
          <t>ШТ</t>
        </is>
      </c>
      <c r="D159" s="2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3" t="n"/>
    </row>
    <row r="160" ht="16.5" customHeight="1" thickBot="1" thickTop="1">
      <c r="A160" s="66">
        <f>RIGHT(D160,4)</f>
        <v/>
      </c>
      <c r="B160" s="52" t="inlineStr">
        <is>
          <t>Полукопченые колбасы и Варенокопченые колбасы</t>
        </is>
      </c>
      <c r="C160" s="52" t="n"/>
      <c r="D160" s="52" t="n"/>
      <c r="E160" s="52" t="n"/>
      <c r="F160" s="52" t="n"/>
      <c r="G160" s="23">
        <f>E160*F160</f>
        <v/>
      </c>
      <c r="H160" s="52" t="n"/>
      <c r="I160" s="52" t="n"/>
      <c r="J160" s="53" t="n"/>
    </row>
    <row r="161" ht="16.5" customHeight="1" thickTop="1">
      <c r="A161" s="66">
        <f>RIGHT(D161,4)</f>
        <v/>
      </c>
      <c r="B161" s="93" t="inlineStr">
        <is>
          <t xml:space="preserve"> АРОМАТНАЯ С ЧЕСНОЧКОМ СН в/к мтс 0.330кг</t>
        </is>
      </c>
      <c r="C161" s="30" t="inlineStr">
        <is>
          <t>шт</t>
        </is>
      </c>
      <c r="D161" s="27" t="n">
        <v>1001305256658</v>
      </c>
      <c r="E161" s="24" t="n"/>
      <c r="F161" s="23" t="n">
        <v>0.33</v>
      </c>
      <c r="G161" s="23">
        <f>E161*F161</f>
        <v/>
      </c>
      <c r="H161" s="14" t="n">
        <v>2.97</v>
      </c>
      <c r="I161" s="14" t="n">
        <v>45</v>
      </c>
      <c r="J161" s="33" t="n"/>
    </row>
    <row r="162" ht="16.5" customHeight="1">
      <c r="A162" s="66">
        <f>RIGHT(D162,4)</f>
        <v/>
      </c>
      <c r="B162" s="93" t="inlineStr">
        <is>
          <t>МРАМОРНАЯ И БАЛЫКОВАЯ в/к с/н мгс 1/90</t>
        </is>
      </c>
      <c r="C162" s="30" t="inlineStr">
        <is>
          <t>ШТ</t>
        </is>
      </c>
      <c r="D162" s="27" t="n">
        <v>1001215576586</v>
      </c>
      <c r="E162" s="24" t="n"/>
      <c r="F162" s="23" t="n">
        <v>0.09</v>
      </c>
      <c r="G162" s="23">
        <f>E162*F162</f>
        <v/>
      </c>
      <c r="H162" s="14" t="n"/>
      <c r="I162" s="14" t="n"/>
      <c r="J162" s="33" t="n"/>
    </row>
    <row r="163" ht="16.5" customHeight="1">
      <c r="A163" s="66">
        <f>RIGHT(D163,4)</f>
        <v/>
      </c>
      <c r="B163" s="93" t="inlineStr">
        <is>
          <t>САЛЯМИ ФИНСКАЯ п/к в/у</t>
        </is>
      </c>
      <c r="C163" s="30" t="inlineStr">
        <is>
          <t>КГ</t>
        </is>
      </c>
      <c r="D163" s="27" t="n">
        <v>1001043094342</v>
      </c>
      <c r="E163" s="24" t="n"/>
      <c r="F163" s="23" t="n">
        <v>0.625</v>
      </c>
      <c r="G163" s="23">
        <f>E163</f>
        <v/>
      </c>
      <c r="H163" s="14" t="n">
        <v>5</v>
      </c>
      <c r="I163" s="14" t="n">
        <v>45</v>
      </c>
      <c r="J163" s="33" t="n"/>
    </row>
    <row r="164" ht="16.5" customHeight="1">
      <c r="A164" s="66">
        <f>RIGHT(D164,4)</f>
        <v/>
      </c>
      <c r="B164" s="57" t="inlineStr">
        <is>
          <t>АРОМАТНАЯ С ЧЕСНОКОМ ПМ п/к в/у 420*16</t>
        </is>
      </c>
      <c r="C164" s="30" t="inlineStr">
        <is>
          <t>ШТ</t>
        </is>
      </c>
      <c r="D164" s="27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3" t="n"/>
    </row>
    <row r="165" ht="16.5" customHeight="1">
      <c r="A165" s="67">
        <f>RIGHT(D165,4)</f>
        <v/>
      </c>
      <c r="B165" s="59" t="inlineStr">
        <is>
          <t>БАЛЫКОВАЯ п/к в/у срез 0.31кг 8шт.</t>
        </is>
      </c>
      <c r="C165" s="60" t="inlineStr">
        <is>
          <t>ШТ</t>
        </is>
      </c>
      <c r="D165" s="61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3" t="n"/>
    </row>
    <row r="166" ht="16.5" customHeight="1">
      <c r="A166" s="66">
        <f>RIGHT(D166,4)</f>
        <v/>
      </c>
      <c r="B166" s="57" t="inlineStr">
        <is>
          <t>БАЛЫКОВАЯ Папа Может п/к в/у 0.31кг 8шт.</t>
        </is>
      </c>
      <c r="C166" s="30" t="inlineStr">
        <is>
          <t>ШТ</t>
        </is>
      </c>
      <c r="D166" s="27" t="n">
        <v>1001303636665</v>
      </c>
      <c r="E166" s="24" t="n"/>
      <c r="F166" s="23" t="n">
        <v>0.31</v>
      </c>
      <c r="G166" s="23">
        <f>E166*F166</f>
        <v/>
      </c>
      <c r="H166" s="14" t="n">
        <v>2.48</v>
      </c>
      <c r="I166" s="14" t="n">
        <v>45</v>
      </c>
      <c r="J166" s="33" t="n"/>
    </row>
    <row r="167" ht="16.5" customHeight="1">
      <c r="A167" s="67">
        <f>RIGHT(D167,4)</f>
        <v/>
      </c>
      <c r="B167" s="59" t="inlineStr">
        <is>
          <t>БОЯNСКАЯ п/к в/у срез 0.42кг 8шт.</t>
        </is>
      </c>
      <c r="C167" s="60" t="inlineStr">
        <is>
          <t>ШТ</t>
        </is>
      </c>
      <c r="D167" s="61" t="n">
        <v>1001302276668</v>
      </c>
      <c r="E167" s="24" t="n"/>
      <c r="F167" s="23" t="n">
        <v>0.42</v>
      </c>
      <c r="G167" s="23">
        <f>E167*F167</f>
        <v/>
      </c>
      <c r="H167" s="14" t="n">
        <v>3.36</v>
      </c>
      <c r="I167" s="14" t="n">
        <v>45</v>
      </c>
      <c r="J167" s="33" t="n"/>
    </row>
    <row r="168" ht="16.5" customHeight="1">
      <c r="A168" s="66">
        <f>RIGHT(D168,4)</f>
        <v/>
      </c>
      <c r="B168" s="57" t="inlineStr">
        <is>
          <t>БОЯNСКАЯ Папа может п/к в/у 0.42кг 8шт.</t>
        </is>
      </c>
      <c r="C168" s="30" t="inlineStr">
        <is>
          <t>ШТ</t>
        </is>
      </c>
      <c r="D168" s="27" t="n">
        <v>1001302276668</v>
      </c>
      <c r="E168" s="24" t="n"/>
      <c r="F168" s="23" t="n">
        <v>0.42</v>
      </c>
      <c r="G168" s="23">
        <f>E168*F168</f>
        <v/>
      </c>
      <c r="H168" s="14" t="n">
        <v>3.36</v>
      </c>
      <c r="I168" s="14" t="n">
        <v>45</v>
      </c>
      <c r="J168" s="33" t="n"/>
    </row>
    <row r="169" ht="16.5" customHeight="1">
      <c r="A169" s="66">
        <f>RIGHT(D169,4)</f>
        <v/>
      </c>
      <c r="B169" s="57" t="inlineStr">
        <is>
          <t>БОЯNСКАЯ Папа может п/к в/у 0.28кг 8шт.</t>
        </is>
      </c>
      <c r="C169" s="30" t="inlineStr">
        <is>
          <t>ШТ</t>
        </is>
      </c>
      <c r="D169" s="27" t="n">
        <v>1001302276666</v>
      </c>
      <c r="E169" s="24" t="n">
        <v>318</v>
      </c>
      <c r="F169" s="23" t="n">
        <v>0.28</v>
      </c>
      <c r="G169" s="23">
        <f>E169*F169</f>
        <v/>
      </c>
      <c r="H169" s="14" t="n">
        <v>2.24</v>
      </c>
      <c r="I169" s="14" t="n">
        <v>45</v>
      </c>
      <c r="J169" s="33" t="n"/>
    </row>
    <row r="170" ht="16.5" customHeight="1">
      <c r="A170" s="66">
        <f>RIGHT(D170,4)</f>
        <v/>
      </c>
      <c r="B170" s="57" t="inlineStr">
        <is>
          <t>САЛЯМИ Папа может п/к в/у 0.28кг 8шт.</t>
        </is>
      </c>
      <c r="C170" s="30" t="inlineStr">
        <is>
          <t>ШТ</t>
        </is>
      </c>
      <c r="D170" s="27" t="n">
        <v>1001303106773</v>
      </c>
      <c r="E170" s="24" t="n">
        <v>209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33" t="n"/>
      <c r="K170" s="31" t="inlineStr">
        <is>
          <t>ротация с 6669</t>
        </is>
      </c>
    </row>
    <row r="171" ht="16.5" customHeight="1">
      <c r="A171" s="67">
        <f>RIGHT(D171,4)</f>
        <v/>
      </c>
      <c r="B171" s="59" t="inlineStr">
        <is>
          <t>ВЕНСКАЯ САЛЯМИ п/к в/у 0.35кг 8шт.</t>
        </is>
      </c>
      <c r="C171" s="60" t="inlineStr">
        <is>
          <t>ШТ</t>
        </is>
      </c>
      <c r="D171" s="61" t="n">
        <v>1001300516671</v>
      </c>
      <c r="E171" s="24" t="n"/>
      <c r="F171" s="23" t="n">
        <v>0.35</v>
      </c>
      <c r="G171" s="23">
        <f>E171*F171</f>
        <v/>
      </c>
      <c r="H171" s="14" t="n">
        <v>2.8</v>
      </c>
      <c r="I171" s="14" t="n">
        <v>45</v>
      </c>
      <c r="J171" s="33" t="n"/>
    </row>
    <row r="172" ht="16.5" customHeight="1">
      <c r="A172" s="66">
        <f>RIGHT(D172,4)</f>
        <v/>
      </c>
      <c r="B172" s="57" t="inlineStr">
        <is>
          <t>ВЕНСКАЯ САЛЯМИ п/к в/у 0.35кг 8шт.</t>
        </is>
      </c>
      <c r="C172" s="30" t="inlineStr">
        <is>
          <t>ШТ</t>
        </is>
      </c>
      <c r="D172" s="27" t="n">
        <v>1001300516671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33" t="n"/>
    </row>
    <row r="173" ht="16.5" customHeight="1">
      <c r="A173" s="67">
        <f>RIGHT(D173,4)</f>
        <v/>
      </c>
      <c r="B173" s="59" t="inlineStr">
        <is>
          <t>ВЕНСКАЯ САЛЯМИ п/к в/у 0.42кг 8шт.</t>
        </is>
      </c>
      <c r="C173" s="60" t="inlineStr">
        <is>
          <t>ШТ</t>
        </is>
      </c>
      <c r="D173" s="61" t="n">
        <v>1001300516672</v>
      </c>
      <c r="E173" s="24" t="n"/>
      <c r="F173" s="23" t="n">
        <v>0.42</v>
      </c>
      <c r="G173" s="23">
        <f>E173*F173</f>
        <v/>
      </c>
      <c r="H173" s="14" t="n">
        <v>3.36</v>
      </c>
      <c r="I173" s="14" t="n">
        <v>45</v>
      </c>
      <c r="J173" s="33" t="n"/>
    </row>
    <row r="174" ht="16.5" customHeight="1">
      <c r="A174" s="66">
        <f>RIGHT(D174,4)</f>
        <v/>
      </c>
      <c r="B174" s="57" t="inlineStr">
        <is>
          <t>ВЕНСКАЯ САЛЯМИ п/к в/у 0.42кг 8шт.</t>
        </is>
      </c>
      <c r="C174" s="30" t="inlineStr">
        <is>
          <t>ШТ</t>
        </is>
      </c>
      <c r="D174" s="27" t="n">
        <v>1001300516672</v>
      </c>
      <c r="E174" s="24" t="n"/>
      <c r="F174" s="23" t="n">
        <v>0.42</v>
      </c>
      <c r="G174" s="23">
        <f>E174*F174</f>
        <v/>
      </c>
      <c r="H174" s="14" t="n">
        <v>3.36</v>
      </c>
      <c r="I174" s="14" t="n">
        <v>45</v>
      </c>
      <c r="J174" s="33" t="n"/>
    </row>
    <row r="175" ht="16.5" customHeight="1">
      <c r="A175" s="66">
        <f>RIGHT(D175,4)</f>
        <v/>
      </c>
      <c r="B175" s="57" t="inlineStr">
        <is>
          <t>ВЕНСКАЯ САЛЯМИ п/к в/у_45с</t>
        </is>
      </c>
      <c r="C175" s="30" t="inlineStr">
        <is>
          <t>КГ</t>
        </is>
      </c>
      <c r="D175" s="27" t="n">
        <v>1001040515540</v>
      </c>
      <c r="E175" s="24" t="n"/>
      <c r="F175" s="23" t="n">
        <v>0.84</v>
      </c>
      <c r="G175" s="23">
        <f>E175</f>
        <v/>
      </c>
      <c r="H175" s="14" t="n">
        <v>5.04</v>
      </c>
      <c r="I175" s="14" t="n">
        <v>45</v>
      </c>
      <c r="J175" s="33" t="n"/>
    </row>
    <row r="176" ht="16.5" customHeight="1">
      <c r="A176" s="66">
        <f>RIGHT(D176,4)</f>
        <v/>
      </c>
      <c r="B176" s="57" t="inlineStr">
        <is>
          <t>КОЛБ.ОХОТНИЧЬИ ГОСТ п/к мгс 1/250_45с</t>
        </is>
      </c>
      <c r="C176" s="30" t="inlineStr">
        <is>
          <t>ШТ</t>
        </is>
      </c>
      <c r="D176" s="27" t="n">
        <v>1001300416141</v>
      </c>
      <c r="E176" s="24" t="n"/>
      <c r="F176" s="23" t="n">
        <v>0.25</v>
      </c>
      <c r="G176" s="23">
        <f>E176*F176</f>
        <v/>
      </c>
      <c r="H176" s="14" t="n">
        <v>2</v>
      </c>
      <c r="I176" s="14" t="n">
        <v>45</v>
      </c>
      <c r="J176" s="33" t="n"/>
    </row>
    <row r="177" ht="16.5" customHeight="1">
      <c r="A177" s="66">
        <f>RIGHT(D177,4)</f>
        <v/>
      </c>
      <c r="B177" s="57" t="inlineStr">
        <is>
          <t>КОЛБ.СНЭКИ Папа может в/к мгс 1/200</t>
        </is>
      </c>
      <c r="C177" s="30" t="inlineStr">
        <is>
          <t>ШТ</t>
        </is>
      </c>
      <c r="D177" s="27" t="n">
        <v>1001053946097</v>
      </c>
      <c r="E177" s="24" t="n"/>
      <c r="F177" s="23" t="n">
        <v>0.2</v>
      </c>
      <c r="G177" s="23">
        <f>E177*F177</f>
        <v/>
      </c>
      <c r="H177" s="14" t="n">
        <v>1.8</v>
      </c>
      <c r="I177" s="14" t="n">
        <v>120</v>
      </c>
      <c r="J177" s="33" t="n"/>
    </row>
    <row r="178" ht="16.5" customHeight="1">
      <c r="A178" s="66">
        <f>RIGHT(D178,4)</f>
        <v/>
      </c>
      <c r="B178" s="57" t="inlineStr">
        <is>
          <t>КОЛБ.СНЭКИ Папа может в/к мгс 1/70_5</t>
        </is>
      </c>
      <c r="C178" s="30" t="inlineStr">
        <is>
          <t>ШТ</t>
        </is>
      </c>
      <c r="D178" s="27" t="n">
        <v>1001053944786</v>
      </c>
      <c r="E178" s="24" t="n"/>
      <c r="F178" s="23" t="n">
        <v>0.07000000000000001</v>
      </c>
      <c r="G178" s="23">
        <f>E178*F178</f>
        <v/>
      </c>
      <c r="H178" s="14" t="n">
        <v>1.05</v>
      </c>
      <c r="I178" s="14" t="n">
        <v>120</v>
      </c>
      <c r="J178" s="33" t="n"/>
    </row>
    <row r="179" ht="16.5" customHeight="1">
      <c r="A179" s="66">
        <f>RIGHT(D179,4)</f>
        <v/>
      </c>
      <c r="B179" s="57" t="inlineStr">
        <is>
          <t>КРАКОВСКАЯ п/к н/о мгс_30с</t>
        </is>
      </c>
      <c r="C179" s="30" t="inlineStr">
        <is>
          <t>КГ</t>
        </is>
      </c>
      <c r="D179" s="27" t="n">
        <v>1001040434903</v>
      </c>
      <c r="E179" s="24" t="n"/>
      <c r="F179" s="23" t="n">
        <v>1.134</v>
      </c>
      <c r="G179" s="23">
        <f>E179</f>
        <v/>
      </c>
      <c r="H179" s="14" t="n">
        <v>3.4</v>
      </c>
      <c r="I179" s="14" t="n">
        <v>30</v>
      </c>
      <c r="J179" s="33" t="n"/>
    </row>
    <row r="180" ht="16.5" customHeight="1">
      <c r="A180" s="66">
        <f>RIGHT(D180,4)</f>
        <v/>
      </c>
      <c r="B180" s="57" t="inlineStr">
        <is>
          <t>КРАКОВСКАЯ ТРАДИЦИЯ п/к б/о мгс 0.330кг</t>
        </is>
      </c>
      <c r="C180" s="30" t="inlineStr">
        <is>
          <t>ШТ</t>
        </is>
      </c>
      <c r="D180" s="27" t="n">
        <v>1001043504943</v>
      </c>
      <c r="E180" s="24" t="n"/>
      <c r="F180" s="23" t="n">
        <v>0.33</v>
      </c>
      <c r="G180" s="23">
        <f>E180*F180</f>
        <v/>
      </c>
      <c r="H180" s="14" t="n">
        <v>2.97</v>
      </c>
      <c r="I180" s="14" t="n">
        <v>45</v>
      </c>
      <c r="J180" s="33" t="n"/>
    </row>
    <row r="181" ht="16.5" customHeight="1">
      <c r="A181" s="66">
        <f>RIGHT(D181,4)</f>
        <v/>
      </c>
      <c r="B181" s="57" t="inlineStr">
        <is>
          <t>МОСКОВСКАЯ ГОСТ в/к в/у срез 0.3кг_45с</t>
        </is>
      </c>
      <c r="C181" s="30" t="inlineStr">
        <is>
          <t>ШТ</t>
        </is>
      </c>
      <c r="D181" s="27" t="n">
        <v>1001300446147</v>
      </c>
      <c r="E181" s="24" t="n"/>
      <c r="F181" s="23" t="n">
        <v>0.3</v>
      </c>
      <c r="G181" s="23">
        <f>E181*F181</f>
        <v/>
      </c>
      <c r="H181" s="14" t="n">
        <v>1.5</v>
      </c>
      <c r="I181" s="14" t="n">
        <v>45</v>
      </c>
      <c r="J181" s="33" t="n"/>
    </row>
    <row r="182" ht="16.5" customHeight="1">
      <c r="A182" s="66">
        <f>RIGHT(D182,4)</f>
        <v/>
      </c>
      <c r="B182" s="57" t="inlineStr">
        <is>
          <t>МОСКОВСКАЯ ГОСТ в/к в/у_45с</t>
        </is>
      </c>
      <c r="C182" s="30" t="inlineStr">
        <is>
          <t>КГ</t>
        </is>
      </c>
      <c r="D182" s="27" t="n">
        <v>1001300446143</v>
      </c>
      <c r="E182" s="24" t="n"/>
      <c r="F182" s="23" t="n">
        <v>0.607</v>
      </c>
      <c r="G182" s="23">
        <f>E182</f>
        <v/>
      </c>
      <c r="H182" s="14" t="n">
        <v>4.85</v>
      </c>
      <c r="I182" s="14" t="n">
        <v>45</v>
      </c>
      <c r="J182" s="33" t="n"/>
    </row>
    <row r="183" ht="16.5" customHeight="1">
      <c r="A183" s="66">
        <f>RIGHT(D183,4)</f>
        <v/>
      </c>
      <c r="B183" s="57" t="inlineStr">
        <is>
          <t>С ЧЕСНОКОМ Папа Может п/к в/у 0.35кг</t>
        </is>
      </c>
      <c r="C183" s="30" t="inlineStr">
        <is>
          <t>ШТ</t>
        </is>
      </c>
      <c r="D183" s="27" t="n">
        <v>1001304746405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3" t="n"/>
    </row>
    <row r="184" ht="16.5" customHeight="1">
      <c r="A184" s="66">
        <f>RIGHT(D184,4)</f>
        <v/>
      </c>
      <c r="B184" s="57" t="inlineStr">
        <is>
          <t>С ЧЕСНОКОМ Папа Может п/к в/у 0.35кг 8шт</t>
        </is>
      </c>
      <c r="C184" s="30" t="inlineStr">
        <is>
          <t>ШТ</t>
        </is>
      </c>
      <c r="D184" s="27" t="n">
        <v>1001304746675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3" t="n"/>
    </row>
    <row r="185" ht="16.5" customHeight="1">
      <c r="A185" s="66">
        <f>RIGHT(D185,4)</f>
        <v/>
      </c>
      <c r="B185" s="57" t="inlineStr">
        <is>
          <t>САЛЯМИ ФИНСКАЯ п/к в/у 0.620кг</t>
        </is>
      </c>
      <c r="C185" s="30" t="inlineStr">
        <is>
          <t>ШТ</t>
        </is>
      </c>
      <c r="D185" s="27" t="n">
        <v>1001043094343</v>
      </c>
      <c r="E185" s="24" t="n"/>
      <c r="F185" s="23" t="n">
        <v>0.62</v>
      </c>
      <c r="G185" s="23">
        <f>E185*F185</f>
        <v/>
      </c>
      <c r="H185" s="14" t="n">
        <v>4.96</v>
      </c>
      <c r="I185" s="14" t="n">
        <v>45</v>
      </c>
      <c r="J185" s="33" t="n"/>
    </row>
    <row r="186" ht="16.5" customHeight="1">
      <c r="A186" s="67">
        <f>RIGHT(D186,4)</f>
        <v/>
      </c>
      <c r="B186" s="59" t="inlineStr">
        <is>
          <t>САЛЯМИ ФИНСКАЯ п/к в/у срез 0.31кг 8шт.</t>
        </is>
      </c>
      <c r="C186" s="60" t="inlineStr">
        <is>
          <t>ШТ</t>
        </is>
      </c>
      <c r="D186" s="61" t="n">
        <v>1001303096673</v>
      </c>
      <c r="E186" s="24" t="n"/>
      <c r="F186" s="23" t="n">
        <v>0.31</v>
      </c>
      <c r="G186" s="23">
        <f>E186*F186</f>
        <v/>
      </c>
      <c r="H186" s="14" t="n">
        <v>2.48</v>
      </c>
      <c r="I186" s="14" t="n">
        <v>45</v>
      </c>
      <c r="J186" s="33" t="n"/>
    </row>
    <row r="187" ht="16.5" customHeight="1">
      <c r="A187" s="66">
        <f>RIGHT(D187,4)</f>
        <v/>
      </c>
      <c r="B187" s="57" t="inlineStr">
        <is>
          <t>САЛЯМИ ФИНСКАЯ п/к в/у 0.31кг 8шт.</t>
        </is>
      </c>
      <c r="C187" s="30" t="inlineStr">
        <is>
          <t>ШТ</t>
        </is>
      </c>
      <c r="D187" s="27" t="n">
        <v>1001303096673</v>
      </c>
      <c r="E187" s="24" t="n"/>
      <c r="F187" s="23" t="n">
        <v>0.31</v>
      </c>
      <c r="G187" s="23">
        <f>E187*F187</f>
        <v/>
      </c>
      <c r="H187" s="14" t="n">
        <v>2.48</v>
      </c>
      <c r="I187" s="14" t="n">
        <v>45</v>
      </c>
      <c r="J187" s="33" t="n"/>
    </row>
    <row r="188" ht="16.5" customHeight="1">
      <c r="A188" s="67">
        <f>RIGHT(D188,4)</f>
        <v/>
      </c>
      <c r="B188" s="59" t="inlineStr">
        <is>
          <t>СЕРВЕЛАТ АВСТРИЙСКИЙ ПМ в/к в/у 0.42кг</t>
        </is>
      </c>
      <c r="C188" s="60" t="inlineStr">
        <is>
          <t>ШТ</t>
        </is>
      </c>
      <c r="D188" s="61" t="n">
        <v>1001301956679</v>
      </c>
      <c r="E188" s="24" t="n"/>
      <c r="F188" s="23" t="n">
        <v>0.42</v>
      </c>
      <c r="G188" s="23">
        <f>E188*F188</f>
        <v/>
      </c>
      <c r="H188" s="14" t="n">
        <v>3.36</v>
      </c>
      <c r="I188" s="14" t="n">
        <v>45</v>
      </c>
      <c r="J188" s="33" t="n"/>
    </row>
    <row r="189" ht="16.5" customHeight="1">
      <c r="A189" s="66">
        <f>RIGHT(D189,4)</f>
        <v/>
      </c>
      <c r="B189" s="57" t="inlineStr">
        <is>
          <t>СЕРВЕЛАТ АВСТРИЙСКИЙ ПМ в/к в/у 0.42кг</t>
        </is>
      </c>
      <c r="C189" s="30" t="inlineStr">
        <is>
          <t>ШТ</t>
        </is>
      </c>
      <c r="D189" s="27" t="n">
        <v>1001301956679</v>
      </c>
      <c r="E189" s="24" t="n"/>
      <c r="F189" s="23" t="n">
        <v>0.42</v>
      </c>
      <c r="G189" s="23">
        <f>E189*F189</f>
        <v/>
      </c>
      <c r="H189" s="14" t="n">
        <v>3.36</v>
      </c>
      <c r="I189" s="14" t="n">
        <v>45</v>
      </c>
      <c r="J189" s="33" t="n"/>
    </row>
    <row r="190" ht="16.5" customHeight="1">
      <c r="A190" s="66">
        <f>RIGHT(D190,4)</f>
        <v/>
      </c>
      <c r="B190" s="57" t="inlineStr">
        <is>
          <t>СЕРВЕЛАТ ЕВРОПЕЙСКИЙ в/к в/у 0.42кг 8шт.</t>
        </is>
      </c>
      <c r="C190" s="30" t="inlineStr">
        <is>
          <t>ШТ</t>
        </is>
      </c>
      <c r="D190" s="27" t="n">
        <v>1001300366361</v>
      </c>
      <c r="E190" s="24" t="n"/>
      <c r="F190" s="23" t="n">
        <v>0.42</v>
      </c>
      <c r="G190" s="23">
        <f>E190*F190</f>
        <v/>
      </c>
      <c r="H190" s="14" t="n">
        <v>3.36</v>
      </c>
      <c r="I190" s="14" t="n">
        <v>45</v>
      </c>
      <c r="J190" s="33" t="n"/>
    </row>
    <row r="191" ht="16.5" customHeight="1">
      <c r="A191" s="66">
        <f>RIGHT(D191,4)</f>
        <v/>
      </c>
      <c r="B191" s="57" t="inlineStr">
        <is>
          <t>СЕРВЕЛАТ ЕВРОПЕЙСКИЙ в/к в/у 0.42кг 8шт.</t>
        </is>
      </c>
      <c r="C191" s="30" t="inlineStr">
        <is>
          <t>ШТ</t>
        </is>
      </c>
      <c r="D191" s="27" t="n">
        <v>1001300366680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3" t="n"/>
    </row>
    <row r="192" ht="16.5" customHeight="1">
      <c r="A192" s="66">
        <f>RIGHT(D192,4)</f>
        <v/>
      </c>
      <c r="B192" s="57" t="inlineStr">
        <is>
          <t>СЕРВЕЛАТ ЕВРОПЕЙСКИЙ в/к в/у_45с</t>
        </is>
      </c>
      <c r="C192" s="30" t="inlineStr">
        <is>
          <t>КГ</t>
        </is>
      </c>
      <c r="D192" s="27" t="n">
        <v>1001050365550</v>
      </c>
      <c r="E192" s="24" t="n"/>
      <c r="F192" s="23" t="n">
        <v>0.84</v>
      </c>
      <c r="G192" s="23">
        <f>E192</f>
        <v/>
      </c>
      <c r="H192" s="14" t="n">
        <v>5.04</v>
      </c>
      <c r="I192" s="14" t="n">
        <v>45</v>
      </c>
      <c r="J192" s="33" t="n"/>
    </row>
    <row r="193" ht="16.5" customHeight="1">
      <c r="A193" s="67">
        <f>RIGHT(D193,4)</f>
        <v/>
      </c>
      <c r="B193" s="59" t="inlineStr">
        <is>
          <t>СЕРВЕЛАТ ЗЕРНИСТЫЙ в/к в/у 0.42кг 8шт.</t>
        </is>
      </c>
      <c r="C193" s="60" t="inlineStr">
        <is>
          <t>ШТ</t>
        </is>
      </c>
      <c r="D193" s="61" t="n">
        <v>1001300386682</v>
      </c>
      <c r="E193" s="24" t="n"/>
      <c r="F193" s="23" t="n">
        <v>0.42</v>
      </c>
      <c r="G193" s="23">
        <f>E193*F193</f>
        <v/>
      </c>
      <c r="H193" s="14" t="n">
        <v>3.36</v>
      </c>
      <c r="I193" s="14" t="n">
        <v>45</v>
      </c>
      <c r="J193" s="33" t="n"/>
    </row>
    <row r="194" ht="16.5" customHeight="1">
      <c r="A194" s="66">
        <f>RIGHT(D194,4)</f>
        <v/>
      </c>
      <c r="B194" s="57" t="inlineStr">
        <is>
          <t>СЕРВЕЛАТ ЗЕРНИСТЫЙ в/к в/у 0.42кг 8шт.</t>
        </is>
      </c>
      <c r="C194" s="30" t="inlineStr">
        <is>
          <t>ШТ</t>
        </is>
      </c>
      <c r="D194" s="27" t="n">
        <v>1001300386682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3" t="n"/>
    </row>
    <row r="195" ht="16.5" customHeight="1">
      <c r="A195" s="66">
        <f>RIGHT(D195,4)</f>
        <v/>
      </c>
      <c r="B195" s="57" t="inlineStr">
        <is>
          <t>СЕРВЕЛАТ ЗЕРНИСТЫЙ в/к в/у 0.840кг_45с</t>
        </is>
      </c>
      <c r="C195" s="30" t="inlineStr">
        <is>
          <t>ШТ</t>
        </is>
      </c>
      <c r="D195" s="27" t="n">
        <v>1001050385628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33" t="n"/>
    </row>
    <row r="196" ht="16.5" customHeight="1">
      <c r="A196" s="66">
        <f>RIGHT(D196,4)</f>
        <v/>
      </c>
      <c r="B196" s="57" t="inlineStr">
        <is>
          <t>СЕРВЕЛАТ ЗЕРНИСТЫЙ в/к в/у_45с</t>
        </is>
      </c>
      <c r="C196" s="30" t="inlineStr">
        <is>
          <t>КГ</t>
        </is>
      </c>
      <c r="D196" s="27" t="n">
        <v>1001050385548</v>
      </c>
      <c r="E196" s="24" t="n"/>
      <c r="F196" s="23" t="n">
        <v>0.84</v>
      </c>
      <c r="G196" s="23">
        <f>E196</f>
        <v/>
      </c>
      <c r="H196" s="14" t="n">
        <v>5.04</v>
      </c>
      <c r="I196" s="14" t="n">
        <v>45</v>
      </c>
      <c r="J196" s="33" t="n"/>
    </row>
    <row r="197" ht="16.5" customHeight="1">
      <c r="A197" s="66">
        <f>RIGHT(D197,4)</f>
        <v/>
      </c>
      <c r="B197" s="57" t="inlineStr">
        <is>
          <t>СЕРВЕЛАТ ЗЕРНИСТЫЙ ПМ в/к в/у срез 1/350</t>
        </is>
      </c>
      <c r="C197" s="30" t="inlineStr">
        <is>
          <t>ШТ</t>
        </is>
      </c>
      <c r="D197" s="27" t="n">
        <v>1001300386683</v>
      </c>
      <c r="E197" s="24" t="n">
        <v>536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3" t="n"/>
    </row>
    <row r="198" ht="16.5" customHeight="1">
      <c r="A198" s="66">
        <f>RIGHT(D198,4)</f>
        <v/>
      </c>
      <c r="B198" s="57" t="inlineStr">
        <is>
          <t>СЕРВЕЛАТ КОНЬЯЧНЫЙ в/к в/у_45с</t>
        </is>
      </c>
      <c r="C198" s="30" t="inlineStr">
        <is>
          <t>КГ</t>
        </is>
      </c>
      <c r="D198" s="27" t="n">
        <v>1001050375542</v>
      </c>
      <c r="E198" s="24" t="n"/>
      <c r="F198" s="23" t="n">
        <v>0.84</v>
      </c>
      <c r="G198" s="23">
        <f>E198</f>
        <v/>
      </c>
      <c r="H198" s="14" t="n">
        <v>5.04</v>
      </c>
      <c r="I198" s="14" t="n">
        <v>45</v>
      </c>
      <c r="J198" s="33" t="n"/>
    </row>
    <row r="199" ht="16.5" customHeight="1">
      <c r="A199" s="66">
        <f>RIGHT(D199,4)</f>
        <v/>
      </c>
      <c r="B199" s="57" t="inlineStr">
        <is>
          <t>СЕРВЕЛАТ КОПЧ.С ДЫМКОМ ПМ в/к в/у 350*16</t>
        </is>
      </c>
      <c r="C199" s="30" t="inlineStr">
        <is>
          <t>ШТ</t>
        </is>
      </c>
      <c r="D199" s="27" t="n">
        <v>1001300386506</v>
      </c>
      <c r="E199" s="24" t="n"/>
      <c r="F199" s="23" t="n">
        <v>0.35</v>
      </c>
      <c r="G199" s="23">
        <f>E199*F199</f>
        <v/>
      </c>
      <c r="H199" s="14" t="n">
        <v>5.6</v>
      </c>
      <c r="I199" s="14" t="n">
        <v>45</v>
      </c>
      <c r="J199" s="33" t="n"/>
    </row>
    <row r="200" ht="16.5" customHeight="1">
      <c r="A200" s="66">
        <f>RIGHT(D200,4)</f>
        <v/>
      </c>
      <c r="B200" s="57" t="inlineStr">
        <is>
          <t>СЕРВЕЛАТ КОПЧЕНЫЙ НА БУКЕ в/к в/у 0.35кг</t>
        </is>
      </c>
      <c r="C200" s="30" t="inlineStr">
        <is>
          <t>ШТ</t>
        </is>
      </c>
      <c r="D200" s="27" t="n">
        <v>1001304236685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6">
        <f>RIGHT(D201,4)</f>
        <v/>
      </c>
      <c r="B201" s="57" t="inlineStr">
        <is>
          <t>СЕРВЕЛАТ КРЕМЛЕВСКИЙ в/к в/у</t>
        </is>
      </c>
      <c r="C201" s="30" t="inlineStr">
        <is>
          <t>КГ</t>
        </is>
      </c>
      <c r="D201" s="27" t="n">
        <v>1001050454376</v>
      </c>
      <c r="E201" s="24" t="n"/>
      <c r="F201" s="23" t="n">
        <v>0.84</v>
      </c>
      <c r="G201" s="23">
        <f>E201</f>
        <v/>
      </c>
      <c r="H201" s="14" t="n">
        <v>5.04</v>
      </c>
      <c r="I201" s="14" t="n">
        <v>45</v>
      </c>
      <c r="J201" s="33" t="n"/>
    </row>
    <row r="202" ht="16.5" customHeight="1">
      <c r="A202" s="66">
        <f>RIGHT(D202,4)</f>
        <v/>
      </c>
      <c r="B202" s="57" t="inlineStr">
        <is>
          <t>СЕРВЕЛАТ КРЕМЛЕВСКИЙ в/к в/у 0.35кг</t>
        </is>
      </c>
      <c r="C202" s="30" t="inlineStr">
        <is>
          <t>ШТ</t>
        </is>
      </c>
      <c r="D202" s="27" t="n">
        <v>1001300456749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3" t="n"/>
    </row>
    <row r="203" ht="16.5" customHeight="1">
      <c r="A203" s="66">
        <f>RIGHT(D203,4)</f>
        <v/>
      </c>
      <c r="B203" s="57" t="inlineStr">
        <is>
          <t>СЕРВЕЛАТ КРЕМЛЕВСКИЙ в/к в/у 0.840кг</t>
        </is>
      </c>
      <c r="C203" s="30" t="inlineStr">
        <is>
          <t>ШТ</t>
        </is>
      </c>
      <c r="D203" s="27" t="n">
        <v>1001050453549</v>
      </c>
      <c r="E203" s="24" t="n"/>
      <c r="F203" s="23" t="n">
        <v>0.84</v>
      </c>
      <c r="G203" s="23">
        <f>E203*F203</f>
        <v/>
      </c>
      <c r="H203" s="14" t="n">
        <v>5.04</v>
      </c>
      <c r="I203" s="14" t="n">
        <v>45</v>
      </c>
      <c r="J203" s="33" t="n"/>
    </row>
    <row r="204" ht="16.5" customHeight="1">
      <c r="A204" s="67">
        <f>RIGHT(D204,4)</f>
        <v/>
      </c>
      <c r="B204" s="59" t="inlineStr">
        <is>
          <t>СЕРВЕЛАТ ЛАДОЖСКИЙ ПМ в/к в/у 0.35кг</t>
        </is>
      </c>
      <c r="C204" s="60" t="inlineStr">
        <is>
          <t>ШТ</t>
        </is>
      </c>
      <c r="D204" s="61" t="n">
        <v>1001304756687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3" t="n"/>
    </row>
    <row r="205" ht="16.5" customHeight="1">
      <c r="A205" s="66">
        <f>RIGHT(D205,4)</f>
        <v/>
      </c>
      <c r="B205" s="57" t="inlineStr">
        <is>
          <t>СЕРВЕЛАТ ЛАДОЖСКИЙ ПМ в/к в/у 0.35кг</t>
        </is>
      </c>
      <c r="C205" s="30" t="inlineStr">
        <is>
          <t>ШТ</t>
        </is>
      </c>
      <c r="D205" s="27" t="n">
        <v>1001304756687</v>
      </c>
      <c r="E205" s="24" t="n"/>
      <c r="F205" s="23" t="n">
        <v>0.35</v>
      </c>
      <c r="G205" s="23">
        <f>E205*F205</f>
        <v/>
      </c>
      <c r="H205" s="14" t="n">
        <v>2.8</v>
      </c>
      <c r="I205" s="14" t="n">
        <v>45</v>
      </c>
      <c r="J205" s="33" t="n"/>
    </row>
    <row r="206" ht="16.5" customHeight="1">
      <c r="A206" s="67">
        <f>RIGHT(D206,4)</f>
        <v/>
      </c>
      <c r="B206" s="59" t="inlineStr">
        <is>
          <t>СЕРВЕЛАТ МЕЛКОЗЕРНЕНЫЙ в/к в/у 0.35кг</t>
        </is>
      </c>
      <c r="C206" s="60" t="inlineStr">
        <is>
          <t>ШТ</t>
        </is>
      </c>
      <c r="D206" s="61" t="n">
        <v>1001304626688</v>
      </c>
      <c r="E206" s="24" t="n"/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3" t="n"/>
    </row>
    <row r="207" ht="16.5" customHeight="1">
      <c r="A207" s="66">
        <f>RIGHT(D207,4)</f>
        <v/>
      </c>
      <c r="B207" s="57" t="inlineStr">
        <is>
          <t>СЕРВЕЛАТ МЕЛКОЗЕРН.ПМ в/к в/у 0.35кг 6шт</t>
        </is>
      </c>
      <c r="C207" s="30" t="inlineStr">
        <is>
          <t>ШТ</t>
        </is>
      </c>
      <c r="D207" s="27" t="n">
        <v>1001304626703</v>
      </c>
      <c r="E207" s="24" t="n"/>
      <c r="F207" s="23" t="n">
        <v>0.35</v>
      </c>
      <c r="G207" s="23">
        <f>E207*F207</f>
        <v/>
      </c>
      <c r="H207" s="14" t="n">
        <v>2.1</v>
      </c>
      <c r="I207" s="14" t="n">
        <v>45</v>
      </c>
      <c r="J207" s="33" t="n"/>
    </row>
    <row r="208" ht="16.5" customHeight="1">
      <c r="A208" s="66">
        <f>RIGHT(D208,4)</f>
        <v/>
      </c>
      <c r="B208" s="57" t="inlineStr">
        <is>
          <t>СЕРВЕЛАТ МЕЛКОЗЕРНЕНЫЙ ПМ в/к в/у 0.35кг</t>
        </is>
      </c>
      <c r="C208" s="30" t="inlineStr">
        <is>
          <t>ШТ</t>
        </is>
      </c>
      <c r="D208" s="27" t="n">
        <v>1001304626688</v>
      </c>
      <c r="E208" s="24" t="n"/>
      <c r="F208" s="23" t="n">
        <v>0.35</v>
      </c>
      <c r="G208" s="23">
        <f>E208*F208</f>
        <v/>
      </c>
      <c r="H208" s="14" t="n">
        <v>2.1</v>
      </c>
      <c r="I208" s="14" t="n">
        <v>45</v>
      </c>
      <c r="J208" s="33" t="n"/>
    </row>
    <row r="209" ht="16.5" customHeight="1">
      <c r="A209" s="66">
        <f>RIGHT(D209,4)</f>
        <v/>
      </c>
      <c r="B209" s="57" t="inlineStr">
        <is>
          <t>СЕРВЕЛАТ ОРЕХОВЫЙ Папа Может в/к в/у</t>
        </is>
      </c>
      <c r="C209" s="30" t="inlineStr">
        <is>
          <t>КГ</t>
        </is>
      </c>
      <c r="D209" s="27" t="n">
        <v>1001305196659</v>
      </c>
      <c r="E209" s="24" t="n"/>
      <c r="F209" s="23" t="n">
        <v>0.62</v>
      </c>
      <c r="G209" s="23">
        <f>E209</f>
        <v/>
      </c>
      <c r="H209" s="14" t="n">
        <v>4.96</v>
      </c>
      <c r="I209" s="14" t="n">
        <v>45</v>
      </c>
      <c r="J209" s="33" t="n"/>
    </row>
    <row r="210" ht="16.5" customHeight="1">
      <c r="A210" s="66">
        <f>RIGHT(D210,4)</f>
        <v/>
      </c>
      <c r="B210" s="57" t="inlineStr">
        <is>
          <t>СЕРВЕЛАТ ОХОТНИЧИЙ ПМ в/к в/у 0.35кг 8шт.</t>
        </is>
      </c>
      <c r="C210" s="30" t="inlineStr">
        <is>
          <t>ШТ</t>
        </is>
      </c>
      <c r="D210" s="27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3" t="n"/>
    </row>
    <row r="211" ht="16.5" customHeight="1">
      <c r="A211" s="66">
        <f>RIGHT(D211,4)</f>
        <v/>
      </c>
      <c r="B211" s="57" t="inlineStr">
        <is>
          <t>СЕРВЕЛАТ ПРАЖСКИЙ ПМ в/к в/у 0.35кг 8шт.</t>
        </is>
      </c>
      <c r="C211" s="30" t="inlineStr">
        <is>
          <t>ШТ</t>
        </is>
      </c>
      <c r="D211" s="27" t="n">
        <v>1001304076508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3" t="n"/>
    </row>
    <row r="212" ht="16.5" customHeight="1">
      <c r="A212" s="66">
        <f>RIGHT(D212,4)</f>
        <v/>
      </c>
      <c r="B212" s="57" t="inlineStr">
        <is>
          <t>СЕРВЕЛАТ ПРАЖСКИЙ ПМ в/к в/у 0.35кг 8шт.</t>
        </is>
      </c>
      <c r="C212" s="30" t="inlineStr">
        <is>
          <t>ШТ</t>
        </is>
      </c>
      <c r="D212" s="27" t="n">
        <v>1001304076691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3" t="n"/>
    </row>
    <row r="213" ht="16.5" customHeight="1">
      <c r="A213" s="66">
        <f>RIGHT(D213,4)</f>
        <v/>
      </c>
      <c r="B213" s="57" t="inlineStr">
        <is>
          <t>СЕРВЕЛАТ ПРИМА в/к в/у 0.28кг 8шт.</t>
        </is>
      </c>
      <c r="C213" s="30" t="inlineStr">
        <is>
          <t>ШТ</t>
        </is>
      </c>
      <c r="D213" s="27" t="n">
        <v>1001303056692</v>
      </c>
      <c r="E213" s="24" t="n">
        <v>342</v>
      </c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6">
        <f>RIGHT(D214,4)</f>
        <v/>
      </c>
      <c r="B214" s="57" t="inlineStr">
        <is>
          <t>СЕРВЕЛАТ РОССИЙСКИЙ в/к 0.840кг_45с</t>
        </is>
      </c>
      <c r="C214" s="30" t="inlineStr">
        <is>
          <t>ШТ</t>
        </is>
      </c>
      <c r="D214" s="27" t="n">
        <v>1001050395594</v>
      </c>
      <c r="E214" s="24" t="n"/>
      <c r="F214" s="23" t="n">
        <v>0.84</v>
      </c>
      <c r="G214" s="23">
        <f>E214*F214</f>
        <v/>
      </c>
      <c r="H214" s="14" t="n">
        <v>5.04</v>
      </c>
      <c r="I214" s="14" t="n">
        <v>45</v>
      </c>
      <c r="J214" s="33" t="n"/>
    </row>
    <row r="215" ht="16.5" customHeight="1">
      <c r="A215" s="67">
        <f>RIGHT(D215,4)</f>
        <v/>
      </c>
      <c r="B215" s="59" t="inlineStr">
        <is>
          <t>СЕРВЕЛАТ РОССИЙСКИЙ в/к в/у 0.42кг 8шт.</t>
        </is>
      </c>
      <c r="C215" s="60" t="inlineStr">
        <is>
          <t>ШТ</t>
        </is>
      </c>
      <c r="D215" s="61" t="n">
        <v>1001300396693</v>
      </c>
      <c r="E215" s="24" t="n"/>
      <c r="F215" s="23" t="n">
        <v>0.42</v>
      </c>
      <c r="G215" s="23">
        <f>E215*F215</f>
        <v/>
      </c>
      <c r="H215" s="14" t="n">
        <v>3.36</v>
      </c>
      <c r="I215" s="14" t="n">
        <v>45</v>
      </c>
      <c r="J215" s="33" t="n"/>
    </row>
    <row r="216" ht="16.5" customHeight="1">
      <c r="A216" s="66">
        <f>RIGHT(D216,4)</f>
        <v/>
      </c>
      <c r="B216" s="57" t="inlineStr">
        <is>
          <t>СЕРВЕЛАТ РОССИЙСКИЙ в/к в/у 0.42кг 8шт.</t>
        </is>
      </c>
      <c r="C216" s="30" t="inlineStr">
        <is>
          <t>ШТ</t>
        </is>
      </c>
      <c r="D216" s="27" t="n">
        <v>1001300396693</v>
      </c>
      <c r="E216" s="24" t="n"/>
      <c r="F216" s="23" t="n">
        <v>0.42</v>
      </c>
      <c r="G216" s="23">
        <f>E216*F216</f>
        <v/>
      </c>
      <c r="H216" s="14" t="n">
        <v>3.36</v>
      </c>
      <c r="I216" s="14" t="n">
        <v>45</v>
      </c>
      <c r="J216" s="33" t="n"/>
    </row>
    <row r="217" ht="16.5" customHeight="1">
      <c r="A217" s="66">
        <f>RIGHT(D217,4)</f>
        <v/>
      </c>
      <c r="B217" s="57" t="inlineStr">
        <is>
          <t>СЕРВЕЛАТ РОССИЙСКИЙ в/к в/у_45с</t>
        </is>
      </c>
      <c r="C217" s="30" t="inlineStr">
        <is>
          <t>КГ</t>
        </is>
      </c>
      <c r="D217" s="27" t="n">
        <v>1001050395546</v>
      </c>
      <c r="E217" s="24" t="n"/>
      <c r="F217" s="23" t="n">
        <v>0.85</v>
      </c>
      <c r="G217" s="23">
        <f>E217</f>
        <v/>
      </c>
      <c r="H217" s="14" t="n">
        <v>5.1</v>
      </c>
      <c r="I217" s="14" t="n">
        <v>45</v>
      </c>
      <c r="J217" s="33" t="n"/>
    </row>
    <row r="218" ht="16.5" customHeight="1">
      <c r="A218" s="66">
        <f>RIGHT(D218,4)</f>
        <v/>
      </c>
      <c r="B218" s="57" t="inlineStr">
        <is>
          <t>СЕРВЕЛАТ РУССКИЙ в/к в/у</t>
        </is>
      </c>
      <c r="C218" s="30" t="inlineStr">
        <is>
          <t>КГ</t>
        </is>
      </c>
      <c r="D218" s="27" t="n">
        <v>1001053084360</v>
      </c>
      <c r="E218" s="24" t="n"/>
      <c r="F218" s="23" t="n">
        <v>0.625</v>
      </c>
      <c r="G218" s="23">
        <f>E218</f>
        <v/>
      </c>
      <c r="H218" s="14" t="n">
        <v>5</v>
      </c>
      <c r="I218" s="14" t="n">
        <v>45</v>
      </c>
      <c r="J218" s="33" t="n"/>
    </row>
    <row r="219" ht="16.5" customHeight="1">
      <c r="A219" s="67">
        <f>RIGHT(D219,4)</f>
        <v/>
      </c>
      <c r="B219" s="59" t="inlineStr">
        <is>
          <t>СЕРВЕЛАТ РУССКИЙ ПМ в/к в/у 0.31кг 8шт.</t>
        </is>
      </c>
      <c r="C219" s="60" t="inlineStr">
        <is>
          <t>ШТ</t>
        </is>
      </c>
      <c r="D219" s="61" t="n">
        <v>1001303086694</v>
      </c>
      <c r="E219" s="24" t="n"/>
      <c r="F219" s="23" t="n">
        <v>0.31</v>
      </c>
      <c r="G219" s="23">
        <f>E219*F219</f>
        <v/>
      </c>
      <c r="H219" s="14" t="n">
        <v>2.48</v>
      </c>
      <c r="I219" s="14" t="n">
        <v>45</v>
      </c>
      <c r="J219" s="33" t="n"/>
    </row>
    <row r="220" ht="16.5" customHeight="1">
      <c r="A220" s="66">
        <f>RIGHT(D220,4)</f>
        <v/>
      </c>
      <c r="B220" s="57" t="inlineStr">
        <is>
          <t>СЕРВЕЛАТ РУССКИЙ ПМ в/к в/у 0.31кг 8шт.</t>
        </is>
      </c>
      <c r="C220" s="30" t="inlineStr">
        <is>
          <t>ШТ</t>
        </is>
      </c>
      <c r="D220" s="27" t="n">
        <v>1001303086694</v>
      </c>
      <c r="E220" s="24" t="n"/>
      <c r="F220" s="23" t="n">
        <v>0.31</v>
      </c>
      <c r="G220" s="23">
        <f>E220*F220</f>
        <v/>
      </c>
      <c r="H220" s="14" t="n">
        <v>2.48</v>
      </c>
      <c r="I220" s="14" t="n">
        <v>45</v>
      </c>
      <c r="J220" s="33" t="n"/>
    </row>
    <row r="221" ht="16.5" customHeight="1">
      <c r="A221" s="66">
        <f>RIGHT(D221,4)</f>
        <v/>
      </c>
      <c r="B221" s="57" t="inlineStr">
        <is>
          <t>СЕРВЕЛАТ С АРОМ.ТРАВАМИ в/к в/у 0.31кг</t>
        </is>
      </c>
      <c r="C221" s="30" t="inlineStr">
        <is>
          <t>ШТ</t>
        </is>
      </c>
      <c r="D221" s="27" t="n">
        <v>1001305316565</v>
      </c>
      <c r="E221" s="24" t="n"/>
      <c r="F221" s="23" t="n">
        <v>0.31</v>
      </c>
      <c r="G221" s="23">
        <f>E221*F221</f>
        <v/>
      </c>
      <c r="H221" s="14" t="n">
        <v>2.48</v>
      </c>
      <c r="I221" s="14" t="n">
        <v>45</v>
      </c>
      <c r="J221" s="33" t="n"/>
    </row>
    <row r="222" ht="16.5" customHeight="1">
      <c r="A222" s="66">
        <f>RIGHT(D222,4)</f>
        <v/>
      </c>
      <c r="B222" s="57" t="inlineStr">
        <is>
          <t>СЕРВЕЛАТ ТРАДИЦИОННЫЙ в/к в/у</t>
        </is>
      </c>
      <c r="C222" s="30" t="inlineStr">
        <is>
          <t>КГ</t>
        </is>
      </c>
      <c r="D222" s="27" t="n">
        <v>1001053084932</v>
      </c>
      <c r="E222" s="24" t="n"/>
      <c r="F222" s="23" t="n">
        <v>0.625</v>
      </c>
      <c r="G222" s="23">
        <f>E222</f>
        <v/>
      </c>
      <c r="H222" s="14" t="n">
        <v>5</v>
      </c>
      <c r="I222" s="14" t="n">
        <v>45</v>
      </c>
      <c r="J222" s="33" t="n"/>
    </row>
    <row r="223" ht="16.5" customHeight="1">
      <c r="A223" s="66">
        <f>RIGHT(D223,4)</f>
        <v/>
      </c>
      <c r="B223" s="57" t="inlineStr">
        <is>
          <t>СЕРВЕЛАТ ФИНСКИЙ в/к в/у 0.840кг_45с</t>
        </is>
      </c>
      <c r="C223" s="30" t="inlineStr">
        <is>
          <t>ШТ</t>
        </is>
      </c>
      <c r="D223" s="27" t="n">
        <v>1001051875595</v>
      </c>
      <c r="E223" s="24" t="n"/>
      <c r="F223" s="23" t="n">
        <v>0.84</v>
      </c>
      <c r="G223" s="23">
        <f>E223*F223</f>
        <v/>
      </c>
      <c r="H223" s="14" t="n">
        <v>5.04</v>
      </c>
      <c r="I223" s="14" t="n">
        <v>45</v>
      </c>
      <c r="J223" s="33" t="n"/>
    </row>
    <row r="224" ht="16.5" customHeight="1">
      <c r="A224" s="66">
        <f>RIGHT(D224,4)</f>
        <v/>
      </c>
      <c r="B224" s="57" t="inlineStr">
        <is>
          <t>СЕРВЕЛАТ ФИНСКИЙ ПМ в/к в/у 0.35кг 8шт.</t>
        </is>
      </c>
      <c r="C224" s="30" t="inlineStr">
        <is>
          <t>ШТ</t>
        </is>
      </c>
      <c r="D224" s="27" t="n">
        <v>1001301876697</v>
      </c>
      <c r="E224" s="24" t="n">
        <v>550</v>
      </c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3" t="n"/>
    </row>
    <row r="225" ht="16.5" customHeight="1">
      <c r="A225" s="66">
        <f>RIGHT(D225,4)</f>
        <v/>
      </c>
      <c r="B225" s="57" t="inlineStr">
        <is>
          <t>СЕРВЕЛАТ ФИНСКИЙ ПМ в/к в/у 0.42кг 8шт.</t>
        </is>
      </c>
      <c r="C225" s="30" t="inlineStr">
        <is>
          <t>ШТ</t>
        </is>
      </c>
      <c r="D225" s="27" t="n">
        <v>1001301876380</v>
      </c>
      <c r="E225" s="24" t="n"/>
      <c r="F225" s="23" t="n">
        <v>0.42</v>
      </c>
      <c r="G225" s="23">
        <f>E225*F225</f>
        <v/>
      </c>
      <c r="H225" s="14" t="n">
        <v>3.36</v>
      </c>
      <c r="I225" s="14" t="n">
        <v>45</v>
      </c>
      <c r="J225" s="33" t="n"/>
    </row>
    <row r="226" ht="16.5" customHeight="1">
      <c r="A226" s="66">
        <f>RIGHT(D226,4)</f>
        <v/>
      </c>
      <c r="B226" s="57" t="inlineStr">
        <is>
          <t>СЕРВЕЛАТ ФИНСКИЙ ПМ в/к в/у 0.42кг 8шт.</t>
        </is>
      </c>
      <c r="C226" s="30" t="inlineStr">
        <is>
          <t>ШТ</t>
        </is>
      </c>
      <c r="D226" s="27" t="n">
        <v>1001301876699</v>
      </c>
      <c r="E226" s="24" t="n"/>
      <c r="F226" s="23" t="n">
        <v>0.42</v>
      </c>
      <c r="G226" s="23">
        <f>E226*F226</f>
        <v/>
      </c>
      <c r="H226" s="14" t="n">
        <v>3.36</v>
      </c>
      <c r="I226" s="14" t="n">
        <v>45</v>
      </c>
      <c r="J226" s="33" t="n"/>
    </row>
    <row r="227" ht="16.5" customHeight="1">
      <c r="A227" s="67">
        <f>RIGHT(D227,4)</f>
        <v/>
      </c>
      <c r="B227" s="59" t="inlineStr">
        <is>
          <t>СЕРВЕЛАТ ФИРМЕННЫЙ в/к в/у 0.28кг 8шт.</t>
        </is>
      </c>
      <c r="C227" s="60" t="inlineStr">
        <is>
          <t>ШТ</t>
        </is>
      </c>
      <c r="D227" s="61" t="n">
        <v>1001304476700</v>
      </c>
      <c r="E227" s="24" t="n"/>
      <c r="F227" s="23" t="n">
        <v>0.28</v>
      </c>
      <c r="G227" s="23">
        <f>E227*F227</f>
        <v/>
      </c>
      <c r="H227" s="14" t="n">
        <v>2.24</v>
      </c>
      <c r="I227" s="14" t="n">
        <v>45</v>
      </c>
      <c r="J227" s="33" t="n"/>
    </row>
    <row r="228" ht="16.5" customHeight="1">
      <c r="A228" s="66">
        <f>RIGHT(D228,4)</f>
        <v/>
      </c>
      <c r="B228" s="57" t="inlineStr">
        <is>
          <t>СЕРВЕЛАТ ФИРМЕННЫЙ в/к в/у 0.28кг 8шт.</t>
        </is>
      </c>
      <c r="C228" s="30" t="inlineStr">
        <is>
          <t>ШТ</t>
        </is>
      </c>
      <c r="D228" s="27" t="n">
        <v>1001304476700</v>
      </c>
      <c r="E228" s="24" t="n"/>
      <c r="F228" s="23" t="n">
        <v>0.28</v>
      </c>
      <c r="G228" s="23">
        <f>E228*F228</f>
        <v/>
      </c>
      <c r="H228" s="14" t="n">
        <v>2.24</v>
      </c>
      <c r="I228" s="14" t="n">
        <v>45</v>
      </c>
      <c r="J228" s="33" t="n"/>
    </row>
    <row r="229" ht="16.5" customHeight="1">
      <c r="A229" s="66">
        <f>RIGHT(D229,4)</f>
        <v/>
      </c>
      <c r="B229" s="57" t="inlineStr">
        <is>
          <t>СЕРВЕЛАТ ШВАРЦЕР ПМ в/к в/у 0.28кг 8шт.</t>
        </is>
      </c>
      <c r="C229" s="30" t="inlineStr">
        <is>
          <t>ШТ</t>
        </is>
      </c>
      <c r="D229" s="27" t="n">
        <v>1001304496701</v>
      </c>
      <c r="E229" s="24" t="n">
        <v>50</v>
      </c>
      <c r="F229" s="23" t="n">
        <v>0.28</v>
      </c>
      <c r="G229" s="23">
        <f>E229*F229</f>
        <v/>
      </c>
      <c r="H229" s="14" t="n">
        <v>2.24</v>
      </c>
      <c r="I229" s="14" t="n">
        <v>45</v>
      </c>
      <c r="J229" s="33" t="n"/>
    </row>
    <row r="230" ht="16.5" customHeight="1">
      <c r="A230" s="66">
        <f>RIGHT(D230,4)</f>
        <v/>
      </c>
      <c r="B230" s="57" t="inlineStr">
        <is>
          <t>ТИРОЛЬСКАЯ п/к в/у 0.620кг</t>
        </is>
      </c>
      <c r="C230" s="30" t="inlineStr">
        <is>
          <t>ШТ</t>
        </is>
      </c>
      <c r="D230" s="27" t="n">
        <v>1001043685122</v>
      </c>
      <c r="E230" s="24" t="n"/>
      <c r="F230" s="23" t="n">
        <v>0.62</v>
      </c>
      <c r="G230" s="23">
        <f>E230*F230</f>
        <v/>
      </c>
      <c r="H230" s="14" t="n">
        <v>4.96</v>
      </c>
      <c r="I230" s="14" t="n">
        <v>45</v>
      </c>
      <c r="J230" s="33" t="n"/>
    </row>
    <row r="231" ht="16.5" customHeight="1">
      <c r="A231" s="66">
        <f>RIGHT(D231,4)</f>
        <v/>
      </c>
      <c r="B231" s="57" t="inlineStr">
        <is>
          <t>ЧЕСНОЧНАЯ п/к в/у</t>
        </is>
      </c>
      <c r="C231" s="30" t="inlineStr">
        <is>
          <t>КГ</t>
        </is>
      </c>
      <c r="D231" s="27" t="n">
        <v>1001042343701</v>
      </c>
      <c r="E231" s="24" t="n"/>
      <c r="F231" s="23" t="n">
        <v>0.834</v>
      </c>
      <c r="G231" s="23">
        <f>E231</f>
        <v/>
      </c>
      <c r="H231" s="14" t="n">
        <v>5</v>
      </c>
      <c r="I231" s="14" t="n">
        <v>45</v>
      </c>
      <c r="J231" s="33" t="n"/>
    </row>
    <row r="232" ht="16.5" customHeight="1">
      <c r="A232" s="67">
        <f>RIGHT(D232,4)</f>
        <v/>
      </c>
      <c r="B232" s="59" t="inlineStr">
        <is>
          <t>ЧЕСНОЧНАЯ п/к в/у срез 0.35кг 8шт.</t>
        </is>
      </c>
      <c r="C232" s="60" t="inlineStr">
        <is>
          <t>ШТ</t>
        </is>
      </c>
      <c r="D232" s="61" t="n">
        <v>1001302346676</v>
      </c>
      <c r="E232" s="24" t="n"/>
      <c r="F232" s="23" t="n">
        <v>0.35</v>
      </c>
      <c r="G232" s="23">
        <f>E232*F232</f>
        <v/>
      </c>
      <c r="H232" s="14" t="n">
        <v>2.8</v>
      </c>
      <c r="I232" s="14" t="n">
        <v>45</v>
      </c>
      <c r="J232" s="33" t="n"/>
    </row>
    <row r="233" ht="16.5" customHeight="1">
      <c r="A233" s="66">
        <f>RIGHT(D233,4)</f>
        <v/>
      </c>
      <c r="B233" s="57" t="inlineStr">
        <is>
          <t>ЧЕСНОЧНАЯ Папа может п/к в/у 0.35кг 8шт.</t>
        </is>
      </c>
      <c r="C233" s="30" t="inlineStr">
        <is>
          <t>ШТ</t>
        </is>
      </c>
      <c r="D233" s="27" t="n">
        <v>1001302346676</v>
      </c>
      <c r="E233" s="24" t="n"/>
      <c r="F233" s="23" t="n">
        <v>0.35</v>
      </c>
      <c r="G233" s="23">
        <f>E233*F233</f>
        <v/>
      </c>
      <c r="H233" s="14" t="n">
        <v>2.8</v>
      </c>
      <c r="I233" s="14" t="n">
        <v>45</v>
      </c>
      <c r="J233" s="33" t="n"/>
    </row>
    <row r="234" ht="16.5" customHeight="1">
      <c r="A234" s="67">
        <f>RIGHT(D234,4)</f>
        <v/>
      </c>
      <c r="B234" s="59" t="inlineStr">
        <is>
          <t>ЧЕСНОЧНАЯ п/к в/у срез 0.42кг 8шт.</t>
        </is>
      </c>
      <c r="C234" s="60" t="inlineStr">
        <is>
          <t>ШТ</t>
        </is>
      </c>
      <c r="D234" s="61" t="n">
        <v>1001302346678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3" t="n"/>
    </row>
    <row r="235" ht="16.5" customHeight="1">
      <c r="A235" s="66">
        <f>RIGHT(D235,4)</f>
        <v/>
      </c>
      <c r="B235" s="57" t="inlineStr">
        <is>
          <t>ЧЕСНОЧНАЯ Папа может п/к в/у 0.42кг 8шт.</t>
        </is>
      </c>
      <c r="C235" s="30" t="inlineStr">
        <is>
          <t>ШТ</t>
        </is>
      </c>
      <c r="D235" s="27" t="n">
        <v>1001302346678</v>
      </c>
      <c r="E235" s="24" t="n"/>
      <c r="F235" s="23" t="n">
        <v>0.42</v>
      </c>
      <c r="G235" s="23">
        <f>E235*F235</f>
        <v/>
      </c>
      <c r="H235" s="14" t="n">
        <v>3.36</v>
      </c>
      <c r="I235" s="14" t="n">
        <v>45</v>
      </c>
      <c r="J235" s="33" t="n"/>
    </row>
    <row r="236" ht="16.5" customHeight="1">
      <c r="A236" s="66">
        <f>RIGHT(D236,4)</f>
        <v/>
      </c>
      <c r="B236" s="93" t="inlineStr">
        <is>
          <t>СЕРВЕЛАТ ЗЕРНИСТЫЙ Папа может в/к в/у</t>
        </is>
      </c>
      <c r="C236" s="30" t="inlineStr">
        <is>
          <t>КГ</t>
        </is>
      </c>
      <c r="D236" s="27" t="n">
        <v>1001050385489</v>
      </c>
      <c r="E236" s="24" t="n"/>
      <c r="F236" s="23" t="n">
        <v>0.7</v>
      </c>
      <c r="G236" s="23">
        <f>E236</f>
        <v/>
      </c>
      <c r="H236" s="14" t="n">
        <v>5.6</v>
      </c>
      <c r="I236" s="14" t="n">
        <v>45</v>
      </c>
      <c r="J236" s="33" t="n"/>
    </row>
    <row r="237" ht="16.5" customHeight="1">
      <c r="A237" s="67">
        <f>RIGHT(D237,4)</f>
        <v/>
      </c>
      <c r="B237" s="59" t="inlineStr">
        <is>
          <t>СЕРВЕЛАТ КАРЕЛЬСКИЙ ПМ в/к в/у 0.28кг</t>
        </is>
      </c>
      <c r="C237" s="60" t="inlineStr">
        <is>
          <t>ШТ</t>
        </is>
      </c>
      <c r="D237" s="61" t="n">
        <v>1001304506684</v>
      </c>
      <c r="E237" s="24" t="n">
        <v>438</v>
      </c>
      <c r="F237" s="23" t="n">
        <v>0.28</v>
      </c>
      <c r="G237" s="23">
        <f>E237*F237</f>
        <v/>
      </c>
      <c r="H237" s="14" t="n">
        <v>2.24</v>
      </c>
      <c r="I237" s="14" t="n">
        <v>45</v>
      </c>
      <c r="J237" s="33" t="n"/>
    </row>
    <row r="238" ht="16.5" customHeight="1">
      <c r="A238" s="66">
        <f>RIGHT(D238,4)</f>
        <v/>
      </c>
      <c r="B238" s="93" t="inlineStr">
        <is>
          <t>СЕРВЕЛАТ КАРЕЛЬСКИЙ СН в/к в/у 0.28к</t>
        </is>
      </c>
      <c r="C238" s="30" t="inlineStr">
        <is>
          <t>шт</t>
        </is>
      </c>
      <c r="D238" s="27" t="n">
        <v>1001304506562</v>
      </c>
      <c r="E238" s="24" t="n"/>
      <c r="F238" s="23" t="n">
        <v>0.28</v>
      </c>
      <c r="G238" s="23">
        <f>E238*F238</f>
        <v/>
      </c>
      <c r="H238" s="14" t="n">
        <v>2.24</v>
      </c>
      <c r="I238" s="14" t="n">
        <v>45</v>
      </c>
      <c r="J238" s="33" t="n"/>
    </row>
    <row r="239" ht="16.5" customHeight="1">
      <c r="A239" s="67">
        <f>RIGHT(D239,4)</f>
        <v/>
      </c>
      <c r="B239" s="59" t="inlineStr">
        <is>
          <t>СЕРВЕЛАТ ОРЕХОВЫЙ СН в/к п/о 0,35кг 8шт</t>
        </is>
      </c>
      <c r="C239" s="60" t="inlineStr">
        <is>
          <t>шт</t>
        </is>
      </c>
      <c r="D239" s="61" t="n">
        <v>1001305196215</v>
      </c>
      <c r="E239" s="24" t="n"/>
      <c r="F239" s="23" t="n"/>
      <c r="G239" s="23">
        <f>E239*F239</f>
        <v/>
      </c>
      <c r="H239" s="14" t="n">
        <v>0.35</v>
      </c>
      <c r="I239" s="14" t="n">
        <v>60</v>
      </c>
      <c r="J239" s="33" t="n"/>
    </row>
    <row r="240" ht="16.5" customHeight="1">
      <c r="A240" s="66">
        <f>RIGHT(D240,4)</f>
        <v/>
      </c>
      <c r="B240" s="93" t="inlineStr">
        <is>
          <t>СЕРВЕЛАТ ОРЕХОВЫЙ ПМ в/к в/у 0.31кг</t>
        </is>
      </c>
      <c r="C240" s="30" t="inlineStr">
        <is>
          <t>шт</t>
        </is>
      </c>
      <c r="D240" s="27" t="n">
        <v>1001305196564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3" t="n"/>
    </row>
    <row r="241" ht="16.5" customHeight="1">
      <c r="A241" s="67">
        <f>RIGHT(D241,4)</f>
        <v/>
      </c>
      <c r="B241" s="64" t="inlineStr">
        <is>
          <t>СЕРВЕЛАТ ОХОТНИЧИЙ в/к в/у срез 0.35кг</t>
        </is>
      </c>
      <c r="C241" s="60" t="inlineStr">
        <is>
          <t>шт</t>
        </is>
      </c>
      <c r="D241" s="61" t="n">
        <v>1001303986689</v>
      </c>
      <c r="E241" s="24" t="n">
        <v>521</v>
      </c>
      <c r="F241" s="23" t="n">
        <v>0.35</v>
      </c>
      <c r="G241" s="23">
        <f>E241*F241</f>
        <v/>
      </c>
      <c r="H241" s="14" t="n">
        <v>2.8</v>
      </c>
      <c r="I241" s="14" t="n">
        <v>45</v>
      </c>
      <c r="J241" s="33" t="n"/>
    </row>
    <row r="242" ht="16.5" customHeight="1">
      <c r="A242" s="66">
        <f>RIGHT(D242,4)</f>
        <v/>
      </c>
      <c r="B242" s="50" t="inlineStr">
        <is>
          <t>СЕРВЕЛАТ ОХОТНИЧИЙ в/к в/у</t>
        </is>
      </c>
      <c r="C242" s="30" t="inlineStr">
        <is>
          <t>КГ</t>
        </is>
      </c>
      <c r="D242" s="27" t="n">
        <v>1001053985341</v>
      </c>
      <c r="E242" s="24" t="n">
        <v>100</v>
      </c>
      <c r="F242" s="23" t="n">
        <v>0.695</v>
      </c>
      <c r="G242" s="23">
        <f>E242</f>
        <v/>
      </c>
      <c r="H242" s="14" t="n">
        <v>5.56</v>
      </c>
      <c r="I242" s="14" t="n">
        <v>45</v>
      </c>
      <c r="J242" s="33" t="n"/>
    </row>
    <row r="243" ht="16.5" customHeight="1">
      <c r="A243" s="66">
        <f>RIGHT(D243,4)</f>
        <v/>
      </c>
      <c r="B243" s="50" t="inlineStr">
        <is>
          <t>СЕРВЕЛАТ С БЕЛ.ГРИБАМИ в/к в/у 0.31кг</t>
        </is>
      </c>
      <c r="C243" s="30" t="inlineStr">
        <is>
          <t>ШТ</t>
        </is>
      </c>
      <c r="D243" s="27" t="n">
        <v>1001305306566</v>
      </c>
      <c r="E243" s="24" t="n"/>
      <c r="F243" s="23" t="n">
        <v>0.31</v>
      </c>
      <c r="G243" s="23">
        <f>E243*F243</f>
        <v/>
      </c>
      <c r="H243" s="14" t="n">
        <v>2.48</v>
      </c>
      <c r="I243" s="14" t="n">
        <v>45</v>
      </c>
      <c r="J243" s="33" t="n"/>
    </row>
    <row r="244" ht="16.5" customHeight="1">
      <c r="A244" s="66">
        <f>RIGHT(D244,4)</f>
        <v/>
      </c>
      <c r="B244" s="93" t="inlineStr">
        <is>
          <t>СЕРВЕЛАТ ФИНСКИЙ в/к в/у_45с</t>
        </is>
      </c>
      <c r="C244" s="30" t="inlineStr">
        <is>
          <t>КГ</t>
        </is>
      </c>
      <c r="D244" s="27" t="n">
        <v>1001051875544</v>
      </c>
      <c r="E244" s="24" t="n"/>
      <c r="F244" s="23" t="n">
        <v>0.834</v>
      </c>
      <c r="G244" s="23">
        <f>E244</f>
        <v/>
      </c>
      <c r="H244" s="14" t="n">
        <v>5</v>
      </c>
      <c r="I244" s="14" t="n">
        <v>45</v>
      </c>
      <c r="J244" s="33" t="n"/>
    </row>
    <row r="245" ht="16.5" customHeight="1">
      <c r="A245" s="67">
        <f>RIGHT(D245,4)</f>
        <v/>
      </c>
      <c r="B245" s="59" t="inlineStr">
        <is>
          <t>СЕРВЕЛАТ ФИНСКИЙ СН в/к п/о 0.35кг 8шт</t>
        </is>
      </c>
      <c r="C245" s="60" t="inlineStr">
        <is>
          <t>шт</t>
        </is>
      </c>
      <c r="D245" s="61" t="n">
        <v>1001301876213</v>
      </c>
      <c r="E245" s="24" t="n"/>
      <c r="F245" s="23" t="n">
        <v>0.35</v>
      </c>
      <c r="G245" s="23">
        <f>E245*F245</f>
        <v/>
      </c>
      <c r="H245" s="14" t="n">
        <v>2.8</v>
      </c>
      <c r="I245" s="14" t="n">
        <v>60</v>
      </c>
      <c r="J245" s="33" t="n"/>
    </row>
    <row r="246" ht="15.75" customHeight="1">
      <c r="A246" s="67">
        <f>RIGHT(D246,4)</f>
        <v/>
      </c>
      <c r="B246" s="59" t="inlineStr">
        <is>
          <t>СЕРВЕЛАТ ФИНСКИЙ в/к в/у срез 0.35кг_45c</t>
        </is>
      </c>
      <c r="C246" s="60" t="inlineStr">
        <is>
          <t>шт</t>
        </is>
      </c>
      <c r="D246" s="61" t="n">
        <v>1001301876697</v>
      </c>
      <c r="E246" s="24" t="n"/>
      <c r="F246" s="23" t="n">
        <v>0.35</v>
      </c>
      <c r="G246" s="23">
        <f>E246*F246</f>
        <v/>
      </c>
      <c r="H246" s="14" t="n">
        <v>2.8</v>
      </c>
      <c r="I246" s="14" t="n">
        <v>45</v>
      </c>
      <c r="J246" s="33" t="n"/>
    </row>
    <row r="247" ht="15.75" customHeight="1">
      <c r="A247" s="67">
        <f>RIGHT(D247,4)</f>
        <v/>
      </c>
      <c r="B247" s="59" t="inlineStr">
        <is>
          <t>СЕРВЕЛАТ ОРЕХОВЫЙ СН в/к п/о 0.35кг 8шт.</t>
        </is>
      </c>
      <c r="C247" s="60" t="inlineStr">
        <is>
          <t>ШТ</t>
        </is>
      </c>
      <c r="D247" s="61" t="n">
        <v>1001305196215</v>
      </c>
      <c r="E247" s="24" t="n"/>
      <c r="F247" s="23" t="n">
        <v>0.35</v>
      </c>
      <c r="G247" s="23">
        <f>E247*F247</f>
        <v/>
      </c>
      <c r="H247" s="14" t="n">
        <v>2.8</v>
      </c>
      <c r="I247" s="14" t="n">
        <v>60</v>
      </c>
      <c r="J247" s="33" t="n"/>
    </row>
    <row r="248" ht="15.75" customHeight="1">
      <c r="A248" s="67">
        <f>RIGHT(D248,4)</f>
        <v/>
      </c>
      <c r="B248" s="59" t="inlineStr">
        <is>
          <t>СЕРВЕЛАТ ОРЕХОВЫЙ СН в/к п/о</t>
        </is>
      </c>
      <c r="C248" s="60" t="inlineStr">
        <is>
          <t>КГ</t>
        </is>
      </c>
      <c r="D248" s="61" t="n">
        <v>1001305196214</v>
      </c>
      <c r="E248" s="24" t="n"/>
      <c r="F248" s="23" t="n">
        <v>0.6</v>
      </c>
      <c r="G248" s="23">
        <f>E248</f>
        <v/>
      </c>
      <c r="H248" s="14" t="n">
        <v>3.6</v>
      </c>
      <c r="I248" s="14" t="n">
        <v>60</v>
      </c>
      <c r="J248" s="33" t="n"/>
    </row>
    <row r="249" ht="15.75" customHeight="1">
      <c r="A249" s="66">
        <f>RIGHT(D249,4)</f>
        <v/>
      </c>
      <c r="B249" s="57" t="inlineStr">
        <is>
          <t>СЕРВЕЛАТ ФИНСКИЙ СН в/к п/о 0.6кг 6шт.</t>
        </is>
      </c>
      <c r="C249" s="30" t="inlineStr">
        <is>
          <t>ШТ</t>
        </is>
      </c>
      <c r="D249" s="27" t="n">
        <v>1001301876521</v>
      </c>
      <c r="E249" s="24" t="n"/>
      <c r="F249" s="23" t="n">
        <v>0.6</v>
      </c>
      <c r="G249" s="23">
        <f>E249*F249</f>
        <v/>
      </c>
      <c r="H249" s="14" t="n">
        <v>3.6</v>
      </c>
      <c r="I249" s="14" t="n">
        <v>60</v>
      </c>
      <c r="J249" s="33" t="n"/>
    </row>
    <row r="250" ht="15.75" customHeight="1">
      <c r="A250" s="67">
        <f>RIGHT(D250,4)</f>
        <v/>
      </c>
      <c r="B250" s="59" t="inlineStr">
        <is>
          <t>СЕРВЕЛАТ ФИНСКИЙ СН в/к п/о</t>
        </is>
      </c>
      <c r="C250" s="60" t="inlineStr">
        <is>
          <t>КГ</t>
        </is>
      </c>
      <c r="D250" s="61" t="n">
        <v>1001301876212</v>
      </c>
      <c r="E250" s="24" t="n"/>
      <c r="F250" s="23" t="n">
        <v>0.6</v>
      </c>
      <c r="G250" s="23">
        <f>E250</f>
        <v/>
      </c>
      <c r="H250" s="14" t="n">
        <v>3.6</v>
      </c>
      <c r="I250" s="14" t="n">
        <v>60</v>
      </c>
      <c r="J250" s="33" t="n"/>
    </row>
    <row r="251" ht="15.75" customHeight="1">
      <c r="A251" s="66">
        <f>RIGHT(D251,4)</f>
        <v/>
      </c>
      <c r="B251" s="57" t="inlineStr">
        <is>
          <t>СЕРВЕЛАТ ШВЕЙЦАРСК. в/к с/н в/у 1/100*10</t>
        </is>
      </c>
      <c r="C251" s="30" t="inlineStr">
        <is>
          <t>ШТ</t>
        </is>
      </c>
      <c r="D251" s="27" t="n">
        <v>1001214196459</v>
      </c>
      <c r="E251" s="24" t="n"/>
      <c r="F251" s="23" t="n">
        <v>0.1</v>
      </c>
      <c r="G251" s="23">
        <f>E251*F251</f>
        <v/>
      </c>
      <c r="H251" s="14" t="n">
        <v>1</v>
      </c>
      <c r="I251" s="14" t="n">
        <v>45</v>
      </c>
      <c r="J251" s="33" t="n"/>
    </row>
    <row r="252" ht="15.75" customHeight="1">
      <c r="A252" s="66">
        <f>RIGHT(D252,4)</f>
        <v/>
      </c>
      <c r="B252" s="93" t="inlineStr">
        <is>
          <t>СЕРВЕЛАТ ЕВРОПЕЙСКИЙ в/к в/у</t>
        </is>
      </c>
      <c r="C252" s="30" t="inlineStr">
        <is>
          <t>КГ</t>
        </is>
      </c>
      <c r="D252" s="27" t="n">
        <v>1001300366790</v>
      </c>
      <c r="E252" s="24" t="n">
        <v>70</v>
      </c>
      <c r="F252" s="23" t="n">
        <v>1</v>
      </c>
      <c r="G252" s="23">
        <f>E252*F252</f>
        <v/>
      </c>
      <c r="H252" s="14" t="n"/>
      <c r="I252" s="14" t="n">
        <v>45</v>
      </c>
      <c r="J252" s="92" t="n"/>
    </row>
    <row r="253" ht="15.75" customHeight="1">
      <c r="A253" s="66">
        <f>RIGHT(D253,4)</f>
        <v/>
      </c>
      <c r="B253" s="93" t="inlineStr">
        <is>
          <t>СЕРВЕЛАТ ПРЕМИУМ в/к в/у 0.33кг 8шт.</t>
        </is>
      </c>
      <c r="C253" s="30" t="inlineStr">
        <is>
          <t>ШТ</t>
        </is>
      </c>
      <c r="D253" s="27" t="n">
        <v>1001304096791</v>
      </c>
      <c r="E253" s="24" t="n">
        <v>100</v>
      </c>
      <c r="F253" s="23" t="n">
        <v>0.33</v>
      </c>
      <c r="G253" s="23">
        <f>E253*F253</f>
        <v/>
      </c>
      <c r="H253" s="14" t="n"/>
      <c r="I253" s="14" t="n">
        <v>45</v>
      </c>
      <c r="J253" s="92" t="n"/>
    </row>
    <row r="254" ht="15.75" customHeight="1">
      <c r="A254" s="66">
        <f>RIGHT(D254,4)</f>
        <v/>
      </c>
      <c r="B254" s="93" t="inlineStr">
        <is>
          <t>СЕРВЕЛАТ ПРЕМИУМ в/к в/у</t>
        </is>
      </c>
      <c r="C254" s="30" t="inlineStr">
        <is>
          <t>КГ</t>
        </is>
      </c>
      <c r="D254" s="27" t="n">
        <v>1001304096792</v>
      </c>
      <c r="E254" s="24" t="n"/>
      <c r="F254" s="23" t="n">
        <v>1</v>
      </c>
      <c r="G254" s="23">
        <f>E254*F254</f>
        <v/>
      </c>
      <c r="H254" s="14" t="n"/>
      <c r="I254" s="14" t="n">
        <v>45</v>
      </c>
      <c r="J254" s="92" t="n"/>
    </row>
    <row r="255" ht="15.75" customHeight="1">
      <c r="A255" s="66">
        <f>RIGHT(D255,4)</f>
        <v/>
      </c>
      <c r="B255" s="93" t="inlineStr">
        <is>
          <t>БАЛЫКОВАЯ в/к в/у 0.33кг 8шт.</t>
        </is>
      </c>
      <c r="C255" s="30" t="inlineStr">
        <is>
          <t>ШТ</t>
        </is>
      </c>
      <c r="D255" s="27" t="n">
        <v>1001303636793</v>
      </c>
      <c r="E255" s="24" t="n">
        <v>100</v>
      </c>
      <c r="F255" s="23" t="n">
        <v>0.33</v>
      </c>
      <c r="G255" s="23">
        <f>E255*F255</f>
        <v/>
      </c>
      <c r="H255" s="14" t="n"/>
      <c r="I255" s="14" t="n">
        <v>45</v>
      </c>
      <c r="J255" s="92" t="n"/>
    </row>
    <row r="256" ht="15.75" customHeight="1">
      <c r="A256" s="66">
        <f>RIGHT(D256,4)</f>
        <v/>
      </c>
      <c r="B256" s="93" t="inlineStr">
        <is>
          <t>БАЛЫКОВАЯ в/к в/у</t>
        </is>
      </c>
      <c r="C256" s="30" t="inlineStr">
        <is>
          <t>КГ</t>
        </is>
      </c>
      <c r="D256" s="27" t="n">
        <v>1001303636794</v>
      </c>
      <c r="E256" s="24" t="n">
        <v>80</v>
      </c>
      <c r="F256" s="23" t="n">
        <v>1</v>
      </c>
      <c r="G256" s="23">
        <f>E256*F256</f>
        <v/>
      </c>
      <c r="H256" s="14" t="n"/>
      <c r="I256" s="14" t="n">
        <v>45</v>
      </c>
      <c r="J256" s="92" t="n"/>
    </row>
    <row r="257" ht="15.75" customHeight="1">
      <c r="A257" s="66">
        <f>RIGHT(D257,4)</f>
        <v/>
      </c>
      <c r="B257" s="93" t="inlineStr">
        <is>
          <t>ОСТАНКИНСКАЯ в/к в/у 0.33кг 8шт.</t>
        </is>
      </c>
      <c r="C257" s="30" t="inlineStr">
        <is>
          <t>ШТ</t>
        </is>
      </c>
      <c r="D257" s="27" t="n">
        <v>1001302596795</v>
      </c>
      <c r="E257" s="24" t="n">
        <v>70</v>
      </c>
      <c r="F257" s="23" t="n">
        <v>0.33</v>
      </c>
      <c r="G257" s="23">
        <f>E257*F257</f>
        <v/>
      </c>
      <c r="H257" s="14" t="n"/>
      <c r="I257" s="14" t="n">
        <v>45</v>
      </c>
      <c r="J257" s="92" t="n"/>
    </row>
    <row r="258" ht="15.75" customHeight="1">
      <c r="A258" s="66">
        <f>RIGHT(D258,4)</f>
        <v/>
      </c>
      <c r="B258" s="93" t="inlineStr">
        <is>
          <t>ОСТАНКИНСКАЯ в/к в/у</t>
        </is>
      </c>
      <c r="C258" s="30" t="inlineStr">
        <is>
          <t>КГ</t>
        </is>
      </c>
      <c r="D258" s="27" t="n">
        <v>1001302596796</v>
      </c>
      <c r="E258" s="24" t="n">
        <v>45</v>
      </c>
      <c r="F258" s="23" t="n">
        <v>1</v>
      </c>
      <c r="G258" s="23">
        <f>E258*F258</f>
        <v/>
      </c>
      <c r="H258" s="14" t="n"/>
      <c r="I258" s="14" t="n">
        <v>45</v>
      </c>
      <c r="J258" s="92" t="n"/>
    </row>
    <row r="259" ht="15.75" customHeight="1">
      <c r="A259" s="66">
        <f>RIGHT(D259,4)</f>
        <v/>
      </c>
      <c r="B259" s="93" t="inlineStr">
        <is>
          <t>СЕРВЕЛАТ КРЕМЛЕВСКИЙ в/к в/у 0.66кг 8шт.</t>
        </is>
      </c>
      <c r="C259" s="30" t="inlineStr">
        <is>
          <t>ШТ</t>
        </is>
      </c>
      <c r="D259" s="27" t="n">
        <v>1001300456804</v>
      </c>
      <c r="E259" s="24" t="n"/>
      <c r="F259" s="23" t="n">
        <v>0.66</v>
      </c>
      <c r="G259" s="23">
        <f>E259*F259</f>
        <v/>
      </c>
      <c r="H259" s="14" t="n"/>
      <c r="I259" s="14" t="n">
        <v>45</v>
      </c>
      <c r="J259" s="92" t="n"/>
    </row>
    <row r="260" ht="15.75" customHeight="1">
      <c r="A260" s="66">
        <f>RIGHT(D260,4)</f>
        <v/>
      </c>
      <c r="B260" s="93" t="inlineStr">
        <is>
          <t>СЕРВЕЛАТ ЕВРОПЕЙСКИЙ в/к в/у 0.66кг 8шт.</t>
        </is>
      </c>
      <c r="C260" s="30" t="inlineStr">
        <is>
          <t>ШТ</t>
        </is>
      </c>
      <c r="D260" s="27" t="n">
        <v>1001300366806</v>
      </c>
      <c r="E260" s="24" t="n"/>
      <c r="F260" s="23" t="n">
        <v>0.66</v>
      </c>
      <c r="G260" s="23">
        <f>E260*F260</f>
        <v/>
      </c>
      <c r="H260" s="14" t="n"/>
      <c r="I260" s="14" t="n">
        <v>45</v>
      </c>
      <c r="J260" s="92" t="n"/>
    </row>
    <row r="261" ht="15.75" customHeight="1">
      <c r="A261" s="66">
        <f>RIGHT(D261,4)</f>
        <v/>
      </c>
      <c r="B261" s="93" t="inlineStr">
        <is>
          <t>ВЕНСКАЯ САЛЯМИ п/к в/у 0.66кг 8шт.</t>
        </is>
      </c>
      <c r="C261" s="30" t="inlineStr">
        <is>
          <t>ШТ</t>
        </is>
      </c>
      <c r="D261" s="27" t="n">
        <v>1001300516803</v>
      </c>
      <c r="E261" s="24" t="n"/>
      <c r="F261" s="23" t="n">
        <v>0.66</v>
      </c>
      <c r="G261" s="23">
        <f>E261*F261</f>
        <v/>
      </c>
      <c r="H261" s="14" t="n"/>
      <c r="I261" s="14" t="n">
        <v>45</v>
      </c>
      <c r="J261" s="92" t="n"/>
    </row>
    <row r="262" ht="15.75" customHeight="1" thickBot="1">
      <c r="A262" s="66">
        <f>RIGHT(D262,4)</f>
        <v/>
      </c>
      <c r="B262" s="93" t="inlineStr">
        <is>
          <t>СЕРВЕЛАТ ЕВРОПЕЙСКИЙ в/к в/у 0.33кг 8шт.</t>
        </is>
      </c>
      <c r="C262" s="30" t="inlineStr">
        <is>
          <t>ШТ</t>
        </is>
      </c>
      <c r="D262" s="27" t="n">
        <v>1001300366807</v>
      </c>
      <c r="E262" s="24" t="n">
        <v>86</v>
      </c>
      <c r="F262" s="23" t="n">
        <v>0.33</v>
      </c>
      <c r="G262" s="23">
        <f>E262*F262</f>
        <v/>
      </c>
      <c r="H262" s="14" t="n"/>
      <c r="I262" s="14" t="n">
        <v>45</v>
      </c>
      <c r="J262" s="92" t="n"/>
    </row>
    <row r="263" ht="16.5" customHeight="1" thickBot="1" thickTop="1">
      <c r="A263" s="66">
        <f>RIGHT(D263,4)</f>
        <v/>
      </c>
      <c r="B263" s="52" t="inlineStr">
        <is>
          <t>Сырокопченые колбасы</t>
        </is>
      </c>
      <c r="C263" s="52" t="n"/>
      <c r="D263" s="52" t="n"/>
      <c r="E263" s="52" t="n"/>
      <c r="F263" s="52" t="n"/>
      <c r="G263" s="23">
        <f>E263*F263</f>
        <v/>
      </c>
      <c r="H263" s="52" t="n"/>
      <c r="I263" s="52" t="n"/>
      <c r="J263" s="53" t="n"/>
    </row>
    <row r="264" ht="16.5" customHeight="1" thickTop="1">
      <c r="A264" s="66">
        <f>RIGHT(D264,4)</f>
        <v/>
      </c>
      <c r="B264" s="93" t="inlineStr">
        <is>
          <t>АРОМАТНАЯ Папа может с/к в/у 1/250 8шт.</t>
        </is>
      </c>
      <c r="C264" s="30" t="inlineStr">
        <is>
          <t>ШТ</t>
        </is>
      </c>
      <c r="D264" s="27" t="n">
        <v>1001061975706</v>
      </c>
      <c r="E264" s="24" t="n">
        <v>291</v>
      </c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3" t="n"/>
    </row>
    <row r="265" ht="16.5" customFormat="1" customHeight="1" s="78">
      <c r="A265" s="71" t="n">
        <v>5931</v>
      </c>
      <c r="B265" s="72" t="inlineStr">
        <is>
          <t>ОХОТНИЧЬЯ Папа может с/к в/у 1/220 8шт.</t>
        </is>
      </c>
      <c r="C265" s="73" t="inlineStr">
        <is>
          <t>ШТ</t>
        </is>
      </c>
      <c r="D265" s="74" t="n">
        <v>1001060755931</v>
      </c>
      <c r="E265" s="79" t="n"/>
      <c r="F265" s="75" t="n">
        <v>0.22</v>
      </c>
      <c r="G265" s="76">
        <f>E265*F265</f>
        <v/>
      </c>
      <c r="H265" s="80" t="n">
        <v>1.76</v>
      </c>
      <c r="I265" s="76" t="n">
        <v>120</v>
      </c>
      <c r="J265" s="76" t="n"/>
      <c r="K265" s="77" t="n"/>
    </row>
    <row r="266" ht="16.5" customFormat="1" customHeight="1" s="78">
      <c r="A266" s="71" t="n">
        <v>6453</v>
      </c>
      <c r="B266" s="72" t="inlineStr">
        <is>
          <t>ЭКСТРА Папа может с/к с/н в/у 1/100 14шт.</t>
        </is>
      </c>
      <c r="C266" s="73" t="inlineStr">
        <is>
          <t>ШТ</t>
        </is>
      </c>
      <c r="D266" s="74" t="n">
        <v>1001202506453</v>
      </c>
      <c r="E266" s="79" t="n"/>
      <c r="F266" s="75" t="n">
        <v>0.1</v>
      </c>
      <c r="G266" s="76">
        <f>E266*F266</f>
        <v/>
      </c>
      <c r="H266" s="81" t="n">
        <v>1.4</v>
      </c>
      <c r="I266" s="76" t="n">
        <v>60</v>
      </c>
      <c r="J266" s="76" t="n"/>
      <c r="K266" s="77" t="n"/>
    </row>
    <row r="267" ht="16.5" customFormat="1" customHeight="1" s="78">
      <c r="A267" s="71" t="n">
        <v>6555</v>
      </c>
      <c r="B267" s="72" t="inlineStr">
        <is>
          <t>ПОСОЛЬСКАЯ с/к с/н в/у 1/100 10шт.</t>
        </is>
      </c>
      <c r="C267" s="73" t="inlineStr">
        <is>
          <t>ШТ</t>
        </is>
      </c>
      <c r="D267" s="74" t="n">
        <v>1001203146555</v>
      </c>
      <c r="E267" s="79" t="n"/>
      <c r="F267" s="75" t="n">
        <v>0.1</v>
      </c>
      <c r="G267" s="76">
        <f>E267*F267</f>
        <v/>
      </c>
      <c r="H267" s="81" t="n">
        <v>1</v>
      </c>
      <c r="I267" s="76" t="n">
        <v>60</v>
      </c>
      <c r="J267" s="76" t="n"/>
      <c r="K267" s="77" t="n"/>
    </row>
    <row r="268" ht="16.5" customHeight="1">
      <c r="A268" s="66">
        <f>RIGHT(D268,4)</f>
        <v/>
      </c>
      <c r="B268" s="93" t="inlineStr">
        <is>
          <t>АРОМАТНАЯ с/к с/н в/у 1/100*8_60с</t>
        </is>
      </c>
      <c r="C268" s="30" t="inlineStr">
        <is>
          <t>шт</t>
        </is>
      </c>
      <c r="D268" s="27" t="n">
        <v>1001201976454</v>
      </c>
      <c r="E268" s="24" t="n">
        <v>50</v>
      </c>
      <c r="F268" s="23" t="n">
        <v>0.1</v>
      </c>
      <c r="G268" s="23">
        <f>E268*F268</f>
        <v/>
      </c>
      <c r="H268" s="14" t="n">
        <v>1</v>
      </c>
      <c r="I268" s="14" t="n">
        <v>60</v>
      </c>
      <c r="J268" s="33" t="n"/>
    </row>
    <row r="269" ht="16.5" customHeight="1">
      <c r="A269" s="66">
        <f>RIGHT(D269,4)</f>
        <v/>
      </c>
      <c r="B269" s="93" t="inlineStr">
        <is>
          <t xml:space="preserve"> ОХОТНИЧЬЯ Папа может с/к в/у 1/220 8шт.</t>
        </is>
      </c>
      <c r="C269" s="30" t="inlineStr">
        <is>
          <t>шт</t>
        </is>
      </c>
      <c r="D269" s="27" t="n">
        <v>1001060755931</v>
      </c>
      <c r="E269" s="24" t="n"/>
      <c r="F269" s="23" t="n">
        <v>0.22</v>
      </c>
      <c r="G269" s="23">
        <f>E269*F269</f>
        <v/>
      </c>
      <c r="H269" s="14" t="n">
        <v>1.76</v>
      </c>
      <c r="I269" s="14" t="n">
        <v>120</v>
      </c>
      <c r="J269" s="33" t="n"/>
    </row>
    <row r="270" ht="16.5" customHeight="1">
      <c r="A270" s="66">
        <f>RIGHT(D270,4)</f>
        <v/>
      </c>
      <c r="B270" s="93" t="inlineStr">
        <is>
          <t>ПОСОЛЬСКАЯ Папа может с/к в/у</t>
        </is>
      </c>
      <c r="C270" s="30" t="inlineStr">
        <is>
          <t>КГ</t>
        </is>
      </c>
      <c r="D270" s="27" t="n">
        <v>1001063145708</v>
      </c>
      <c r="E270" s="24" t="n">
        <v>26</v>
      </c>
      <c r="F270" s="23" t="n">
        <v>0.525</v>
      </c>
      <c r="G270" s="23">
        <f>E270</f>
        <v/>
      </c>
      <c r="H270" s="14" t="n">
        <v>4.2</v>
      </c>
      <c r="I270" s="14" t="n">
        <v>120</v>
      </c>
      <c r="J270" s="33" t="n"/>
    </row>
    <row r="271" ht="16.5" customHeight="1">
      <c r="A271" s="66">
        <f>RIGHT(D271,4)</f>
        <v/>
      </c>
      <c r="B271" s="93" t="inlineStr">
        <is>
          <t>САЛЯМИ ИТАЛЬЯНСКАЯ с/к в/у 1/250*8_120c</t>
        </is>
      </c>
      <c r="C271" s="30" t="inlineStr">
        <is>
          <t>шт</t>
        </is>
      </c>
      <c r="D271" s="27" t="n">
        <v>1001060764993</v>
      </c>
      <c r="E271" s="24" t="n">
        <v>350</v>
      </c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3" t="n"/>
    </row>
    <row r="272" ht="16.5" customHeight="1">
      <c r="A272" s="66">
        <f>RIGHT(D272,4)</f>
        <v/>
      </c>
      <c r="B272" s="93" t="inlineStr">
        <is>
          <t>САЛЯМИ МЕЛКОЗЕРНЕНАЯ с/к в/у 1/120_60с</t>
        </is>
      </c>
      <c r="C272" s="30" t="inlineStr">
        <is>
          <t>ШТ</t>
        </is>
      </c>
      <c r="D272" s="27" t="n">
        <v>1001193115682</v>
      </c>
      <c r="E272" s="24" t="n">
        <v>50</v>
      </c>
      <c r="F272" s="23" t="n">
        <v>0.12</v>
      </c>
      <c r="G272" s="23">
        <f>E272*F272</f>
        <v/>
      </c>
      <c r="H272" s="14" t="n">
        <v>0.96</v>
      </c>
      <c r="I272" s="14" t="n">
        <v>60</v>
      </c>
      <c r="J272" s="33" t="n"/>
    </row>
    <row r="273" ht="16.5" customHeight="1">
      <c r="A273" s="66">
        <f>RIGHT(D273,4)</f>
        <v/>
      </c>
      <c r="B273" s="93" t="inlineStr">
        <is>
          <t>ЭКСТРА Папа может с/к в/у_Л</t>
        </is>
      </c>
      <c r="C273" s="30" t="inlineStr">
        <is>
          <t>КГ</t>
        </is>
      </c>
      <c r="D273" s="27" t="n">
        <v>1001062504117</v>
      </c>
      <c r="E273" s="24" t="n"/>
      <c r="F273" s="23" t="n">
        <v>0.507</v>
      </c>
      <c r="G273" s="23">
        <f>E273</f>
        <v/>
      </c>
      <c r="H273" s="14" t="n">
        <v>4.05</v>
      </c>
      <c r="I273" s="14" t="n">
        <v>120</v>
      </c>
      <c r="J273" s="33" t="n"/>
    </row>
    <row r="274" ht="16.5" customHeight="1">
      <c r="A274" s="66">
        <f>RIGHT(D274,4)</f>
        <v/>
      </c>
      <c r="B274" s="93" t="inlineStr">
        <is>
          <t>ЭКСТРА Папа может с/к в/у 1/250 8шт.</t>
        </is>
      </c>
      <c r="C274" s="30" t="inlineStr">
        <is>
          <t>ШТ</t>
        </is>
      </c>
      <c r="D274" s="27" t="n">
        <v>1001062505483</v>
      </c>
      <c r="E274" s="24" t="n">
        <v>200</v>
      </c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6">
        <f>RIGHT(D275,4)</f>
        <v/>
      </c>
      <c r="B275" s="93" t="inlineStr">
        <is>
          <t>ЭКСТРА Папа может с/к с/н в/у 1/100_60с</t>
        </is>
      </c>
      <c r="C275" s="30" t="inlineStr">
        <is>
          <t>шт</t>
        </is>
      </c>
      <c r="D275" s="27" t="n">
        <v>1001202506453</v>
      </c>
      <c r="E275" s="24" t="n">
        <v>67</v>
      </c>
      <c r="F275" s="23" t="n">
        <v>0.1</v>
      </c>
      <c r="G275" s="23">
        <f>E275*F275</f>
        <v/>
      </c>
      <c r="H275" s="14" t="n">
        <v>1.4</v>
      </c>
      <c r="I275" s="14" t="n">
        <v>60</v>
      </c>
      <c r="J275" s="33" t="n"/>
    </row>
    <row r="276" ht="16.5" customHeight="1">
      <c r="A276" s="66" t="n">
        <v>6228</v>
      </c>
      <c r="B276" s="93" t="inlineStr">
        <is>
          <t>МЯСНОЕ АССОРТИ к/з с/н мгс 1/90 10шт.</t>
        </is>
      </c>
      <c r="C276" s="30" t="inlineStr">
        <is>
          <t>шт</t>
        </is>
      </c>
      <c r="D276" s="27" t="inlineStr">
        <is>
          <t xml:space="preserve">1001225416228  </t>
        </is>
      </c>
      <c r="E276" s="24" t="n">
        <v>80</v>
      </c>
      <c r="F276" s="23" t="n">
        <v>0.09</v>
      </c>
      <c r="G276" s="23">
        <f>E276*F276</f>
        <v/>
      </c>
      <c r="H276" s="14" t="n"/>
      <c r="I276" s="14" t="n"/>
      <c r="J276" s="33" t="n"/>
    </row>
    <row r="277" ht="16.5" customHeight="1">
      <c r="A277" s="66">
        <f>RIGHT(D277,4)</f>
        <v/>
      </c>
      <c r="B277" s="93" t="inlineStr">
        <is>
          <t>ОХОТНИЧЬЯ ПМ с/к с/н в/у 1/100 10шт.</t>
        </is>
      </c>
      <c r="C277" s="30" t="inlineStr">
        <is>
          <t>ШТ</t>
        </is>
      </c>
      <c r="D277" s="27" t="n">
        <v>1001200756557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3" t="n"/>
    </row>
    <row r="278" ht="16.5" customHeight="1">
      <c r="A278" s="66">
        <f>RIGHT(D278,4)</f>
        <v/>
      </c>
      <c r="B278" s="93" t="inlineStr">
        <is>
          <t>ПОСОЛЬСКАЯ с/к с/н в/у 1/100 10шт.</t>
        </is>
      </c>
      <c r="C278" s="30" t="inlineStr">
        <is>
          <t>ШТ</t>
        </is>
      </c>
      <c r="D278" s="27" t="n">
        <v>1001203146555</v>
      </c>
      <c r="E278" s="24" t="n">
        <v>85</v>
      </c>
      <c r="F278" s="23" t="n">
        <v>0.1</v>
      </c>
      <c r="G278" s="23">
        <f>E278*F278</f>
        <v/>
      </c>
      <c r="H278" s="14" t="n">
        <v>1</v>
      </c>
      <c r="I278" s="14" t="n">
        <v>60</v>
      </c>
      <c r="J278" s="33" t="n"/>
    </row>
    <row r="279" ht="16.5" customHeight="1">
      <c r="A279" s="66">
        <f>RIGHT(D279,4)</f>
        <v/>
      </c>
      <c r="B279" s="93" t="inlineStr">
        <is>
          <t>ФИРМЕННАЯ КОПЧ.НА БУКЕ с/к с/н в/у 1/150</t>
        </is>
      </c>
      <c r="C279" s="30" t="inlineStr">
        <is>
          <t>ШТ</t>
        </is>
      </c>
      <c r="D279" s="27" t="n">
        <v>1001205246619</v>
      </c>
      <c r="E279" s="24" t="n"/>
      <c r="F279" s="23" t="n">
        <v>0.15</v>
      </c>
      <c r="G279" s="23">
        <f>E279*F279</f>
        <v/>
      </c>
      <c r="H279" s="14" t="n">
        <v>2.4</v>
      </c>
      <c r="I279" s="14" t="n">
        <v>60</v>
      </c>
      <c r="J279" s="33" t="n"/>
    </row>
    <row r="280" ht="16.5" customHeight="1">
      <c r="A280" s="66">
        <f>RIGHT(D280,4)</f>
        <v/>
      </c>
      <c r="B280" s="93" t="inlineStr">
        <is>
          <t>САЛЯМИ ИТАЛЬЯНСКАЯ с/к с/н в/у 1/100*10</t>
        </is>
      </c>
      <c r="C280" s="30" t="inlineStr">
        <is>
          <t>ШТ</t>
        </is>
      </c>
      <c r="D280" s="27" t="n">
        <v>1001200766614</v>
      </c>
      <c r="E280" s="24" t="n"/>
      <c r="F280" s="23" t="n">
        <v>0.1</v>
      </c>
      <c r="G280" s="23">
        <f>E280*F280</f>
        <v/>
      </c>
      <c r="H280" s="14" t="n">
        <v>1</v>
      </c>
      <c r="I280" s="14" t="n">
        <v>60</v>
      </c>
      <c r="J280" s="33" t="n"/>
    </row>
    <row r="281" ht="16.5" customHeight="1">
      <c r="A281" s="66">
        <f>RIGHT(D281,4)</f>
        <v/>
      </c>
      <c r="B281" s="93" t="inlineStr">
        <is>
          <t>САЛЯМИ ИТАЛЬЯНСКАЯ с/к в/у 1/150_60с</t>
        </is>
      </c>
      <c r="C281" s="30" t="inlineStr">
        <is>
          <t>ШТ</t>
        </is>
      </c>
      <c r="D281" s="27" t="n">
        <v>1001190765679</v>
      </c>
      <c r="E281" s="24" t="n"/>
      <c r="F281" s="23" t="n">
        <v>0.15</v>
      </c>
      <c r="G281" s="23">
        <f>E281*F281</f>
        <v/>
      </c>
      <c r="H281" s="14" t="n">
        <v>1.2</v>
      </c>
      <c r="I281" s="14" t="n">
        <v>60</v>
      </c>
      <c r="J281" s="33" t="n"/>
    </row>
    <row r="282" ht="16.5" customHeight="1">
      <c r="A282" s="66">
        <f>RIGHT(D282,4)</f>
        <v/>
      </c>
      <c r="B282" s="93" t="inlineStr">
        <is>
          <t>СВИНАЯ ОСТАН. с/к в/с с/н в/у 1/100 10шт.</t>
        </is>
      </c>
      <c r="C282" s="30" t="inlineStr">
        <is>
          <t>ШТ</t>
        </is>
      </c>
      <c r="D282" s="27" t="n">
        <v>1001200736554</v>
      </c>
      <c r="E282" s="24" t="n"/>
      <c r="F282" s="23" t="n">
        <v>0.1</v>
      </c>
      <c r="G282" s="23">
        <f>E282*F282</f>
        <v/>
      </c>
      <c r="H282" s="14" t="n">
        <v>1</v>
      </c>
      <c r="I282" s="14" t="n">
        <v>60</v>
      </c>
      <c r="J282" s="33" t="n"/>
    </row>
    <row r="283" ht="16.5" customHeight="1">
      <c r="A283" s="66">
        <f>RIGHT(D283,4)</f>
        <v/>
      </c>
      <c r="B283" s="93" t="inlineStr">
        <is>
          <t>АРОМАТНАЯ с/к в/у</t>
        </is>
      </c>
      <c r="C283" s="30" t="inlineStr">
        <is>
          <t>КГ</t>
        </is>
      </c>
      <c r="D283" s="27" t="n">
        <v>1001061971146</v>
      </c>
      <c r="E283" s="24" t="n"/>
      <c r="F283" s="23" t="n">
        <v>0.513</v>
      </c>
      <c r="G283" s="23">
        <f>E283</f>
        <v/>
      </c>
      <c r="H283" s="14" t="n">
        <v>4.1</v>
      </c>
      <c r="I283" s="14" t="n">
        <v>120</v>
      </c>
      <c r="J283" s="33" t="n"/>
    </row>
    <row r="284" ht="16.5" customHeight="1">
      <c r="A284" s="66">
        <f>RIGHT(D284,4)</f>
        <v/>
      </c>
      <c r="B284" s="93" t="inlineStr">
        <is>
          <t>АРОМАТНАЯ с/к в/у 1/250 8шт.</t>
        </is>
      </c>
      <c r="C284" s="30" t="inlineStr">
        <is>
          <t>ШТ</t>
        </is>
      </c>
      <c r="D284" s="27" t="n">
        <v>1001061973986</v>
      </c>
      <c r="E284" s="24" t="n"/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3" t="n"/>
    </row>
    <row r="285" ht="16.5" customHeight="1">
      <c r="A285" s="66">
        <f>RIGHT(D285,4)</f>
        <v/>
      </c>
      <c r="B285" s="93" t="inlineStr">
        <is>
          <t>БРАУНШВЕЙГСКАЯ полусухая с/к в/у</t>
        </is>
      </c>
      <c r="C285" s="30" t="inlineStr">
        <is>
          <t>КГ</t>
        </is>
      </c>
      <c r="D285" s="27" t="n">
        <v>1001060714188</v>
      </c>
      <c r="E285" s="24" t="n"/>
      <c r="F285" s="23" t="n">
        <v>0.525</v>
      </c>
      <c r="G285" s="23">
        <f>E285</f>
        <v/>
      </c>
      <c r="H285" s="14" t="n">
        <v>4.2</v>
      </c>
      <c r="I285" s="14" t="n">
        <v>120</v>
      </c>
      <c r="J285" s="33" t="n"/>
    </row>
    <row r="286" ht="16.5" customHeight="1">
      <c r="A286" s="66">
        <f>RIGHT(D286,4)</f>
        <v/>
      </c>
      <c r="B286" s="93" t="inlineStr">
        <is>
          <t>БУРГУНДИЯ с/к в/у 1/250 8шт.</t>
        </is>
      </c>
      <c r="C286" s="30" t="inlineStr">
        <is>
          <t>ШТ</t>
        </is>
      </c>
      <c r="D286" s="27" t="n">
        <v>1001063655015</v>
      </c>
      <c r="E286" s="24" t="n"/>
      <c r="F286" s="23" t="n">
        <v>0.25</v>
      </c>
      <c r="G286" s="23">
        <f>E286*F286</f>
        <v/>
      </c>
      <c r="H286" s="14" t="n">
        <v>2</v>
      </c>
      <c r="I286" s="14" t="n">
        <v>120</v>
      </c>
      <c r="J286" s="33" t="n"/>
    </row>
    <row r="287" ht="16.5" customHeight="1">
      <c r="A287" s="66">
        <f>RIGHT(D287,4)</f>
        <v/>
      </c>
      <c r="B287" s="93" t="inlineStr">
        <is>
          <t>ДВОРЯНСКАЯ с/к в/у</t>
        </is>
      </c>
      <c r="C287" s="30" t="inlineStr">
        <is>
          <t>КГ</t>
        </is>
      </c>
      <c r="D287" s="27" t="n">
        <v>1001063665012</v>
      </c>
      <c r="E287" s="24" t="n"/>
      <c r="F287" s="23" t="n">
        <v>0.525</v>
      </c>
      <c r="G287" s="23">
        <f>E287</f>
        <v/>
      </c>
      <c r="H287" s="14" t="n">
        <v>4.2</v>
      </c>
      <c r="I287" s="14" t="n">
        <v>120</v>
      </c>
      <c r="J287" s="33" t="n"/>
    </row>
    <row r="288" ht="16.5" customHeight="1">
      <c r="A288" s="66">
        <f>RIGHT(D288,4)</f>
        <v/>
      </c>
      <c r="B288" s="93" t="inlineStr">
        <is>
          <t>ЕВРЕЙСКАЯ полусухая с/к в/у</t>
        </is>
      </c>
      <c r="C288" s="30" t="inlineStr">
        <is>
          <t>КГ</t>
        </is>
      </c>
      <c r="D288" s="27" t="n">
        <v>1001060704192</v>
      </c>
      <c r="E288" s="24" t="n"/>
      <c r="F288" s="23" t="n">
        <v>0.538</v>
      </c>
      <c r="G288" s="23">
        <f>E288</f>
        <v/>
      </c>
      <c r="H288" s="14" t="n">
        <v>4.3</v>
      </c>
      <c r="I288" s="14" t="n">
        <v>120</v>
      </c>
      <c r="J288" s="33" t="n"/>
    </row>
    <row r="289" ht="16.5" customHeight="1">
      <c r="A289" s="66">
        <f>RIGHT(D289,4)</f>
        <v/>
      </c>
      <c r="B289" s="93" t="inlineStr">
        <is>
          <t>КЛАССИКА с/к в/у</t>
        </is>
      </c>
      <c r="C289" s="30" t="inlineStr">
        <is>
          <t>КГ</t>
        </is>
      </c>
      <c r="D289" s="27" t="n">
        <v>1001061005868</v>
      </c>
      <c r="E289" s="24" t="n"/>
      <c r="F289" s="23" t="n">
        <v>0.513</v>
      </c>
      <c r="G289" s="23">
        <f>E289</f>
        <v/>
      </c>
      <c r="H289" s="14" t="n">
        <v>4.1</v>
      </c>
      <c r="I289" s="14" t="n">
        <v>120</v>
      </c>
      <c r="J289" s="33" t="n"/>
    </row>
    <row r="290" ht="16.5" customHeight="1">
      <c r="A290" s="66">
        <f>RIGHT(D290,4)</f>
        <v/>
      </c>
      <c r="B290" s="93" t="inlineStr">
        <is>
          <t>ЛАДОЖСКАЯ с/к в/у</t>
        </is>
      </c>
      <c r="C290" s="30" t="inlineStr">
        <is>
          <t>КГ</t>
        </is>
      </c>
      <c r="D290" s="27" t="n">
        <v>1001063925206</v>
      </c>
      <c r="E290" s="24" t="n">
        <v>20</v>
      </c>
      <c r="F290" s="23" t="n">
        <v>0.519</v>
      </c>
      <c r="G290" s="23">
        <f>E290</f>
        <v/>
      </c>
      <c r="H290" s="14" t="n">
        <v>4.15</v>
      </c>
      <c r="I290" s="14" t="n">
        <v>120</v>
      </c>
      <c r="J290" s="33" t="n"/>
    </row>
    <row r="291" ht="16.5" customHeight="1">
      <c r="A291" s="66">
        <f>RIGHT(D291,4)</f>
        <v/>
      </c>
      <c r="B291" s="93" t="inlineStr">
        <is>
          <t>НАБОР ДЛЯ ПИЦЦЫ с/к в/у</t>
        </is>
      </c>
      <c r="C291" s="30" t="inlineStr">
        <is>
          <t>КГ</t>
        </is>
      </c>
      <c r="D291" s="27" t="n">
        <v>1001060670999</v>
      </c>
      <c r="E291" s="24" t="n"/>
      <c r="F291" s="23" t="n">
        <v>0.215</v>
      </c>
      <c r="G291" s="23">
        <f>E291</f>
        <v/>
      </c>
      <c r="H291" s="14" t="n">
        <v>2.15</v>
      </c>
      <c r="I291" s="14" t="n">
        <v>30</v>
      </c>
      <c r="J291" s="33" t="n"/>
    </row>
    <row r="292" ht="16.5" customHeight="1">
      <c r="A292" s="66">
        <f>RIGHT(D292,4)</f>
        <v/>
      </c>
      <c r="B292" s="93" t="inlineStr">
        <is>
          <t>ПОСОЛЬСКАЯ с/к в/у</t>
        </is>
      </c>
      <c r="C292" s="30" t="inlineStr">
        <is>
          <t>КГ</t>
        </is>
      </c>
      <c r="D292" s="27" t="n">
        <v>1001063144378</v>
      </c>
      <c r="E292" s="24" t="n"/>
      <c r="F292" s="23" t="n">
        <v>0.525</v>
      </c>
      <c r="G292" s="23">
        <f>E292</f>
        <v/>
      </c>
      <c r="H292" s="14" t="n">
        <v>4.2</v>
      </c>
      <c r="I292" s="14" t="n">
        <v>120</v>
      </c>
      <c r="J292" s="33" t="n"/>
    </row>
    <row r="293" ht="16.5" customHeight="1">
      <c r="A293" s="66">
        <f>RIGHT(D293,4)</f>
        <v/>
      </c>
      <c r="B293" s="93" t="inlineStr">
        <is>
          <t>ПРАЗДНИЧНАЯ с/к в/с дек.спец.мгс</t>
        </is>
      </c>
      <c r="C293" s="30" t="inlineStr">
        <is>
          <t>КГ</t>
        </is>
      </c>
      <c r="D293" s="27" t="n">
        <v>1001060720614</v>
      </c>
      <c r="E293" s="24" t="n"/>
      <c r="F293" s="23" t="n">
        <v>0.572</v>
      </c>
      <c r="G293" s="23">
        <f>E293</f>
        <v/>
      </c>
      <c r="H293" s="14" t="n">
        <v>4</v>
      </c>
      <c r="I293" s="14" t="n">
        <v>120</v>
      </c>
      <c r="J293" s="33" t="n"/>
    </row>
    <row r="294" ht="16.5" customHeight="1">
      <c r="A294" s="66">
        <f>RIGHT(D294,4)</f>
        <v/>
      </c>
      <c r="B294" s="93" t="inlineStr">
        <is>
          <t>ПРЕСИЖН ПО-ОСТАН. с/к в/у 1/250 8шт.</t>
        </is>
      </c>
      <c r="C294" s="30" t="inlineStr">
        <is>
          <t>ШТ</t>
        </is>
      </c>
      <c r="D294" s="27" t="n">
        <v>1001062353984</v>
      </c>
      <c r="E294" s="24" t="n"/>
      <c r="F294" s="23" t="n">
        <v>0.25</v>
      </c>
      <c r="G294" s="23">
        <f>E294*F294</f>
        <v/>
      </c>
      <c r="H294" s="14" t="n">
        <v>2</v>
      </c>
      <c r="I294" s="14" t="n">
        <v>120</v>
      </c>
      <c r="J294" s="33" t="n"/>
    </row>
    <row r="295" ht="16.5" customHeight="1">
      <c r="A295" s="66">
        <f>RIGHT(D295,4)</f>
        <v/>
      </c>
      <c r="B295" s="93" t="inlineStr">
        <is>
          <t>ПРЕСИЖН с/к в/у</t>
        </is>
      </c>
      <c r="C295" s="30" t="inlineStr">
        <is>
          <t>КГ</t>
        </is>
      </c>
      <c r="D295" s="27" t="n">
        <v>1001062353679</v>
      </c>
      <c r="E295" s="24" t="n"/>
      <c r="F295" s="23" t="n">
        <v>0.513</v>
      </c>
      <c r="G295" s="23">
        <f>E295</f>
        <v/>
      </c>
      <c r="H295" s="14" t="n">
        <v>4.1</v>
      </c>
      <c r="I295" s="14" t="n">
        <v>120</v>
      </c>
      <c r="J295" s="33" t="n"/>
    </row>
    <row r="296" ht="16.5" customHeight="1">
      <c r="A296" s="66">
        <f>RIGHT(D296,4)</f>
        <v/>
      </c>
      <c r="B296" s="93" t="inlineStr">
        <is>
          <t>ПРЕСИЖН с/к в/у 1/250 8шт.</t>
        </is>
      </c>
      <c r="C296" s="30" t="inlineStr">
        <is>
          <t>ШТ</t>
        </is>
      </c>
      <c r="D296" s="27" t="n">
        <v>1001062353684</v>
      </c>
      <c r="E296" s="24" t="n"/>
      <c r="F296" s="23" t="n">
        <v>0.25</v>
      </c>
      <c r="G296" s="23">
        <f>E296*F296</f>
        <v/>
      </c>
      <c r="H296" s="14" t="n">
        <v>2</v>
      </c>
      <c r="I296" s="14" t="n">
        <v>120</v>
      </c>
      <c r="J296" s="33" t="n"/>
    </row>
    <row r="297" ht="16.5" customHeight="1">
      <c r="A297" s="66">
        <f>RIGHT(D297,4)</f>
        <v/>
      </c>
      <c r="B297" s="93" t="inlineStr">
        <is>
          <t>ПРЕСИЖН с/к дек.спец.мгс</t>
        </is>
      </c>
      <c r="C297" s="30" t="inlineStr">
        <is>
          <t>КГ</t>
        </is>
      </c>
      <c r="D297" s="27" t="n">
        <v>1001062353680</v>
      </c>
      <c r="E297" s="24" t="n"/>
      <c r="F297" s="23" t="n">
        <v>0.5649999999999999</v>
      </c>
      <c r="G297" s="23">
        <f>E297</f>
        <v/>
      </c>
      <c r="H297" s="14" t="n">
        <v>3.95</v>
      </c>
      <c r="I297" s="14" t="n">
        <v>120</v>
      </c>
      <c r="J297" s="33" t="n"/>
    </row>
    <row r="298" ht="16.5" customHeight="1">
      <c r="A298" s="66">
        <f>RIGHT(D298,4)</f>
        <v/>
      </c>
      <c r="B298" s="93" t="inlineStr">
        <is>
          <t>ПРЕСТИЖ с/к в/у 1/250 16шт.</t>
        </is>
      </c>
      <c r="C298" s="30" t="inlineStr">
        <is>
          <t>ШТ</t>
        </is>
      </c>
      <c r="D298" s="27" t="n">
        <v>1001060746507</v>
      </c>
      <c r="E298" s="24" t="n"/>
      <c r="F298" s="23" t="n">
        <v>0.25</v>
      </c>
      <c r="G298" s="23">
        <f>E298*F298</f>
        <v/>
      </c>
      <c r="H298" s="14" t="n">
        <v>4</v>
      </c>
      <c r="I298" s="14" t="n">
        <v>120</v>
      </c>
      <c r="J298" s="33" t="n"/>
    </row>
    <row r="299" ht="16.5" customHeight="1">
      <c r="A299" s="66">
        <f>RIGHT(D299,4)</f>
        <v/>
      </c>
      <c r="B299" s="93" t="inlineStr">
        <is>
          <t>САЛЯМИ ИТАЛЬЯНСКАЯ с/к в/у</t>
        </is>
      </c>
      <c r="C299" s="30" t="inlineStr">
        <is>
          <t>КГ</t>
        </is>
      </c>
      <c r="D299" s="27" t="n">
        <v>1001060763287</v>
      </c>
      <c r="E299" s="24" t="n"/>
      <c r="F299" s="23" t="n">
        <v>0.513</v>
      </c>
      <c r="G299" s="23">
        <f>E299</f>
        <v/>
      </c>
      <c r="H299" s="14" t="n">
        <v>4.1</v>
      </c>
      <c r="I299" s="14" t="n">
        <v>120</v>
      </c>
      <c r="J299" s="33" t="n"/>
    </row>
    <row r="300" ht="16.5" customHeight="1">
      <c r="A300" s="66">
        <f>RIGHT(D300,4)</f>
        <v/>
      </c>
      <c r="B300" s="93" t="inlineStr">
        <is>
          <t>САЛЯМИ МЕЛКОЗЕРНЁНАЯ с/к в/у 0.5кг 8шт.</t>
        </is>
      </c>
      <c r="C300" s="30" t="inlineStr">
        <is>
          <t>ШТ</t>
        </is>
      </c>
      <c r="D300" s="27" t="n">
        <v>1001063116571</v>
      </c>
      <c r="E300" s="24" t="n"/>
      <c r="F300" s="23" t="n">
        <v>0.494</v>
      </c>
      <c r="G300" s="23">
        <f>E300*F300</f>
        <v/>
      </c>
      <c r="H300" s="14" t="n">
        <v>3.95</v>
      </c>
      <c r="I300" s="14" t="n">
        <v>120</v>
      </c>
      <c r="J300" s="33" t="n"/>
    </row>
    <row r="301" ht="16.5" customHeight="1">
      <c r="A301" s="66">
        <f>RIGHT(D301,4)</f>
        <v/>
      </c>
      <c r="B301" s="93" t="inlineStr">
        <is>
          <t>САЛЯМИ Папа может с/к в/у 1/220 8шт.</t>
        </is>
      </c>
      <c r="C301" s="30" t="inlineStr">
        <is>
          <t>ШТ</t>
        </is>
      </c>
      <c r="D301" s="27" t="n">
        <v>1001063105692</v>
      </c>
      <c r="E301" s="24" t="n"/>
      <c r="F301" s="23" t="n">
        <v>0.22</v>
      </c>
      <c r="G301" s="23">
        <f>E301*F301</f>
        <v/>
      </c>
      <c r="H301" s="14" t="n">
        <v>1.76</v>
      </c>
      <c r="I301" s="14" t="n">
        <v>120</v>
      </c>
      <c r="J301" s="33" t="n"/>
    </row>
    <row r="302" ht="16.5" customHeight="1">
      <c r="A302" s="66">
        <f>RIGHT(D302,4)</f>
        <v/>
      </c>
      <c r="B302" s="93" t="inlineStr">
        <is>
          <t>САЛЯМИ с/к в/у 1/250 8шт.</t>
        </is>
      </c>
      <c r="C302" s="30" t="inlineStr">
        <is>
          <t>ШТ</t>
        </is>
      </c>
      <c r="D302" s="27" t="n">
        <v>1001060765451</v>
      </c>
      <c r="E302" s="24" t="n"/>
      <c r="F302" s="23" t="n">
        <v>0.25</v>
      </c>
      <c r="G302" s="23">
        <f>E302*F302</f>
        <v/>
      </c>
      <c r="H302" s="14" t="n">
        <v>2</v>
      </c>
      <c r="I302" s="14" t="n">
        <v>120</v>
      </c>
      <c r="J302" s="33" t="n"/>
    </row>
    <row r="303" ht="16.5" customHeight="1">
      <c r="A303" s="66">
        <f>RIGHT(D303,4)</f>
        <v/>
      </c>
      <c r="B303" s="93" t="inlineStr">
        <is>
          <t>СВИНАЯ ОСТАНКИНСКАЯ с/к в/с б/о в/у</t>
        </is>
      </c>
      <c r="C303" s="30" t="inlineStr">
        <is>
          <t>КГ</t>
        </is>
      </c>
      <c r="D303" s="27" t="n">
        <v>1001060730612</v>
      </c>
      <c r="E303" s="24" t="n"/>
      <c r="F303" s="23" t="n">
        <v>0.532</v>
      </c>
      <c r="G303" s="23">
        <f>E303</f>
        <v/>
      </c>
      <c r="H303" s="14" t="n">
        <v>4.25</v>
      </c>
      <c r="I303" s="14" t="n">
        <v>120</v>
      </c>
      <c r="J303" s="33" t="n"/>
    </row>
    <row r="304" ht="16.5" customHeight="1">
      <c r="A304" s="66">
        <f>RIGHT(D304,4)</f>
        <v/>
      </c>
      <c r="B304" s="93" t="inlineStr">
        <is>
          <t>ЧОРИЗО с/к в/у 1/245 6шт.</t>
        </is>
      </c>
      <c r="C304" s="30" t="inlineStr">
        <is>
          <t>ШТ</t>
        </is>
      </c>
      <c r="D304" s="27" t="n">
        <v>1001063215940</v>
      </c>
      <c r="E304" s="24" t="n"/>
      <c r="F304" s="23" t="n">
        <v>0.245</v>
      </c>
      <c r="G304" s="23">
        <f>E304*F304</f>
        <v/>
      </c>
      <c r="H304" s="14" t="n">
        <v>1.47</v>
      </c>
      <c r="I304" s="14" t="n">
        <v>60</v>
      </c>
      <c r="J304" s="33" t="n"/>
    </row>
    <row r="305" ht="16.5" customHeight="1">
      <c r="A305" s="66">
        <f>RIGHT(D305,4)</f>
        <v/>
      </c>
      <c r="B305" s="93" t="inlineStr">
        <is>
          <t>ЭКСТРА Папа может с/к в/у</t>
        </is>
      </c>
      <c r="C305" s="30" t="inlineStr">
        <is>
          <t>КГ</t>
        </is>
      </c>
      <c r="D305" s="27" t="n">
        <v>1001062504117</v>
      </c>
      <c r="E305" s="24" t="n"/>
      <c r="F305" s="23" t="n">
        <v>0.513</v>
      </c>
      <c r="G305" s="23">
        <f>E305</f>
        <v/>
      </c>
      <c r="H305" s="14" t="n">
        <v>4.1</v>
      </c>
      <c r="I305" s="14" t="n">
        <v>120</v>
      </c>
      <c r="J305" s="33" t="n"/>
    </row>
    <row r="306" ht="16.5" customHeight="1">
      <c r="A306" s="66">
        <f>RIGHT(D306,4)</f>
        <v/>
      </c>
      <c r="B306" s="93" t="inlineStr">
        <is>
          <t>ЮБИЛЕЙНАЯ Папа может с/к в/у 1/250 8шт.</t>
        </is>
      </c>
      <c r="C306" s="30" t="inlineStr">
        <is>
          <t>ШТ</t>
        </is>
      </c>
      <c r="D306" s="27" t="n">
        <v>1001062475707</v>
      </c>
      <c r="E306" s="24" t="n"/>
      <c r="F306" s="23" t="n">
        <v>0.25</v>
      </c>
      <c r="G306" s="23">
        <f>E306*F306</f>
        <v/>
      </c>
      <c r="H306" s="14" t="n">
        <v>2</v>
      </c>
      <c r="I306" s="14" t="n">
        <v>120</v>
      </c>
      <c r="J306" s="33" t="n"/>
    </row>
    <row r="307" ht="16.5" customHeight="1">
      <c r="A307" s="66">
        <f>RIGHT(D307,4)</f>
        <v/>
      </c>
      <c r="B307" s="93" t="inlineStr">
        <is>
          <t>ЮБИЛЕЙНАЯ с/к в/у</t>
        </is>
      </c>
      <c r="C307" s="30" t="inlineStr">
        <is>
          <t>КГ</t>
        </is>
      </c>
      <c r="D307" s="27" t="n">
        <v>1001062474154</v>
      </c>
      <c r="E307" s="24" t="n"/>
      <c r="F307" s="23" t="n">
        <v>0.5</v>
      </c>
      <c r="G307" s="23">
        <f>E307</f>
        <v/>
      </c>
      <c r="H307" s="14" t="n">
        <v>4</v>
      </c>
      <c r="I307" s="14" t="n">
        <v>120</v>
      </c>
      <c r="J307" s="33" t="n"/>
    </row>
    <row r="308" ht="16.5" customHeight="1">
      <c r="A308" s="66">
        <f>RIGHT(D308,4)</f>
        <v/>
      </c>
      <c r="B308" s="93" t="inlineStr">
        <is>
          <t>ЮБИЛЕЙНАЯ с/к в/у 1/250 8шт.</t>
        </is>
      </c>
      <c r="C308" s="30" t="inlineStr">
        <is>
          <t>ШТ</t>
        </is>
      </c>
      <c r="D308" s="27" t="n">
        <v>1001062474023</v>
      </c>
      <c r="E308" s="24" t="n"/>
      <c r="F308" s="23" t="n">
        <v>0.25</v>
      </c>
      <c r="G308" s="23">
        <f>E308*F308</f>
        <v/>
      </c>
      <c r="H308" s="14" t="n">
        <v>2</v>
      </c>
      <c r="I308" s="14" t="n">
        <v>120</v>
      </c>
      <c r="J308" s="33" t="n"/>
    </row>
    <row r="309" ht="16.5" customHeight="1" thickBot="1">
      <c r="A309" s="66">
        <f>RIGHT(D309,4)</f>
        <v/>
      </c>
      <c r="B309" s="93" t="inlineStr">
        <is>
          <t>БАСТУРМА сыровяленая в/с в/у</t>
        </is>
      </c>
      <c r="C309" s="30" t="inlineStr">
        <is>
          <t>КГ</t>
        </is>
      </c>
      <c r="D309" s="27" t="n">
        <v>1001060653917</v>
      </c>
      <c r="E309" s="24" t="n"/>
      <c r="F309" s="23" t="n">
        <v>0.268</v>
      </c>
      <c r="G309" s="23">
        <f>E309</f>
        <v/>
      </c>
      <c r="H309" s="14" t="n">
        <v>2.14</v>
      </c>
      <c r="I309" s="14" t="n">
        <v>120</v>
      </c>
      <c r="J309" s="33" t="n"/>
    </row>
    <row r="310" ht="16.5" customHeight="1" thickBot="1" thickTop="1">
      <c r="A310" s="66">
        <f>RIGHT(D310,4)</f>
        <v/>
      </c>
      <c r="B310" s="52" t="inlineStr">
        <is>
          <t>Ветчины</t>
        </is>
      </c>
      <c r="C310" s="52" t="n"/>
      <c r="D310" s="52" t="n"/>
      <c r="E310" s="52" t="n"/>
      <c r="F310" s="52" t="n"/>
      <c r="G310" s="23">
        <f>E310*F310</f>
        <v/>
      </c>
      <c r="H310" s="52" t="n"/>
      <c r="I310" s="52" t="n"/>
      <c r="J310" s="53" t="n"/>
    </row>
    <row r="311" ht="16.5" customHeight="1" thickTop="1">
      <c r="A311" s="66" t="n">
        <v>6756</v>
      </c>
      <c r="B311" s="28" t="inlineStr">
        <is>
          <t>ВЕТЧ.ЛЮБИТЕЛЬСКАЯ п/о</t>
        </is>
      </c>
      <c r="C311" s="30" t="inlineStr">
        <is>
          <t>КГ</t>
        </is>
      </c>
      <c r="D311" s="29" t="n">
        <v>1001092446756</v>
      </c>
      <c r="E311" s="24" t="n">
        <v>93</v>
      </c>
      <c r="F311" s="23" t="n">
        <v>1.5</v>
      </c>
      <c r="G311" s="23">
        <f>E311</f>
        <v/>
      </c>
      <c r="H311" s="14" t="n">
        <v>6</v>
      </c>
      <c r="I311" s="14" t="n">
        <v>60</v>
      </c>
      <c r="J311" s="33" t="n"/>
    </row>
    <row r="312" ht="16.5" customHeight="1">
      <c r="A312" s="66">
        <f>RIGHT(D312,4)</f>
        <v/>
      </c>
      <c r="B312" s="28" t="inlineStr">
        <is>
          <t>ВЕТЧ.ЛЮБИТЕЛЬСКАЯ п/о 0.4кг 10шт.</t>
        </is>
      </c>
      <c r="C312" s="30" t="inlineStr">
        <is>
          <t>шт</t>
        </is>
      </c>
      <c r="D312" s="56" t="n">
        <v>1001092446755</v>
      </c>
      <c r="E312" s="24" t="n">
        <v>50</v>
      </c>
      <c r="F312" s="23" t="n">
        <v>0.4</v>
      </c>
      <c r="G312" s="23">
        <f>E312*F312</f>
        <v/>
      </c>
      <c r="H312" s="14" t="n">
        <v>4</v>
      </c>
      <c r="I312" s="14" t="n">
        <v>60</v>
      </c>
      <c r="J312" s="33" t="n"/>
    </row>
    <row r="313" ht="16.5" customHeight="1">
      <c r="A313" s="66">
        <f>RIGHT(D313,4)</f>
        <v/>
      </c>
      <c r="B313" s="93" t="inlineStr">
        <is>
          <t>ВЕТЧ.МЯСНАЯ Папа может п/о 0.4кг 8шт.</t>
        </is>
      </c>
      <c r="C313" s="30" t="inlineStr">
        <is>
          <t>шт</t>
        </is>
      </c>
      <c r="D313" s="47" t="n">
        <v>1001094053215</v>
      </c>
      <c r="E313" s="24" t="n">
        <v>400</v>
      </c>
      <c r="F313" s="23" t="n">
        <v>0.4</v>
      </c>
      <c r="G313" s="23">
        <f>E313*F313</f>
        <v/>
      </c>
      <c r="H313" s="14" t="n">
        <v>3.2</v>
      </c>
      <c r="I313" s="14" t="n">
        <v>60</v>
      </c>
      <c r="J313" s="33" t="n"/>
    </row>
    <row r="314" ht="16.5" customHeight="1">
      <c r="A314" s="66">
        <f>RIGHT(D314,4)</f>
        <v/>
      </c>
      <c r="B314" s="57" t="inlineStr">
        <is>
          <t>ВЕТЧ.КЛАССИЧЕСКАЯ СН п/о 0.8кг 4шт.</t>
        </is>
      </c>
      <c r="C314" s="30" t="inlineStr">
        <is>
          <t>ШТ</t>
        </is>
      </c>
      <c r="D314" s="47" t="n">
        <v>1001093956645</v>
      </c>
      <c r="E314" s="24" t="n"/>
      <c r="F314" s="23" t="n">
        <v>0.8</v>
      </c>
      <c r="G314" s="23">
        <f>E314*F314</f>
        <v/>
      </c>
      <c r="H314" s="14" t="n">
        <v>3.2</v>
      </c>
      <c r="I314" s="14" t="n">
        <v>60</v>
      </c>
      <c r="J314" s="33" t="n"/>
    </row>
    <row r="315" ht="16.5" customHeight="1">
      <c r="A315" s="66">
        <f>RIGHT(D315,4)</f>
        <v/>
      </c>
      <c r="B315" s="57" t="inlineStr">
        <is>
          <t>ВЕТЧ.ОСОБАЯ Коровино вар п/о</t>
        </is>
      </c>
      <c r="C315" s="30" t="inlineStr">
        <is>
          <t>КГ</t>
        </is>
      </c>
      <c r="D315" s="47" t="n">
        <v>1001094896026</v>
      </c>
      <c r="E315" s="24" t="n"/>
      <c r="F315" s="23" t="n">
        <v>2.05</v>
      </c>
      <c r="G315" s="23">
        <f>E315</f>
        <v/>
      </c>
      <c r="H315" s="14" t="n">
        <v>4.1</v>
      </c>
      <c r="I315" s="14" t="n">
        <v>60</v>
      </c>
      <c r="J315" s="33" t="n"/>
    </row>
    <row r="316" ht="16.5" customHeight="1">
      <c r="A316" s="66">
        <f>RIGHT(D316,4)</f>
        <v/>
      </c>
      <c r="B316" s="57" t="inlineStr">
        <is>
          <t>ВЕТЧ.ФИРМЕННАЯ С ИНДЕЙКОЙ п/о</t>
        </is>
      </c>
      <c r="C316" s="30" t="inlineStr">
        <is>
          <t>КГ</t>
        </is>
      </c>
      <c r="D316" s="47" t="n">
        <v>1001094966025</v>
      </c>
      <c r="E316" s="24" t="n"/>
      <c r="F316" s="23" t="n">
        <v>3</v>
      </c>
      <c r="G316" s="23">
        <f>E316</f>
        <v/>
      </c>
      <c r="H316" s="14" t="n">
        <v>6</v>
      </c>
      <c r="I316" s="14" t="n">
        <v>60</v>
      </c>
      <c r="J316" s="33" t="n"/>
    </row>
    <row r="317" ht="16.5" customHeight="1">
      <c r="A317" s="66">
        <f>RIGHT(D317,4)</f>
        <v/>
      </c>
      <c r="B317" s="57" t="inlineStr">
        <is>
          <t>ВЕТЧ.ДОМАШНЯЯ Папа может п/о</t>
        </is>
      </c>
      <c r="C317" s="30" t="inlineStr">
        <is>
          <t>КГ</t>
        </is>
      </c>
      <c r="D317" s="47" t="n">
        <v>1001092645887</v>
      </c>
      <c r="E317" s="24" t="n"/>
      <c r="F317" s="23" t="n">
        <v>1.5</v>
      </c>
      <c r="G317" s="23">
        <f>E317</f>
        <v/>
      </c>
      <c r="H317" s="14" t="n">
        <v>6</v>
      </c>
      <c r="I317" s="14" t="n">
        <v>60</v>
      </c>
      <c r="J317" s="33" t="n"/>
    </row>
    <row r="318" ht="16.5" customHeight="1">
      <c r="A318" s="66">
        <f>RIGHT(D318,4)</f>
        <v/>
      </c>
      <c r="B318" s="57" t="inlineStr">
        <is>
          <t>ВЕТЧ.ИЗ ЛОПАТКИ Папа может п/о</t>
        </is>
      </c>
      <c r="C318" s="30" t="inlineStr">
        <is>
          <t>КГ</t>
        </is>
      </c>
      <c r="D318" s="47" t="n">
        <v>1001092675224</v>
      </c>
      <c r="E318" s="24" t="n">
        <v>20</v>
      </c>
      <c r="F318" s="23" t="n">
        <v>1.517</v>
      </c>
      <c r="G318" s="23">
        <f>E318</f>
        <v/>
      </c>
      <c r="H318" s="14" t="n">
        <v>4.55</v>
      </c>
      <c r="I318" s="14" t="n">
        <v>60</v>
      </c>
      <c r="J318" s="33" t="n"/>
    </row>
    <row r="319" ht="16.5" customHeight="1">
      <c r="A319" s="66">
        <f>RIGHT(D319,4)</f>
        <v/>
      </c>
      <c r="B319" s="57" t="inlineStr">
        <is>
          <t>ВЕТЧ.МРАМОРНАЯ в/у_45с</t>
        </is>
      </c>
      <c r="C319" s="30" t="inlineStr">
        <is>
          <t>КГ</t>
        </is>
      </c>
      <c r="D319" s="47" t="n">
        <v>1001092436470</v>
      </c>
      <c r="E319" s="24" t="n"/>
      <c r="F319" s="23" t="n">
        <v>1.225</v>
      </c>
      <c r="G319" s="23">
        <f>E319</f>
        <v/>
      </c>
      <c r="H319" s="14" t="n">
        <v>4.9</v>
      </c>
      <c r="I319" s="14" t="n">
        <v>45</v>
      </c>
      <c r="J319" s="33" t="n"/>
    </row>
    <row r="320" ht="16.5" customHeight="1">
      <c r="A320" s="66">
        <f>RIGHT(D320,4)</f>
        <v/>
      </c>
      <c r="B320" s="57" t="inlineStr">
        <is>
          <t>ВЕТЧ.МЯСНАЯ Папа может п/о</t>
        </is>
      </c>
      <c r="C320" s="30" t="inlineStr">
        <is>
          <t>КГ</t>
        </is>
      </c>
      <c r="D320" s="47" t="n">
        <v>1001092485452</v>
      </c>
      <c r="E320" s="24" t="n">
        <v>90</v>
      </c>
      <c r="F320" s="23" t="n">
        <v>1.367</v>
      </c>
      <c r="G320" s="23">
        <f>E320</f>
        <v/>
      </c>
      <c r="H320" s="14" t="n">
        <v>4.1</v>
      </c>
      <c r="I320" s="14" t="n">
        <v>60</v>
      </c>
      <c r="J320" s="33" t="n"/>
    </row>
    <row r="321" ht="16.5" customHeight="1">
      <c r="A321" s="66">
        <f>RIGHT(D321,4)</f>
        <v/>
      </c>
      <c r="B321" s="57" t="inlineStr">
        <is>
          <t>ВЕТЧ.С ИНДЕЙКОЙ Папа может п/о</t>
        </is>
      </c>
      <c r="C321" s="30" t="inlineStr">
        <is>
          <t>КГ</t>
        </is>
      </c>
      <c r="D321" s="47" t="n">
        <v>1001093345634</v>
      </c>
      <c r="E321" s="24" t="n"/>
      <c r="F321" s="23" t="n">
        <v>1.017</v>
      </c>
      <c r="G321" s="23">
        <f>E321</f>
        <v/>
      </c>
      <c r="H321" s="14" t="n">
        <v>6.1</v>
      </c>
      <c r="I321" s="14" t="n">
        <v>60</v>
      </c>
      <c r="J321" s="33" t="n"/>
    </row>
    <row r="322" ht="16.5" customHeight="1">
      <c r="A322" s="66">
        <f>RIGHT(D322,4)</f>
        <v/>
      </c>
      <c r="B322" s="57" t="inlineStr">
        <is>
          <t>ВЕТЧ.С ИНДЕЙКОЙ Коровино п/о</t>
        </is>
      </c>
      <c r="C322" s="30" t="inlineStr">
        <is>
          <t>КГ</t>
        </is>
      </c>
      <c r="D322" s="47" t="n">
        <v>1001093346480</v>
      </c>
      <c r="E322" s="24" t="n"/>
      <c r="F322" s="23" t="n">
        <v>1.325</v>
      </c>
      <c r="G322" s="23">
        <f>E322</f>
        <v/>
      </c>
      <c r="H322" s="14" t="n">
        <v>5.3</v>
      </c>
      <c r="I322" s="14" t="n">
        <v>60</v>
      </c>
      <c r="J322" s="33" t="n"/>
    </row>
    <row r="323" ht="16.5" customHeight="1">
      <c r="A323" s="66">
        <f>RIGHT(D323,4)</f>
        <v/>
      </c>
      <c r="B323" s="57" t="inlineStr">
        <is>
          <t>ВЕТЧ.С ИНДЕЙКОЙ Коровино п/о 0.8кг 12шт.</t>
        </is>
      </c>
      <c r="C323" s="30" t="inlineStr">
        <is>
          <t>ШТ</t>
        </is>
      </c>
      <c r="D323" s="47" t="n">
        <v>1001093346504</v>
      </c>
      <c r="E323" s="24" t="n"/>
      <c r="F323" s="23" t="n">
        <v>0.8</v>
      </c>
      <c r="G323" s="23">
        <f>E323*F323</f>
        <v/>
      </c>
      <c r="H323" s="14" t="n">
        <v>9.6</v>
      </c>
      <c r="I323" s="14" t="n">
        <v>60</v>
      </c>
      <c r="J323" s="33" t="n"/>
    </row>
    <row r="324" ht="16.5" customHeight="1">
      <c r="A324" s="66">
        <f>RIGHT(D324,4)</f>
        <v/>
      </c>
      <c r="B324" s="57" t="inlineStr">
        <is>
          <t>ВЕТЧ.ФИЛЕЙНАЯ Папа может п/о 400*6</t>
        </is>
      </c>
      <c r="C324" s="30" t="inlineStr">
        <is>
          <t>ШТ</t>
        </is>
      </c>
      <c r="D324" s="47" t="n">
        <v>1001092686196</v>
      </c>
      <c r="E324" s="24" t="n"/>
      <c r="F324" s="23" t="n">
        <v>0.4</v>
      </c>
      <c r="G324" s="23">
        <f>E324*F324</f>
        <v/>
      </c>
      <c r="H324" s="14" t="n">
        <v>2.4</v>
      </c>
      <c r="I324" s="14" t="n">
        <v>60</v>
      </c>
      <c r="J324" s="33" t="n"/>
    </row>
    <row r="325" ht="16.5" customHeight="1">
      <c r="A325" s="66">
        <f>RIGHT(D325,4)</f>
        <v/>
      </c>
      <c r="B325" s="57" t="inlineStr">
        <is>
          <t>ВЕТЧ.С ИНДЕЙКОЙ Папа может п/о 400*6</t>
        </is>
      </c>
      <c r="C325" s="30" t="inlineStr">
        <is>
          <t>ШТ</t>
        </is>
      </c>
      <c r="D325" s="47" t="n">
        <v>1001093345495</v>
      </c>
      <c r="E325" s="24" t="n"/>
      <c r="F325" s="23" t="n">
        <v>0.4</v>
      </c>
      <c r="G325" s="23">
        <f>E325*F325</f>
        <v/>
      </c>
      <c r="H325" s="14" t="n">
        <v>2.4</v>
      </c>
      <c r="I325" s="14" t="n">
        <v>60</v>
      </c>
      <c r="J325" s="33" t="n"/>
    </row>
    <row r="326" ht="16.5" customHeight="1">
      <c r="A326" s="66">
        <f>RIGHT(D326,4)</f>
        <v/>
      </c>
      <c r="B326" s="57" t="inlineStr">
        <is>
          <t>ВЕТЧ.ИЗ ЛОПАТКИ Папа может п/о 400*6</t>
        </is>
      </c>
      <c r="C326" s="30" t="inlineStr">
        <is>
          <t>ШТ</t>
        </is>
      </c>
      <c r="D326" s="47" t="n">
        <v>1001092676027</v>
      </c>
      <c r="E326" s="24" t="n">
        <v>50</v>
      </c>
      <c r="F326" s="23" t="n">
        <v>0.4</v>
      </c>
      <c r="G326" s="23">
        <f>E326*F326</f>
        <v/>
      </c>
      <c r="H326" s="14" t="n">
        <v>2.4</v>
      </c>
      <c r="I326" s="14" t="n">
        <v>60</v>
      </c>
      <c r="J326" s="33" t="n"/>
    </row>
    <row r="327" ht="16.5" customHeight="1">
      <c r="A327" s="66">
        <f>RIGHT(D327,4)</f>
        <v/>
      </c>
      <c r="B327" s="57" t="inlineStr">
        <is>
          <t>ВЕТЧ.МРАМОРНАЯ в/у срез 0.3кг 6шт_45с</t>
        </is>
      </c>
      <c r="C327" s="30" t="inlineStr">
        <is>
          <t>ШТ</t>
        </is>
      </c>
      <c r="D327" s="47" t="n">
        <v>1001092436495</v>
      </c>
      <c r="E327" s="24" t="n"/>
      <c r="F327" s="23" t="n">
        <v>0.3</v>
      </c>
      <c r="G327" s="23">
        <f>E327*F327</f>
        <v/>
      </c>
      <c r="H327" s="14" t="n">
        <v>1.8</v>
      </c>
      <c r="I327" s="14" t="n">
        <v>45</v>
      </c>
      <c r="J327" s="33" t="n"/>
    </row>
    <row r="328" ht="16.5" customHeight="1">
      <c r="A328" s="66">
        <f>RIGHT(D328,4)</f>
        <v/>
      </c>
      <c r="B328" s="57" t="inlineStr">
        <is>
          <t>ВЕТЧ.РУБЛЕНАЯ ПМ в/у срез 0.3кг 6шт.</t>
        </is>
      </c>
      <c r="C328" s="30" t="inlineStr">
        <is>
          <t>ШТ</t>
        </is>
      </c>
      <c r="D328" s="47" t="n">
        <v>1001093316411</v>
      </c>
      <c r="E328" s="24" t="n"/>
      <c r="F328" s="23" t="n">
        <v>0.3</v>
      </c>
      <c r="G328" s="23">
        <f>E328*F328</f>
        <v/>
      </c>
      <c r="H328" s="14" t="n">
        <v>1.8</v>
      </c>
      <c r="I328" s="14" t="n">
        <v>45</v>
      </c>
      <c r="J328" s="33" t="n"/>
    </row>
    <row r="329" ht="16.5" customHeight="1" thickBot="1">
      <c r="A329" s="66">
        <f>RIGHT(D329,4)</f>
        <v/>
      </c>
      <c r="B329" s="57" t="inlineStr">
        <is>
          <t>ВЕТЧ.ОРИГИНАЛЬНАЯ вар ц/о в/у</t>
        </is>
      </c>
      <c r="C329" s="30" t="inlineStr">
        <is>
          <t>КГ</t>
        </is>
      </c>
      <c r="D329" s="47" t="n">
        <v>1001094775984</v>
      </c>
      <c r="E329" s="24" t="n"/>
      <c r="F329" s="23" t="n">
        <v>1.6</v>
      </c>
      <c r="G329" s="23">
        <f>E329</f>
        <v/>
      </c>
      <c r="H329" s="14" t="n">
        <v>6.4</v>
      </c>
      <c r="I329" s="14" t="n">
        <v>30</v>
      </c>
      <c r="J329" s="33" t="n"/>
    </row>
    <row r="330" ht="16.5" customHeight="1" thickBot="1" thickTop="1">
      <c r="A330" s="66">
        <f>RIGHT(D330,4)</f>
        <v/>
      </c>
      <c r="B330" s="52" t="inlineStr">
        <is>
          <t>Копчености варенокопченые</t>
        </is>
      </c>
      <c r="C330" s="52" t="n"/>
      <c r="D330" s="52" t="n"/>
      <c r="E330" s="52" t="n"/>
      <c r="F330" s="52" t="n"/>
      <c r="G330" s="23">
        <f>E330*F330</f>
        <v/>
      </c>
      <c r="H330" s="52" t="n"/>
      <c r="I330" s="52" t="n"/>
      <c r="J330" s="53" t="n"/>
    </row>
    <row r="331" ht="15.75" customHeight="1" thickTop="1">
      <c r="A331" s="66">
        <f>RIGHT(D331,4)</f>
        <v/>
      </c>
      <c r="B331" s="42" t="inlineStr">
        <is>
          <t>ГРУДИНКА КЛАССИЧЕСКАЯ к/в с/в в/у 1/100</t>
        </is>
      </c>
      <c r="C331" s="30" t="inlineStr">
        <is>
          <t>шт</t>
        </is>
      </c>
      <c r="D331" s="27" t="n">
        <v>1001224186655</v>
      </c>
      <c r="E331" s="24" t="n"/>
      <c r="F331" s="23" t="n"/>
      <c r="G331" s="23">
        <f>E331*F331</f>
        <v/>
      </c>
      <c r="H331" s="14" t="n">
        <v>0.1</v>
      </c>
      <c r="I331" s="14" t="n">
        <v>45</v>
      </c>
      <c r="J331" s="33" t="n"/>
    </row>
    <row r="332">
      <c r="A332" s="66">
        <f>RIGHT(D332,4)</f>
        <v/>
      </c>
      <c r="B332" s="42" t="inlineStr">
        <is>
          <t>КАРБОНАД к/в с/н в/у 1/150 8шт.</t>
        </is>
      </c>
      <c r="C332" s="30" t="inlineStr">
        <is>
          <t>ШТ</t>
        </is>
      </c>
      <c r="D332" s="27" t="n">
        <v>1001225156500</v>
      </c>
      <c r="E332" s="24" t="n"/>
      <c r="F332" s="23" t="n">
        <v>0.15</v>
      </c>
      <c r="G332" s="23">
        <f>E332*F332</f>
        <v/>
      </c>
      <c r="H332" s="14" t="n">
        <v>1.2</v>
      </c>
      <c r="I332" s="14" t="n">
        <v>45</v>
      </c>
      <c r="J332" s="33" t="n"/>
    </row>
    <row r="333">
      <c r="A333" s="66">
        <f>RIGHT(D333,4)</f>
        <v/>
      </c>
      <c r="B333" s="42" t="inlineStr">
        <is>
          <t>КОРЕЙКА ПО-ОСТ.к/в в/с с/н в/у 1/150_45с</t>
        </is>
      </c>
      <c r="C333" s="30" t="inlineStr">
        <is>
          <t>ШТ</t>
        </is>
      </c>
      <c r="D333" s="27" t="n">
        <v>1001220286279</v>
      </c>
      <c r="E333" s="24" t="n"/>
      <c r="F333" s="23" t="n">
        <v>0.15</v>
      </c>
      <c r="G333" s="23">
        <f>E333*F333</f>
        <v/>
      </c>
      <c r="H333" s="14" t="n">
        <v>1.2</v>
      </c>
      <c r="I333" s="14" t="n">
        <v>45</v>
      </c>
      <c r="J333" s="33" t="n"/>
    </row>
    <row r="334">
      <c r="A334" s="66">
        <f>RIGHT(D334,4)</f>
        <v/>
      </c>
      <c r="B334" s="42" t="inlineStr">
        <is>
          <t>СВИНИНА МАДЕРА с/к с/н в/у 1/100</t>
        </is>
      </c>
      <c r="C334" s="30" t="inlineStr">
        <is>
          <t>шт</t>
        </is>
      </c>
      <c r="D334" s="27" t="n">
        <v>1001234146448</v>
      </c>
      <c r="E334" s="24" t="n">
        <v>120</v>
      </c>
      <c r="F334" s="23" t="n">
        <v>0.1</v>
      </c>
      <c r="G334" s="23">
        <f>E334*F334</f>
        <v/>
      </c>
      <c r="H334" s="14" t="n">
        <v>1</v>
      </c>
      <c r="I334" s="14" t="n">
        <v>45</v>
      </c>
      <c r="J334" s="33" t="n"/>
    </row>
    <row r="335" ht="16.5" customHeight="1">
      <c r="A335" s="66">
        <f>RIGHT(D335,4)</f>
        <v/>
      </c>
      <c r="B335" s="42" t="inlineStr">
        <is>
          <t>СВИНИНА ПО-ДОМАШНЕМУ к/в мл/к в/у 0.3кг</t>
        </is>
      </c>
      <c r="C335" s="30" t="inlineStr">
        <is>
          <t>шт</t>
        </is>
      </c>
      <c r="D335" s="27" t="n">
        <v>1001084216206</v>
      </c>
      <c r="E335" s="24" t="n">
        <v>376</v>
      </c>
      <c r="F335" s="23" t="n">
        <v>0.3</v>
      </c>
      <c r="G335" s="23">
        <f>E335*F335</f>
        <v/>
      </c>
      <c r="H335" s="14" t="n">
        <v>1.8</v>
      </c>
      <c r="I335" s="14" t="n">
        <v>45</v>
      </c>
      <c r="J335" s="33" t="n"/>
    </row>
    <row r="336" ht="16.5" customHeight="1">
      <c r="A336" s="66">
        <f>RIGHT(D336,4)</f>
        <v/>
      </c>
      <c r="B336" s="42" t="inlineStr">
        <is>
          <t>КАРБОНAД СТОЛИЧНЫЙ к/в кр/к в/у_45с</t>
        </is>
      </c>
      <c r="C336" s="30" t="inlineStr">
        <is>
          <t>шт</t>
        </is>
      </c>
      <c r="D336" s="27" t="n">
        <v>1001080346489</v>
      </c>
      <c r="E336" s="24" t="n"/>
      <c r="F336" s="23" t="n">
        <v>1.375</v>
      </c>
      <c r="G336" s="23">
        <f>E336*F336</f>
        <v/>
      </c>
      <c r="H336" s="14" t="n">
        <v>5.5</v>
      </c>
      <c r="I336" s="14" t="n">
        <v>45</v>
      </c>
      <c r="J336" s="33" t="n"/>
    </row>
    <row r="337" ht="16.5" customHeight="1">
      <c r="A337" s="66">
        <f>RIGHT(D337,4)</f>
        <v/>
      </c>
      <c r="B337" s="42" t="inlineStr">
        <is>
          <t>РЕБРЫШКИ к/в в/у_30c</t>
        </is>
      </c>
      <c r="C337" s="30" t="inlineStr">
        <is>
          <t>шт</t>
        </is>
      </c>
      <c r="D337" s="27" t="n">
        <v>1001081596620</v>
      </c>
      <c r="E337" s="24" t="n"/>
      <c r="F337" s="23" t="n">
        <v>1.134</v>
      </c>
      <c r="G337" s="23">
        <f>E337*F337</f>
        <v/>
      </c>
      <c r="H337" s="14" t="n">
        <v>3.4</v>
      </c>
      <c r="I337" s="14" t="n">
        <v>30</v>
      </c>
      <c r="J337" s="33" t="n"/>
    </row>
    <row r="338" ht="16.5" customHeight="1">
      <c r="A338" s="66">
        <f>RIGHT(D338,4)</f>
        <v/>
      </c>
      <c r="B338" s="42" t="inlineStr">
        <is>
          <t>САЛО СОЛЕНОЕ С ЧЕРНЫМ ПЕРЦЕМ мл/к в/у</t>
        </is>
      </c>
      <c r="C338" s="30" t="inlineStr">
        <is>
          <t>шт</t>
        </is>
      </c>
      <c r="D338" s="27" t="n">
        <v>1001084856008</v>
      </c>
      <c r="E338" s="24" t="n"/>
      <c r="F338" s="23" t="n">
        <v>0.3</v>
      </c>
      <c r="G338" s="23">
        <f>E338*F338</f>
        <v/>
      </c>
      <c r="H338" s="14" t="n">
        <v>1.8</v>
      </c>
      <c r="I338" s="14" t="n">
        <v>40</v>
      </c>
      <c r="J338" s="33" t="n"/>
    </row>
    <row r="339" ht="16.5" customHeight="1">
      <c r="A339" s="66">
        <f>RIGHT(D339,4)</f>
        <v/>
      </c>
      <c r="B339" s="42" t="inlineStr">
        <is>
          <t>ШЕЙКА КОПЧЕНАЯ ПМ к/в кр/к в/у</t>
        </is>
      </c>
      <c r="C339" s="30" t="inlineStr">
        <is>
          <t>шт</t>
        </is>
      </c>
      <c r="D339" s="27" t="n">
        <v>1001083426235</v>
      </c>
      <c r="E339" s="24" t="n"/>
      <c r="F339" s="23" t="n">
        <v>1.234</v>
      </c>
      <c r="G339" s="23">
        <f>E339*F339</f>
        <v/>
      </c>
      <c r="H339" s="14" t="n">
        <v>3.7</v>
      </c>
      <c r="I339" s="14" t="n">
        <v>45</v>
      </c>
      <c r="J339" s="33" t="n"/>
    </row>
    <row r="340" ht="16.5" customHeight="1">
      <c r="A340" s="66">
        <f>RIGHT(D340,4)</f>
        <v/>
      </c>
      <c r="B340" s="42" t="inlineStr">
        <is>
          <t>ГРУДИНКА ОСОБAЯ к/в мл/к в/у 0.3кг_45с</t>
        </is>
      </c>
      <c r="C340" s="30" t="inlineStr">
        <is>
          <t>шт</t>
        </is>
      </c>
      <c r="D340" s="27" t="n">
        <v>1001080296277</v>
      </c>
      <c r="E340" s="24" t="n"/>
      <c r="F340" s="23" t="n">
        <v>0.3</v>
      </c>
      <c r="G340" s="23">
        <f>E340*F340</f>
        <v/>
      </c>
      <c r="H340" s="14" t="n">
        <v>1.8</v>
      </c>
      <c r="I340" s="14" t="n">
        <v>45</v>
      </c>
      <c r="J340" s="33" t="n"/>
    </row>
    <row r="341" ht="16.5" customHeight="1">
      <c r="A341" s="66">
        <f>RIGHT(D341,4)</f>
        <v/>
      </c>
      <c r="B341" s="42" t="inlineStr">
        <is>
          <t>ДЫМОВИЦА ИЗ ОКОРОКА к/в мл/к в/у 0.3кг</t>
        </is>
      </c>
      <c r="C341" s="30" t="inlineStr">
        <is>
          <t>шт</t>
        </is>
      </c>
      <c r="D341" s="27" t="n">
        <v>1001080216842</v>
      </c>
      <c r="E341" s="24" t="n"/>
      <c r="F341" s="23" t="n">
        <v>0.3</v>
      </c>
      <c r="G341" s="23">
        <f>E341*F341</f>
        <v/>
      </c>
      <c r="H341" s="14" t="n">
        <v>1.8</v>
      </c>
      <c r="I341" s="14" t="n">
        <v>30</v>
      </c>
      <c r="J341" s="33" t="n"/>
    </row>
    <row r="342" ht="16.5" customHeight="1">
      <c r="A342" s="66">
        <f>RIGHT(D342,4)</f>
        <v/>
      </c>
      <c r="B342" s="42" t="inlineStr">
        <is>
          <t>КАРБОНАД СТОЛИЧНЫЙ к/в м/к в/у 0.3кг_45с</t>
        </is>
      </c>
      <c r="C342" s="30" t="inlineStr">
        <is>
          <t>шт</t>
        </is>
      </c>
      <c r="D342" s="27" t="n">
        <v>1001080346488</v>
      </c>
      <c r="E342" s="24" t="n"/>
      <c r="F342" s="23" t="n">
        <v>0.3</v>
      </c>
      <c r="G342" s="23">
        <f>E342*F342</f>
        <v/>
      </c>
      <c r="H342" s="14" t="n">
        <v>1.8</v>
      </c>
      <c r="I342" s="14" t="n">
        <v>45</v>
      </c>
      <c r="J342" s="33" t="n"/>
    </row>
    <row r="343" ht="16.5" customHeight="1">
      <c r="A343" s="66">
        <f>RIGHT(D343,4)</f>
        <v/>
      </c>
      <c r="B343" s="42" t="inlineStr">
        <is>
          <t>КАРБОНАД СТОЛИЧНЫЙ к/в мл/к в/у 300*5</t>
        </is>
      </c>
      <c r="C343" s="30" t="inlineStr">
        <is>
          <t>шт</t>
        </is>
      </c>
      <c r="D343" s="27" t="n">
        <v>1001080346640</v>
      </c>
      <c r="E343" s="24" t="n"/>
      <c r="F343" s="23" t="n">
        <v>0.3</v>
      </c>
      <c r="G343" s="23">
        <f>E343*F343</f>
        <v/>
      </c>
      <c r="H343" s="14" t="n">
        <v>1.5</v>
      </c>
      <c r="I343" s="14" t="n">
        <v>45</v>
      </c>
      <c r="J343" s="33" t="n"/>
    </row>
    <row r="344" ht="16.5" customHeight="1">
      <c r="A344" s="67">
        <f>RIGHT(D344,4)</f>
        <v/>
      </c>
      <c r="B344" s="65" t="inlineStr">
        <is>
          <t>КАРБОНАД ЮБИЛЕЙHЫЙ к/в в/с м/к в/у 300*6</t>
        </is>
      </c>
      <c r="C344" s="60" t="inlineStr">
        <is>
          <t>шт</t>
        </is>
      </c>
      <c r="D344" s="61" t="n">
        <v>1001085156487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30</v>
      </c>
      <c r="J344" s="33" t="n"/>
    </row>
    <row r="345" ht="16.5" customHeight="1">
      <c r="A345" s="66">
        <f>RIGHT(D345,4)</f>
        <v/>
      </c>
      <c r="B345" s="42" t="inlineStr">
        <is>
          <t>КАРБОНАД Маркет к/в мл/к в/у 0.3кг</t>
        </is>
      </c>
      <c r="C345" s="30" t="inlineStr">
        <is>
          <t>шт</t>
        </is>
      </c>
      <c r="D345" s="27" t="n">
        <v>1001085156444</v>
      </c>
      <c r="E345" s="24" t="n"/>
      <c r="F345" s="23" t="n">
        <v>0.3</v>
      </c>
      <c r="G345" s="23">
        <f>E345*F345</f>
        <v/>
      </c>
      <c r="H345" s="14" t="n">
        <v>1.8</v>
      </c>
      <c r="I345" s="14" t="n">
        <v>45</v>
      </c>
      <c r="J345" s="33" t="n"/>
    </row>
    <row r="346" ht="16.5" customHeight="1">
      <c r="A346" s="66">
        <f>RIGHT(D346,4)</f>
        <v/>
      </c>
      <c r="B346" s="42" t="inlineStr">
        <is>
          <t>ОКОРОК КОПЧЕНЫЙ к/в мл/к в/у 300*6</t>
        </is>
      </c>
      <c r="C346" s="30" t="inlineStr">
        <is>
          <t>шт</t>
        </is>
      </c>
      <c r="D346" s="27" t="n">
        <v>1001083444819</v>
      </c>
      <c r="E346" s="24" t="n"/>
      <c r="F346" s="23" t="n">
        <v>0.4</v>
      </c>
      <c r="G346" s="23">
        <f>E346*F346</f>
        <v/>
      </c>
      <c r="H346" s="14" t="n">
        <v>2.4</v>
      </c>
      <c r="I346" s="14" t="n">
        <v>30</v>
      </c>
      <c r="J346" s="33" t="n"/>
    </row>
    <row r="347" ht="16.5" customHeight="1">
      <c r="A347" s="66">
        <f>RIGHT(D347,4)</f>
        <v/>
      </c>
      <c r="B347" s="42" t="inlineStr">
        <is>
          <t>РУЛЕТ С ИТАЛ.ТРАВАМИ к/в мл/к в/у 300*6</t>
        </is>
      </c>
      <c r="C347" s="30" t="inlineStr">
        <is>
          <t>шт</t>
        </is>
      </c>
      <c r="D347" s="27" t="n">
        <v>1001084845938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30</v>
      </c>
      <c r="J347" s="33" t="n"/>
    </row>
    <row r="348" ht="16.5" customHeight="1">
      <c r="A348" s="66">
        <f>RIGHT(D348,4)</f>
        <v/>
      </c>
      <c r="B348" s="42" t="inlineStr">
        <is>
          <t>ШЕЙКА КОПЧЕНАЯ ПМ к/в мл/к в/у 300*6</t>
        </is>
      </c>
      <c r="C348" s="30" t="inlineStr">
        <is>
          <t>шт</t>
        </is>
      </c>
      <c r="D348" s="27" t="n">
        <v>1001083424691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45</v>
      </c>
      <c r="J348" s="33" t="n"/>
    </row>
    <row r="349" ht="16.5" customHeight="1">
      <c r="A349" s="66">
        <f>RIGHT(D349,4)</f>
        <v/>
      </c>
      <c r="B349" s="42" t="inlineStr">
        <is>
          <t>ШПИК С ЧЕСНОК.И ПЕРЦЕМ к/в в/у 0.3кг_45c</t>
        </is>
      </c>
      <c r="C349" s="30" t="inlineStr">
        <is>
          <t>шт</t>
        </is>
      </c>
      <c r="D349" s="27" t="n">
        <v>1001084226492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3" t="n"/>
    </row>
    <row r="350" ht="16.5" customHeight="1">
      <c r="A350" s="66">
        <f>RIGHT(D350,4)</f>
        <v/>
      </c>
      <c r="B350" s="42" t="inlineStr">
        <is>
          <t>ШПИК С ЧЕСНОК.И ПЕРЦЕМ к/в в/у 0.5кг_45с</t>
        </is>
      </c>
      <c r="C350" s="30" t="inlineStr">
        <is>
          <t>шт</t>
        </is>
      </c>
      <c r="D350" s="27" t="n">
        <v>1001084226493</v>
      </c>
      <c r="E350" s="24" t="n"/>
      <c r="F350" s="23" t="n">
        <v>0.5</v>
      </c>
      <c r="G350" s="23">
        <f>E350*F350</f>
        <v/>
      </c>
      <c r="H350" s="14" t="n">
        <v>3</v>
      </c>
      <c r="I350" s="14" t="n">
        <v>45</v>
      </c>
      <c r="J350" s="33" t="n"/>
    </row>
    <row r="351" ht="16.5" customHeight="1">
      <c r="A351" s="66">
        <f>RIGHT(D351,4)</f>
        <v/>
      </c>
      <c r="B351" s="42" t="inlineStr">
        <is>
          <t>СВИНИНА ПО-ДОМАШНЕМУ  к/в мл/к в/у 0.5кг</t>
        </is>
      </c>
      <c r="C351" s="30" t="inlineStr">
        <is>
          <t>шт</t>
        </is>
      </c>
      <c r="D351" s="27" t="n">
        <v>1001084214814</v>
      </c>
      <c r="E351" s="24" t="n"/>
      <c r="F351" s="23" t="n">
        <v>0.5</v>
      </c>
      <c r="G351" s="23">
        <f>E351*F351</f>
        <v/>
      </c>
      <c r="H351" s="14" t="n">
        <v>3</v>
      </c>
      <c r="I351" s="14" t="n">
        <v>30</v>
      </c>
      <c r="J351" s="33" t="n"/>
    </row>
    <row r="352" ht="16.5" customHeight="1">
      <c r="A352" s="66">
        <f>RIGHT(D352,4)</f>
        <v/>
      </c>
      <c r="B352" s="42" t="inlineStr">
        <is>
          <t>ДЫМОВИЦА ИЗ ЛОПАТКИ ПМ к/в с/н в/у 1/150</t>
        </is>
      </c>
      <c r="C352" s="30" t="inlineStr">
        <is>
          <t>шт</t>
        </is>
      </c>
      <c r="D352" s="27" t="n">
        <v>1001220226208</v>
      </c>
      <c r="E352" s="24" t="n"/>
      <c r="F352" s="23" t="n">
        <v>0.15</v>
      </c>
      <c r="G352" s="23">
        <f>E352*F352</f>
        <v/>
      </c>
      <c r="H352" s="14" t="n">
        <v>1.5</v>
      </c>
      <c r="I352" s="14" t="n">
        <v>45</v>
      </c>
      <c r="J352" s="33" t="n"/>
    </row>
    <row r="353" ht="16.5" customHeight="1">
      <c r="A353" s="66">
        <f>RIGHT(D353,4)</f>
        <v/>
      </c>
      <c r="B353" s="42" t="inlineStr">
        <is>
          <t>ДЫМОВИЦА ИЗ ЛОП.Маркет к/в с/н в/у 1/100</t>
        </is>
      </c>
      <c r="C353" s="30" t="inlineStr">
        <is>
          <t>шт</t>
        </is>
      </c>
      <c r="D353" s="27" t="n">
        <v>1001220226477</v>
      </c>
      <c r="E353" s="24" t="n"/>
      <c r="F353" s="23" t="n">
        <v>0.1</v>
      </c>
      <c r="G353" s="23">
        <f>E353*F353</f>
        <v/>
      </c>
      <c r="H353" s="14" t="n">
        <v>1.4</v>
      </c>
      <c r="I353" s="14" t="n">
        <v>30</v>
      </c>
      <c r="J353" s="33" t="n"/>
    </row>
    <row r="354" ht="16.5" customHeight="1">
      <c r="A354" s="66">
        <f>RIGHT(D354,4)</f>
        <v/>
      </c>
      <c r="B354" s="42" t="inlineStr">
        <is>
          <t>БАЛЫК к/в с/н в/у 1/100 10шт.</t>
        </is>
      </c>
      <c r="C354" s="30" t="inlineStr">
        <is>
          <t>шт</t>
        </is>
      </c>
      <c r="D354" s="27" t="n">
        <v>1001225206499</v>
      </c>
      <c r="E354" s="24" t="n"/>
      <c r="F354" s="23" t="n">
        <v>0.1</v>
      </c>
      <c r="G354" s="23">
        <f>E354*F354</f>
        <v/>
      </c>
      <c r="H354" s="14" t="n">
        <v>1</v>
      </c>
      <c r="I354" s="14" t="n">
        <v>45</v>
      </c>
      <c r="J354" s="33" t="n"/>
    </row>
    <row r="355" ht="16.5" customHeight="1">
      <c r="A355" s="66">
        <f>RIGHT(D355,4)</f>
        <v/>
      </c>
      <c r="B355" s="42" t="inlineStr">
        <is>
          <t>БАЛЫК ЮБИЛЕЙНЫЙ к/в с/н в/у 1/100 8шт.</t>
        </is>
      </c>
      <c r="C355" s="30" t="inlineStr">
        <is>
          <t>шт</t>
        </is>
      </c>
      <c r="D355" s="27" t="n">
        <v>1001225016137</v>
      </c>
      <c r="E355" s="24" t="n"/>
      <c r="F355" s="23" t="n">
        <v>0.1</v>
      </c>
      <c r="G355" s="23">
        <f>E355*F355</f>
        <v/>
      </c>
      <c r="H355" s="14" t="n">
        <v>0.8</v>
      </c>
      <c r="I355" s="14" t="n">
        <v>45</v>
      </c>
      <c r="J355" s="33" t="n"/>
    </row>
    <row r="356" ht="16.5" customHeight="1">
      <c r="A356" s="66">
        <f>RIGHT(D356,4)</f>
        <v/>
      </c>
      <c r="B356" s="42" t="inlineStr">
        <is>
          <t>КАРБОНАД ЮБИЛ.к/в в/с с/н в/у 1/150_45с</t>
        </is>
      </c>
      <c r="C356" s="30" t="inlineStr">
        <is>
          <t>шт</t>
        </is>
      </c>
      <c r="D356" s="27" t="n">
        <v>1001225156500</v>
      </c>
      <c r="E356" s="24" t="n"/>
      <c r="F356" s="23" t="n">
        <v>0.15</v>
      </c>
      <c r="G356" s="23">
        <f>E356*F356</f>
        <v/>
      </c>
      <c r="H356" s="14" t="n">
        <v>1.2</v>
      </c>
      <c r="I356" s="14" t="n">
        <v>45</v>
      </c>
      <c r="J356" s="33" t="n"/>
    </row>
    <row r="357" ht="16.5" customHeight="1">
      <c r="A357" s="66">
        <f>RIGHT(D357,4)</f>
        <v/>
      </c>
      <c r="B357" s="42" t="inlineStr">
        <is>
          <t>КАРБОНАД Маркет к/в с/н в/у 1/100 10шт.</t>
        </is>
      </c>
      <c r="C357" s="30" t="inlineStr">
        <is>
          <t>шт</t>
        </is>
      </c>
      <c r="D357" s="27" t="n">
        <v>1001225156476</v>
      </c>
      <c r="E357" s="24" t="n"/>
      <c r="F357" s="23" t="n">
        <v>0.1</v>
      </c>
      <c r="G357" s="23">
        <f>E357*F357</f>
        <v/>
      </c>
      <c r="H357" s="14" t="n">
        <v>1</v>
      </c>
      <c r="I357" s="14" t="n">
        <v>45</v>
      </c>
      <c r="J357" s="33" t="n"/>
    </row>
    <row r="358" ht="16.5" customHeight="1">
      <c r="A358" s="66">
        <f>RIGHT(D358,4)</f>
        <v/>
      </c>
      <c r="B358" s="42" t="inlineStr">
        <is>
          <t>ГРУДИНКА ОСОБАЯ к/в с/н в/у 1/150_45с</t>
        </is>
      </c>
      <c r="C358" s="30" t="inlineStr">
        <is>
          <t>шт</t>
        </is>
      </c>
      <c r="D358" s="27" t="n">
        <v>1001220296278</v>
      </c>
      <c r="E358" s="24" t="n"/>
      <c r="F358" s="23" t="n">
        <v>0.15</v>
      </c>
      <c r="G358" s="23">
        <f>E358*F358</f>
        <v/>
      </c>
      <c r="H358" s="14" t="n">
        <v>1.2</v>
      </c>
      <c r="I358" s="14" t="n">
        <v>45</v>
      </c>
      <c r="J358" s="33" t="n"/>
    </row>
    <row r="359" ht="16.5" customHeight="1">
      <c r="A359" s="66">
        <f>RIGHT(D359,4)</f>
        <v/>
      </c>
      <c r="B359" s="42" t="inlineStr">
        <is>
          <t>ГРУДИНКА КЛАССИЧЕСКАЯ к/в с/н в/у 1/100</t>
        </is>
      </c>
      <c r="C359" s="30" t="inlineStr">
        <is>
          <t>шт</t>
        </is>
      </c>
      <c r="D359" s="27" t="n">
        <v>1001224186655</v>
      </c>
      <c r="E359" s="24" t="n"/>
      <c r="F359" s="23" t="n">
        <v>0.1</v>
      </c>
      <c r="G359" s="23">
        <f>E359*F359</f>
        <v/>
      </c>
      <c r="H359" s="14" t="n">
        <v>1.4</v>
      </c>
      <c r="I359" s="14" t="n">
        <v>45</v>
      </c>
      <c r="J359" s="33" t="n"/>
    </row>
    <row r="360" ht="16.5" customHeight="1">
      <c r="A360" s="66">
        <f>RIGHT(D360,4)</f>
        <v/>
      </c>
      <c r="B360" s="42" t="inlineStr">
        <is>
          <t>СВИНИНА ДЕЛИКАТ. к/в с/н в/у 1/350_45с</t>
        </is>
      </c>
      <c r="C360" s="30" t="inlineStr">
        <is>
          <t>шт</t>
        </is>
      </c>
      <c r="D360" s="27" t="n">
        <v>1001222576582</v>
      </c>
      <c r="E360" s="24" t="n"/>
      <c r="F360" s="23" t="n">
        <v>0.35</v>
      </c>
      <c r="G360" s="23">
        <f>E360*F360</f>
        <v/>
      </c>
      <c r="H360" s="14" t="n">
        <v>2.1</v>
      </c>
      <c r="I360" s="14" t="n">
        <v>45</v>
      </c>
      <c r="J360" s="33" t="n"/>
    </row>
    <row r="361" ht="16.5" customHeight="1">
      <c r="A361" s="66">
        <f>RIGHT(D361,4)</f>
        <v/>
      </c>
      <c r="B361" s="42" t="inlineStr">
        <is>
          <t>БЕКОН с/к с/н в/у 1/180 10шт.</t>
        </is>
      </c>
      <c r="C361" s="30" t="inlineStr">
        <is>
          <t>шт</t>
        </is>
      </c>
      <c r="D361" s="27" t="n">
        <v>1001233296445</v>
      </c>
      <c r="E361" s="24" t="n">
        <v>100</v>
      </c>
      <c r="F361" s="23" t="n">
        <v>0.18</v>
      </c>
      <c r="G361" s="23">
        <f>E361*F361</f>
        <v/>
      </c>
      <c r="H361" s="14" t="n">
        <v>1.8</v>
      </c>
      <c r="I361" s="14" t="n">
        <v>45</v>
      </c>
      <c r="J361" s="33" t="n"/>
    </row>
    <row r="362" ht="16.5" customHeight="1" thickBot="1">
      <c r="A362" s="66">
        <f>RIGHT(D362,4)</f>
        <v/>
      </c>
      <c r="B362" s="42" t="inlineStr">
        <is>
          <t>МЯСО ПРАЗДНИЧНОЕ с/к с/н в/у 1/100 10шт.</t>
        </is>
      </c>
      <c r="C362" s="30" t="inlineStr">
        <is>
          <t>шт</t>
        </is>
      </c>
      <c r="D362" s="27" t="n">
        <v>1001234916449</v>
      </c>
      <c r="E362" s="24" t="n"/>
      <c r="F362" s="23" t="n">
        <v>0.1</v>
      </c>
      <c r="G362" s="23">
        <f>E362*F362</f>
        <v/>
      </c>
      <c r="H362" s="14" t="n">
        <v>1</v>
      </c>
      <c r="I362" s="14" t="n">
        <v>45</v>
      </c>
      <c r="J362" s="33" t="n"/>
    </row>
    <row r="363" ht="16.5" customHeight="1" thickBot="1" thickTop="1">
      <c r="A363" s="66">
        <f>RIGHT(D363,4)</f>
        <v/>
      </c>
      <c r="B363" s="52" t="inlineStr">
        <is>
          <t>Паштеты</t>
        </is>
      </c>
      <c r="C363" s="52" t="n"/>
      <c r="D363" s="52" t="n"/>
      <c r="E363" s="52" t="n"/>
      <c r="F363" s="52" t="n"/>
      <c r="G363" s="23">
        <f>E363*F363</f>
        <v/>
      </c>
      <c r="H363" s="52" t="n"/>
      <c r="I363" s="52" t="n"/>
      <c r="J363" s="53" t="n"/>
    </row>
    <row r="364" ht="16.5" customFormat="1" customHeight="1" s="91" thickTop="1">
      <c r="A364" s="83" t="n">
        <v>6826</v>
      </c>
      <c r="B364" s="84" t="inlineStr">
        <is>
          <t>МЯСНОЙ пашт п/о 1/150 12шт.</t>
        </is>
      </c>
      <c r="C364" s="85" t="inlineStr">
        <is>
          <t>ШТ</t>
        </is>
      </c>
      <c r="D364" s="86" t="n">
        <v>1001100616826</v>
      </c>
      <c r="E364" s="87" t="n">
        <v>60</v>
      </c>
      <c r="F364" s="88" t="n">
        <v>0.15</v>
      </c>
      <c r="G364" s="88">
        <f>E364*F364</f>
        <v/>
      </c>
      <c r="H364" s="89" t="n">
        <v>2.4</v>
      </c>
      <c r="I364" s="89" t="n">
        <v>60</v>
      </c>
      <c r="J364" s="89" t="n"/>
      <c r="K364" s="90" t="n"/>
    </row>
    <row r="365" ht="16.5" customFormat="1" customHeight="1" s="91">
      <c r="A365" s="83" t="n">
        <v>6828</v>
      </c>
      <c r="B365" s="84" t="inlineStr">
        <is>
          <t>ПЕЧЕНОЧНЫЙ пашт п/о 1/150 12шт.</t>
        </is>
      </c>
      <c r="C365" s="85" t="inlineStr">
        <is>
          <t>ШТ</t>
        </is>
      </c>
      <c r="D365" s="86" t="n">
        <v>1001100626828</v>
      </c>
      <c r="E365" s="87" t="n">
        <v>156</v>
      </c>
      <c r="F365" s="88" t="n">
        <v>0.15</v>
      </c>
      <c r="G365" s="88">
        <f>E365*F365</f>
        <v/>
      </c>
      <c r="H365" s="89" t="n">
        <v>2.4</v>
      </c>
      <c r="I365" s="89" t="n">
        <v>60</v>
      </c>
      <c r="J365" s="89" t="n"/>
      <c r="K365" s="90" t="n"/>
    </row>
    <row r="366" ht="16.5" customHeight="1">
      <c r="A366" s="66">
        <f>RIGHT(D366,4)</f>
        <v/>
      </c>
      <c r="B366" s="93" t="inlineStr">
        <is>
          <t>КОНСЕРВЫ МЯС.ГОВЯДИНА ТУШЕНАЯ В/С 338г</t>
        </is>
      </c>
      <c r="C366" s="30" t="inlineStr">
        <is>
          <t>ШТ</t>
        </is>
      </c>
      <c r="D366" s="27" t="n">
        <v>1001122283590</v>
      </c>
      <c r="E366" s="24" t="n"/>
      <c r="F366" s="23" t="n">
        <v>0.338</v>
      </c>
      <c r="G366" s="23">
        <f>E366*F366</f>
        <v/>
      </c>
      <c r="H366" s="14" t="n">
        <v>4.05</v>
      </c>
      <c r="I366" s="14" t="n">
        <v>3</v>
      </c>
      <c r="J366" s="33" t="n"/>
    </row>
    <row r="367" ht="16.5" customHeight="1">
      <c r="A367" s="66">
        <f>RIGHT(D367,4)</f>
        <v/>
      </c>
      <c r="B367" s="93" t="inlineStr">
        <is>
          <t>КОНСЕРВЫ МЯС.СВИНИНА ТУШЕНАЯ В/С 325г</t>
        </is>
      </c>
      <c r="C367" s="30" t="inlineStr">
        <is>
          <t>ШТ</t>
        </is>
      </c>
      <c r="D367" s="27" t="n">
        <v>1001123675024</v>
      </c>
      <c r="E367" s="24" t="n"/>
      <c r="F367" s="23" t="n">
        <v>0.325</v>
      </c>
      <c r="G367" s="23">
        <f>E367*F367</f>
        <v/>
      </c>
      <c r="H367" s="14" t="n">
        <v>5.85</v>
      </c>
      <c r="I367" s="14" t="n">
        <v>3</v>
      </c>
      <c r="J367" s="33" t="n"/>
    </row>
    <row r="368" ht="16.5" customHeight="1">
      <c r="A368" s="66">
        <f>RIGHT(D368,4)</f>
        <v/>
      </c>
      <c r="B368" s="93" t="inlineStr">
        <is>
          <t>ЛИВЕРНАЯ ОРИГИН. п/о 0.5кг 8шт.</t>
        </is>
      </c>
      <c r="C368" s="30" t="inlineStr">
        <is>
          <t>ШТ</t>
        </is>
      </c>
      <c r="D368" s="27" t="n">
        <v>1001102965716</v>
      </c>
      <c r="E368" s="24" t="n"/>
      <c r="F368" s="23" t="n">
        <v>0.5</v>
      </c>
      <c r="G368" s="23">
        <f>E368*F368</f>
        <v/>
      </c>
      <c r="H368" s="14" t="n">
        <v>4</v>
      </c>
      <c r="I368" s="14" t="n">
        <v>40</v>
      </c>
      <c r="J368" s="33" t="n"/>
    </row>
    <row r="369" ht="16.5" customFormat="1" customHeight="1" s="91" thickBot="1">
      <c r="A369" s="83">
        <f>RIGHT(D369,4)</f>
        <v/>
      </c>
      <c r="B369" s="84" t="inlineStr">
        <is>
          <t>НЕЖНЫЙ пашт п/о 1/150 12шт.</t>
        </is>
      </c>
      <c r="C369" s="85" t="inlineStr">
        <is>
          <t>ШТ</t>
        </is>
      </c>
      <c r="D369" s="86" t="n">
        <v>1001100606827</v>
      </c>
      <c r="E369" s="87" t="n">
        <v>40</v>
      </c>
      <c r="F369" s="88" t="n">
        <v>0.15</v>
      </c>
      <c r="G369" s="88">
        <f>E369*F369</f>
        <v/>
      </c>
      <c r="H369" s="89" t="n">
        <v>2.4</v>
      </c>
      <c r="I369" s="89" t="n">
        <v>60</v>
      </c>
      <c r="J369" s="89" t="n"/>
      <c r="K369" s="90" t="n"/>
    </row>
    <row r="370" ht="16.5" customHeight="1" thickBot="1" thickTop="1">
      <c r="A370" s="66">
        <f>RIGHT(D370,4)</f>
        <v/>
      </c>
      <c r="B370" s="52" t="inlineStr">
        <is>
          <t>Пельмени</t>
        </is>
      </c>
      <c r="C370" s="52" t="n"/>
      <c r="D370" s="52" t="n"/>
      <c r="E370" s="52" t="n"/>
      <c r="F370" s="52" t="n"/>
      <c r="G370" s="23">
        <f>E370*F370</f>
        <v/>
      </c>
      <c r="H370" s="52" t="n"/>
      <c r="I370" s="52" t="n"/>
      <c r="J370" s="53" t="n"/>
    </row>
    <row r="371" ht="16.5" customHeight="1" thickTop="1">
      <c r="A371" s="66">
        <f>RIGHT(D371,4)</f>
        <v/>
      </c>
      <c r="B371" s="42" t="inlineStr">
        <is>
          <t>ОСТАН.ТРАДИЦ. пельм кор.0.5кг зам._180с</t>
        </is>
      </c>
      <c r="C371" s="30" t="inlineStr">
        <is>
          <t>шт</t>
        </is>
      </c>
      <c r="D371" s="27" t="n">
        <v>1002112606314</v>
      </c>
      <c r="E371" s="24" t="n"/>
      <c r="F371" s="23" t="n">
        <v>0.5</v>
      </c>
      <c r="G371" s="23">
        <f>E371*F371</f>
        <v/>
      </c>
      <c r="H371" s="14" t="n">
        <v>8</v>
      </c>
      <c r="I371" s="14" t="n">
        <v>180</v>
      </c>
      <c r="J371" s="33" t="n"/>
    </row>
    <row r="372" ht="16.5" customHeight="1">
      <c r="A372" s="66">
        <f>RIGHT(D372,4)</f>
        <v/>
      </c>
      <c r="B372" s="42" t="inlineStr">
        <is>
          <t xml:space="preserve">ПЕЛЬМ.С АДЖИКОЙ пл.0.45кг зам. </t>
        </is>
      </c>
      <c r="C372" s="30" t="inlineStr">
        <is>
          <t>шт</t>
        </is>
      </c>
      <c r="D372" s="27" t="n">
        <v>1002115036155</v>
      </c>
      <c r="E372" s="24" t="n"/>
      <c r="F372" s="23" t="n">
        <v>0.45</v>
      </c>
      <c r="G372" s="23">
        <f>E372*F372</f>
        <v/>
      </c>
      <c r="H372" s="14" t="n">
        <v>3.6</v>
      </c>
      <c r="I372" s="14" t="n">
        <v>120</v>
      </c>
      <c r="J372" s="33" t="n"/>
    </row>
    <row r="373" ht="16.5" customHeight="1">
      <c r="A373" s="66">
        <f>RIGHT(D373,4)</f>
        <v/>
      </c>
      <c r="B373" s="42" t="inlineStr">
        <is>
          <t xml:space="preserve">ПЕЛЬМ.С БЕЛ.ГРИБАМИ пл.0.45кг зам. </t>
        </is>
      </c>
      <c r="C373" s="30" t="inlineStr">
        <is>
          <t>шт</t>
        </is>
      </c>
      <c r="D373" s="27" t="n">
        <v>1002115056157</v>
      </c>
      <c r="E373" s="24" t="n"/>
      <c r="F373" s="23" t="n">
        <v>0.45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>
      <c r="A374" s="66">
        <f>RIGHT(D374,4)</f>
        <v/>
      </c>
      <c r="B374" s="42" t="inlineStr">
        <is>
          <t>ОСТАН.ТРАДИЦ. пельм.пл.0.9кг зам._180с</t>
        </is>
      </c>
      <c r="C374" s="30" t="inlineStr">
        <is>
          <t>шт</t>
        </is>
      </c>
      <c r="D374" s="27" t="n">
        <v>1002112606313</v>
      </c>
      <c r="E374" s="24" t="n"/>
      <c r="F374" s="23" t="n">
        <v>0.9</v>
      </c>
      <c r="G374" s="23">
        <f>E374*F374</f>
        <v/>
      </c>
      <c r="H374" s="14" t="n">
        <v>9</v>
      </c>
      <c r="I374" s="14" t="n">
        <v>180</v>
      </c>
      <c r="J374" s="33" t="n"/>
    </row>
    <row r="375" ht="16.5" customHeight="1">
      <c r="A375" s="66">
        <f>RIGHT(D375,4)</f>
        <v/>
      </c>
      <c r="B375" s="42" t="inlineStr">
        <is>
          <t xml:space="preserve">ПАПА МОЖЕТ! пельм.пл.0.42кг 10шт.зам. </t>
        </is>
      </c>
      <c r="C375" s="30" t="inlineStr">
        <is>
          <t>шт</t>
        </is>
      </c>
      <c r="D375" s="27" t="n">
        <v>1002112415648</v>
      </c>
      <c r="E375" s="24" t="n"/>
      <c r="F375" s="23" t="n">
        <v>0.42</v>
      </c>
      <c r="G375" s="23">
        <f>E375*F375</f>
        <v/>
      </c>
      <c r="H375" s="14" t="n">
        <v>4.2</v>
      </c>
      <c r="I375" s="14" t="n">
        <v>120</v>
      </c>
      <c r="J375" s="33" t="n"/>
    </row>
    <row r="376" ht="16.5" customHeight="1">
      <c r="A376" s="66">
        <f>RIGHT(D376,4)</f>
        <v/>
      </c>
      <c r="B376" s="42" t="inlineStr">
        <is>
          <t>30 ПЕЛЬМ.СО СЛ.МАСЛ.И ЗЕЛ.пл.0.45кг зам.</t>
        </is>
      </c>
      <c r="C376" s="30" t="inlineStr">
        <is>
          <t>шт</t>
        </is>
      </c>
      <c r="D376" s="27" t="n">
        <v>1002115046156</v>
      </c>
      <c r="E376" s="24" t="n"/>
      <c r="F376" s="23" t="n">
        <v>0.45</v>
      </c>
      <c r="G376" s="23">
        <f>E376*F376</f>
        <v/>
      </c>
      <c r="H376" s="14" t="n">
        <v>3.6</v>
      </c>
      <c r="I376" s="14" t="n">
        <v>120</v>
      </c>
      <c r="J376" s="33" t="n"/>
    </row>
    <row r="377" ht="16.5" customHeight="1">
      <c r="A377" s="66">
        <f>RIGHT(D377,4)</f>
        <v/>
      </c>
      <c r="B377" s="42" t="inlineStr">
        <is>
          <t>ОСТАНКИНСКИЕ пельм кор.0.5кг зам._180с</t>
        </is>
      </c>
      <c r="C377" s="30" t="inlineStr">
        <is>
          <t>шт</t>
        </is>
      </c>
      <c r="D377" s="27" t="n">
        <v>1002112696312</v>
      </c>
      <c r="E377" s="24" t="n"/>
      <c r="F377" s="23" t="n">
        <v>0.5</v>
      </c>
      <c r="G377" s="23">
        <f>E377*F377</f>
        <v/>
      </c>
      <c r="H377" s="14" t="n">
        <v>8</v>
      </c>
      <c r="I377" s="14" t="n">
        <v>180</v>
      </c>
      <c r="J377" s="33" t="n"/>
    </row>
    <row r="378" ht="16.5" customHeight="1">
      <c r="A378" s="66">
        <f>RIGHT(D378,4)</f>
        <v/>
      </c>
      <c r="B378" s="42" t="inlineStr">
        <is>
          <t>ОСТАН.ТРАДИЦ. пельм кор.0.4кг зам.</t>
        </is>
      </c>
      <c r="C378" s="30" t="inlineStr">
        <is>
          <t>шт</t>
        </is>
      </c>
      <c r="D378" s="27" t="n">
        <v>1002112606440</v>
      </c>
      <c r="E378" s="24" t="n"/>
      <c r="F378" s="23" t="n">
        <v>0.4</v>
      </c>
      <c r="G378" s="23">
        <f>E378*F378</f>
        <v/>
      </c>
      <c r="H378" s="14" t="n">
        <v>6.4</v>
      </c>
      <c r="I378" s="14" t="n">
        <v>180</v>
      </c>
      <c r="J378" s="33" t="n"/>
    </row>
    <row r="379" ht="16.5" customHeight="1">
      <c r="A379" s="66">
        <f>RIGHT(D379,4)</f>
        <v/>
      </c>
      <c r="B379" s="42" t="inlineStr">
        <is>
          <t>ОСТАНКИНСКИЕ пельм кор.0.4кг зам.</t>
        </is>
      </c>
      <c r="C379" s="30" t="inlineStr">
        <is>
          <t>шт</t>
        </is>
      </c>
      <c r="D379" s="27" t="n">
        <v>1002112606613</v>
      </c>
      <c r="E379" s="24" t="n"/>
      <c r="F379" s="23" t="n">
        <v>0.4</v>
      </c>
      <c r="G379" s="23">
        <f>E379*F379</f>
        <v/>
      </c>
      <c r="H379" s="14" t="n">
        <v>6.4</v>
      </c>
      <c r="I379" s="14" t="n">
        <v>180</v>
      </c>
      <c r="J379" s="33" t="n"/>
    </row>
    <row r="380" ht="16.5" customHeight="1" thickBot="1">
      <c r="A380" s="66">
        <f>RIGHT(D380,4)</f>
        <v/>
      </c>
      <c r="B380" s="42" t="inlineStr">
        <is>
          <t>ПАПА МОЖЕТ! пельм кор.0.5кг зам._180с</t>
        </is>
      </c>
      <c r="C380" s="30" t="inlineStr">
        <is>
          <t>шт</t>
        </is>
      </c>
      <c r="D380" s="27" t="n">
        <v>1002112416311</v>
      </c>
      <c r="E380" s="24" t="n"/>
      <c r="F380" s="23" t="n">
        <v>0.5</v>
      </c>
      <c r="G380" s="23">
        <f>E380*F380</f>
        <v/>
      </c>
      <c r="H380" s="14" t="n">
        <v>8</v>
      </c>
      <c r="I380" s="14" t="n">
        <v>180</v>
      </c>
      <c r="J380" s="33" t="n"/>
    </row>
    <row r="381" ht="16.5" customHeight="1" thickBot="1" thickTop="1">
      <c r="A381" s="66">
        <f>RIGHT(D381,4)</f>
        <v/>
      </c>
      <c r="B381" s="52" t="inlineStr">
        <is>
          <t>Полуфабрикаты с картофелем</t>
        </is>
      </c>
      <c r="C381" s="52" t="n"/>
      <c r="D381" s="52" t="n"/>
      <c r="E381" s="52" t="n"/>
      <c r="F381" s="52" t="n"/>
      <c r="G381" s="23">
        <f>E381*F381</f>
        <v/>
      </c>
      <c r="H381" s="52" t="n"/>
      <c r="I381" s="52" t="n"/>
      <c r="J381" s="53" t="n"/>
    </row>
    <row r="382" ht="16.5" customHeight="1" thickBot="1" thickTop="1">
      <c r="A382" s="66">
        <f>RIGHT(D382,4)</f>
        <v/>
      </c>
      <c r="B382" s="42" t="inlineStr">
        <is>
          <t>С КАРТОФЕЛЕМ вареники кор.0.5кг зам_120</t>
        </is>
      </c>
      <c r="C382" s="30" t="inlineStr">
        <is>
          <t>шт</t>
        </is>
      </c>
      <c r="D382" s="27" t="n">
        <v>1002151784945</v>
      </c>
      <c r="E382" s="24" t="n"/>
      <c r="F382" s="23" t="n">
        <v>0.5</v>
      </c>
      <c r="G382" s="23">
        <f>E382*F382</f>
        <v/>
      </c>
      <c r="H382" s="14" t="n">
        <v>8</v>
      </c>
      <c r="I382" s="14" t="n">
        <v>120</v>
      </c>
      <c r="J382" s="33" t="n"/>
    </row>
    <row r="383" ht="16.5" customHeight="1" thickBot="1" thickTop="1">
      <c r="A383" s="66">
        <f>RIGHT(D383,4)</f>
        <v/>
      </c>
      <c r="B383" s="52" t="inlineStr">
        <is>
          <t>Блины</t>
        </is>
      </c>
      <c r="C383" s="52" t="n"/>
      <c r="D383" s="52" t="n"/>
      <c r="E383" s="52" t="n"/>
      <c r="F383" s="52" t="n"/>
      <c r="G383" s="23">
        <f>E383*F383</f>
        <v/>
      </c>
      <c r="H383" s="52" t="n"/>
      <c r="I383" s="52" t="n"/>
      <c r="J383" s="53" t="n"/>
    </row>
    <row r="384" ht="16.5" customHeight="1" thickTop="1">
      <c r="A384" s="66">
        <f>RIGHT(D384,4)</f>
        <v/>
      </c>
      <c r="B384" s="42" t="inlineStr">
        <is>
          <t>БЛИНЧ.С МЯСОМ пл.1/420 10шт.зам.</t>
        </is>
      </c>
      <c r="C384" s="30" t="inlineStr">
        <is>
          <t>ШТ</t>
        </is>
      </c>
      <c r="D384" s="27" t="n">
        <v>1002131151762</v>
      </c>
      <c r="E384" s="24" t="n"/>
      <c r="F384" s="23" t="n">
        <v>0.42</v>
      </c>
      <c r="G384" s="23">
        <f>E384*F384</f>
        <v/>
      </c>
      <c r="H384" s="14" t="n">
        <v>4.2</v>
      </c>
      <c r="I384" s="14" t="n">
        <v>120</v>
      </c>
      <c r="J384" s="33" t="n"/>
    </row>
    <row r="385" ht="16.5" customHeight="1">
      <c r="A385" s="66">
        <f>RIGHT(D385,4)</f>
        <v/>
      </c>
      <c r="B385" s="42" t="inlineStr">
        <is>
          <t>БЛИНЧ. С ТВОРОГОМ 1/420 12шт.зам.</t>
        </is>
      </c>
      <c r="C385" s="30" t="inlineStr">
        <is>
          <t>шт</t>
        </is>
      </c>
      <c r="D385" s="27" t="n">
        <v>1002131181764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3" t="n"/>
    </row>
    <row r="386" ht="16.5" customHeight="1">
      <c r="A386" s="66">
        <f>RIGHT(D386,4)</f>
        <v/>
      </c>
      <c r="B386" s="42" t="inlineStr">
        <is>
          <t>БЛИНЧ.С КУР.МЯСОМ пл.1/420 12шт.зам_120с</t>
        </is>
      </c>
      <c r="C386" s="30" t="inlineStr">
        <is>
          <t>шт</t>
        </is>
      </c>
      <c r="D386" s="27" t="n">
        <v>1002131144744</v>
      </c>
      <c r="E386" s="24" t="n"/>
      <c r="F386" s="23" t="n">
        <v>0.42</v>
      </c>
      <c r="G386" s="23">
        <f>E386*F386</f>
        <v/>
      </c>
      <c r="H386" s="14" t="n">
        <v>5.04</v>
      </c>
      <c r="I386" s="14" t="n">
        <v>120</v>
      </c>
      <c r="J386" s="33" t="n"/>
    </row>
    <row r="387" ht="16.5" customHeight="1">
      <c r="A387" s="66">
        <f>RIGHT(D387,4)</f>
        <v/>
      </c>
      <c r="B387" s="42" t="inlineStr">
        <is>
          <t>БЛИНЧ.С МЯСОМ пл.1/420 12шт.зам_120с</t>
        </is>
      </c>
      <c r="C387" s="30" t="inlineStr">
        <is>
          <t>шт</t>
        </is>
      </c>
      <c r="D387" s="27" t="n">
        <v>1002131154741</v>
      </c>
      <c r="E387" s="24" t="n"/>
      <c r="F387" s="23" t="n">
        <v>0.42</v>
      </c>
      <c r="G387" s="23">
        <f>E387*F387</f>
        <v/>
      </c>
      <c r="H387" s="14" t="n">
        <v>5.04</v>
      </c>
      <c r="I387" s="14" t="n">
        <v>120</v>
      </c>
      <c r="J387" s="33" t="n"/>
    </row>
    <row r="388" ht="16.5" customHeight="1">
      <c r="A388" s="66">
        <f>RIGHT(D388,4)</f>
        <v/>
      </c>
      <c r="B388" s="42" t="inlineStr">
        <is>
          <t>БЛИНЧ.С МЯСОМ пл.1/350 зам.</t>
        </is>
      </c>
      <c r="C388" s="30" t="inlineStr">
        <is>
          <t>шт</t>
        </is>
      </c>
      <c r="D388" s="27" t="n">
        <v>1002131156168</v>
      </c>
      <c r="E388" s="24" t="n"/>
      <c r="F388" s="23" t="n">
        <v>0.35</v>
      </c>
      <c r="G388" s="23">
        <f>E388*F388</f>
        <v/>
      </c>
      <c r="H388" s="14" t="n">
        <v>4.2</v>
      </c>
      <c r="I388" s="14" t="n">
        <v>120</v>
      </c>
      <c r="J388" s="33" t="n"/>
    </row>
    <row r="389" ht="16.5" customHeight="1">
      <c r="A389" s="66">
        <f>RIGHT(D389,4)</f>
        <v/>
      </c>
      <c r="B389" s="42" t="inlineStr">
        <is>
          <t>БЛИНЧ.С ПЕЧЕНЬЮ пл.1/420 10шт.зам.</t>
        </is>
      </c>
      <c r="C389" s="30" t="inlineStr">
        <is>
          <t>шт</t>
        </is>
      </c>
      <c r="D389" s="27" t="n">
        <v>1002131161857</v>
      </c>
      <c r="E389" s="24" t="n"/>
      <c r="F389" s="23" t="n">
        <v>0.42</v>
      </c>
      <c r="G389" s="23">
        <f>E389*F389</f>
        <v/>
      </c>
      <c r="H389" s="14" t="n">
        <v>4.2</v>
      </c>
      <c r="I389" s="14" t="n">
        <v>120</v>
      </c>
      <c r="J389" s="33" t="n"/>
    </row>
    <row r="390" ht="16.5" customHeight="1">
      <c r="A390" s="67">
        <f>RIGHT(D390,4)</f>
        <v/>
      </c>
      <c r="B390" s="65" t="inlineStr">
        <is>
          <t>БЛИНЧ.С ВЕТЧ.И СЫРОМ пл.1/420 10шт. зам.</t>
        </is>
      </c>
      <c r="C390" s="60" t="inlineStr">
        <is>
          <t>шт</t>
        </is>
      </c>
      <c r="D390" s="61" t="n">
        <v>1002133376663</v>
      </c>
      <c r="E390" s="24" t="n"/>
      <c r="F390" s="23" t="n">
        <v>0.42</v>
      </c>
      <c r="G390" s="23">
        <f>E390*F390</f>
        <v/>
      </c>
      <c r="H390" s="14" t="n">
        <v>4.2</v>
      </c>
      <c r="I390" s="14" t="n">
        <v>120</v>
      </c>
      <c r="J390" s="33" t="n"/>
    </row>
    <row r="391" ht="16.5" customHeight="1">
      <c r="A391" s="66">
        <f>RIGHT(D391,4)</f>
        <v/>
      </c>
      <c r="B391" s="42" t="inlineStr">
        <is>
          <t>БЛИНЧ.С ВЕТЧ.И СЫРОМ пл.1/300 12шт.зам.</t>
        </is>
      </c>
      <c r="C391" s="30" t="inlineStr">
        <is>
          <t>шт</t>
        </is>
      </c>
      <c r="D391" s="27" t="n">
        <v>1002133376663</v>
      </c>
      <c r="E391" s="24" t="n"/>
      <c r="F391" s="23" t="n">
        <v>0.3</v>
      </c>
      <c r="G391" s="23">
        <f>E391*F391</f>
        <v/>
      </c>
      <c r="H391" s="14" t="n">
        <v>3.6</v>
      </c>
      <c r="I391" s="14" t="n">
        <v>120</v>
      </c>
      <c r="J391" s="33" t="n"/>
    </row>
    <row r="392" ht="16.5" customHeight="1">
      <c r="A392" s="66">
        <f>RIGHT(D392,4)</f>
        <v/>
      </c>
      <c r="B392" s="42" t="inlineStr">
        <is>
          <t>БЛИНЧ.КРУГЛЫЕ С САД.ЯБЛОК.1/420 зам_ПОСТ</t>
        </is>
      </c>
      <c r="C392" s="30" t="inlineStr">
        <is>
          <t>шт</t>
        </is>
      </c>
      <c r="D392" s="27" t="n">
        <v>1002134275579</v>
      </c>
      <c r="E392" s="24" t="n"/>
      <c r="F392" s="23" t="n">
        <v>0.42</v>
      </c>
      <c r="G392" s="23">
        <f>E392*F392</f>
        <v/>
      </c>
      <c r="H392" s="14" t="n">
        <v>4.2</v>
      </c>
      <c r="I392" s="14" t="n">
        <v>120</v>
      </c>
      <c r="J392" s="33" t="n"/>
    </row>
    <row r="393" ht="16.5" customHeight="1">
      <c r="A393" s="66">
        <f>RIGHT(D393,4)</f>
        <v/>
      </c>
      <c r="B393" s="42" t="inlineStr">
        <is>
          <t>БЛИНЧ.КРУГЛЫЕ С ГРУШЕЙ пл.1/420 зам.</t>
        </is>
      </c>
      <c r="C393" s="30" t="inlineStr">
        <is>
          <t>шт</t>
        </is>
      </c>
      <c r="D393" s="27" t="n">
        <v>1002134615897</v>
      </c>
      <c r="E393" s="24" t="n"/>
      <c r="F393" s="23" t="n">
        <v>0.42</v>
      </c>
      <c r="G393" s="23">
        <f>E393*F393</f>
        <v/>
      </c>
      <c r="H393" s="14" t="n">
        <v>4.2</v>
      </c>
      <c r="I393" s="14" t="n">
        <v>120</v>
      </c>
      <c r="J393" s="33" t="n"/>
    </row>
    <row r="394" ht="16.5" customHeight="1">
      <c r="A394" s="66">
        <f>RIGHT(D394,4)</f>
        <v/>
      </c>
      <c r="B394" s="42" t="inlineStr">
        <is>
          <t>БЛИНЧ.КРУГЛЫЕ С ВИШНЕЙ пл.1/420 зам.</t>
        </is>
      </c>
      <c r="C394" s="30" t="inlineStr">
        <is>
          <t>шт</t>
        </is>
      </c>
      <c r="D394" s="27" t="n">
        <v>1002131125898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3" t="n"/>
    </row>
    <row r="395" ht="16.5" customHeight="1">
      <c r="A395" s="66">
        <f>RIGHT(D395,4)</f>
        <v/>
      </c>
      <c r="B395" s="42" t="inlineStr">
        <is>
          <t>БЛИНЧ.С МЯСОМ 5кг зам._120с</t>
        </is>
      </c>
      <c r="C395" s="30" t="inlineStr">
        <is>
          <t>шт</t>
        </is>
      </c>
      <c r="D395" s="27" t="n">
        <v>1002131154731</v>
      </c>
      <c r="E395" s="24" t="n"/>
      <c r="F395" s="23" t="n">
        <v>5</v>
      </c>
      <c r="G395" s="23">
        <f>E395*F395</f>
        <v/>
      </c>
      <c r="H395" s="14" t="n">
        <v>5</v>
      </c>
      <c r="I395" s="14" t="n">
        <v>120</v>
      </c>
      <c r="J395" s="33" t="n"/>
    </row>
    <row r="396" ht="16.5" customHeight="1">
      <c r="A396" s="66">
        <f>RIGHT(D396,4)</f>
        <v/>
      </c>
      <c r="B396" s="42" t="inlineStr">
        <is>
          <t>БЛИНЧ.КРУГЛЫЕ С МЯСОМ 4.5кг зам_ФМ</t>
        </is>
      </c>
      <c r="C396" s="30" t="inlineStr">
        <is>
          <t>шт</t>
        </is>
      </c>
      <c r="D396" s="27" t="n">
        <v>1002131155754</v>
      </c>
      <c r="E396" s="24" t="n"/>
      <c r="F396" s="23" t="n">
        <v>4.5</v>
      </c>
      <c r="G396" s="23">
        <f>E396*F396</f>
        <v/>
      </c>
      <c r="H396" s="14" t="n">
        <v>4.5</v>
      </c>
      <c r="I396" s="14" t="n">
        <v>120</v>
      </c>
      <c r="J396" s="33" t="n"/>
    </row>
    <row r="397" ht="16.5" customHeight="1">
      <c r="A397" s="66">
        <f>RIGHT(D397,4)</f>
        <v/>
      </c>
      <c r="B397" s="42" t="inlineStr">
        <is>
          <t>БЛИНЧ.КРУГЛЫЕ С ТВОРОГОМ 4.5кг зам_ФМ</t>
        </is>
      </c>
      <c r="C397" s="30" t="inlineStr">
        <is>
          <t>шт</t>
        </is>
      </c>
      <c r="D397" s="27" t="n">
        <v>1002131185755</v>
      </c>
      <c r="E397" s="24" t="n"/>
      <c r="F397" s="23" t="n">
        <v>4.5</v>
      </c>
      <c r="G397" s="23">
        <f>E397*F397</f>
        <v/>
      </c>
      <c r="H397" s="14" t="n">
        <v>4.5</v>
      </c>
      <c r="I397" s="14" t="n">
        <v>120</v>
      </c>
      <c r="J397" s="33" t="n"/>
    </row>
    <row r="398" ht="16.5" customHeight="1">
      <c r="A398" s="66">
        <f>RIGHT(D398,4)</f>
        <v/>
      </c>
      <c r="B398" s="42" t="inlineStr">
        <is>
          <t>ШОКОБЛИНЧ.С АПЕЛЬС.ДЖЕМОМ пл.1/300 зам.</t>
        </is>
      </c>
      <c r="C398" s="30" t="inlineStr">
        <is>
          <t>шт</t>
        </is>
      </c>
      <c r="D398" s="27" t="n">
        <v>1002135296150</v>
      </c>
      <c r="E398" s="24" t="n"/>
      <c r="F398" s="23" t="n">
        <v>0.3</v>
      </c>
      <c r="G398" s="23">
        <f>E398*F398</f>
        <v/>
      </c>
      <c r="H398" s="14" t="n">
        <v>3.6</v>
      </c>
      <c r="I398" s="14" t="n">
        <v>120</v>
      </c>
      <c r="J398" s="33" t="n"/>
    </row>
    <row r="399" ht="16.5" customHeight="1" thickBot="1">
      <c r="A399" s="66">
        <f>RIGHT(D399,4)</f>
        <v/>
      </c>
      <c r="B399" s="42" t="inlineStr">
        <is>
          <t>ШОКОБЛИНЧ.С ВИШН.ДЖЕМОМ пл.1/300 зам.</t>
        </is>
      </c>
      <c r="C399" s="30" t="inlineStr">
        <is>
          <t>шт</t>
        </is>
      </c>
      <c r="D399" s="27" t="n">
        <v>1002135286151</v>
      </c>
      <c r="E399" s="24" t="n"/>
      <c r="F399" s="23" t="n">
        <v>0.3</v>
      </c>
      <c r="G399" s="23">
        <f>E399*F399</f>
        <v/>
      </c>
      <c r="H399" s="14" t="n">
        <v>3.6</v>
      </c>
      <c r="I399" s="14" t="n">
        <v>120</v>
      </c>
      <c r="J399" s="33" t="n"/>
    </row>
    <row r="400" ht="16.5" customHeight="1" thickBot="1" thickTop="1">
      <c r="A400" s="66">
        <f>RIGHT(D400,4)</f>
        <v/>
      </c>
      <c r="B400" s="52" t="inlineStr">
        <is>
          <t>Мясокостные замороженные</t>
        </is>
      </c>
      <c r="C400" s="52" t="n"/>
      <c r="D400" s="52" t="n"/>
      <c r="E400" s="52" t="n"/>
      <c r="F400" s="52" t="n"/>
      <c r="G400" s="23">
        <f>E400*F400</f>
        <v/>
      </c>
      <c r="H400" s="52" t="n"/>
      <c r="I400" s="52" t="n"/>
      <c r="J400" s="53" t="n"/>
    </row>
    <row r="401" ht="15.75" customHeight="1" thickTop="1">
      <c r="A401" s="66">
        <f>RIGHT(D401,4)</f>
        <v/>
      </c>
      <c r="B401" s="42" t="inlineStr">
        <is>
          <t xml:space="preserve"> РАГУ СВИНОЕ 1кг 8шт.зам_120с </t>
        </is>
      </c>
      <c r="C401" s="30" t="inlineStr">
        <is>
          <t>кг</t>
        </is>
      </c>
      <c r="D401" s="27" t="n">
        <v>1002162156004</v>
      </c>
      <c r="E401" s="24" t="n"/>
      <c r="F401" s="23" t="n">
        <v>1</v>
      </c>
      <c r="G401" s="23">
        <f>E401</f>
        <v/>
      </c>
      <c r="H401" s="14" t="n">
        <v>8</v>
      </c>
      <c r="I401" s="14" t="n">
        <v>120</v>
      </c>
      <c r="J401" s="33" t="n"/>
    </row>
    <row r="402">
      <c r="A402" s="66">
        <f>RIGHT(D402,4)</f>
        <v/>
      </c>
      <c r="B402" s="42" t="inlineStr">
        <is>
          <t>ШАШЛЫК ИЗ СВИНИНЫ зам.</t>
        </is>
      </c>
      <c r="C402" s="30" t="inlineStr">
        <is>
          <t>КГ</t>
        </is>
      </c>
      <c r="D402" s="27" t="n">
        <v>1002162215417</v>
      </c>
      <c r="E402" s="24" t="n"/>
      <c r="F402" s="23" t="n">
        <v>2.034</v>
      </c>
      <c r="G402" s="23">
        <f>E402</f>
        <v/>
      </c>
      <c r="H402" s="14" t="n">
        <v>6.1</v>
      </c>
      <c r="I402" s="14" t="n">
        <v>90</v>
      </c>
      <c r="J402" s="33" t="n"/>
    </row>
    <row r="403">
      <c r="A403" s="66">
        <f>RIGHT(D403,4)</f>
        <v/>
      </c>
      <c r="B403" s="42" t="inlineStr">
        <is>
          <t>РЕБРЫШКИ ОБЫКНОВЕННЫЕ 1кг 12шт.зам.</t>
        </is>
      </c>
      <c r="C403" s="30" t="inlineStr">
        <is>
          <t>кг</t>
        </is>
      </c>
      <c r="D403" s="27" t="n">
        <v>1002162166019</v>
      </c>
      <c r="E403" s="24" t="n"/>
      <c r="F403" s="23" t="n">
        <v>1</v>
      </c>
      <c r="G403" s="23">
        <f>E403</f>
        <v/>
      </c>
      <c r="H403" s="14" t="n">
        <v>12</v>
      </c>
      <c r="I403" s="14" t="n">
        <v>120</v>
      </c>
      <c r="J403" s="33" t="n"/>
    </row>
    <row r="404">
      <c r="A404" s="66">
        <f>RIGHT(D404,4)</f>
        <v/>
      </c>
      <c r="B404" s="42" t="inlineStr">
        <is>
          <t>ГУЛЯШ СВИНОЙ мгс 0.4кг 4шт.охл.</t>
        </is>
      </c>
      <c r="C404" s="30" t="inlineStr">
        <is>
          <t>кг</t>
        </is>
      </c>
      <c r="D404" s="27" t="n">
        <v>1003171436318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12</v>
      </c>
      <c r="J404" s="33" t="n"/>
    </row>
    <row r="405">
      <c r="A405" s="66">
        <f>RIGHT(D405,4)</f>
        <v/>
      </c>
      <c r="B405" s="42" t="inlineStr">
        <is>
          <t>ПОДЖАРКА СВИНАЯ мгс 0.5кг 4шт.охл.</t>
        </is>
      </c>
      <c r="C405" s="30" t="inlineStr">
        <is>
          <t>кг</t>
        </is>
      </c>
      <c r="D405" s="27" t="n">
        <v>1003171575394</v>
      </c>
      <c r="E405" s="24" t="n"/>
      <c r="F405" s="23" t="n">
        <v>0.5</v>
      </c>
      <c r="G405" s="23">
        <f>E405</f>
        <v/>
      </c>
      <c r="H405" s="14" t="n">
        <v>2</v>
      </c>
      <c r="I405" s="14" t="n">
        <v>12</v>
      </c>
      <c r="J405" s="33" t="n"/>
    </row>
    <row r="406">
      <c r="A406" s="66">
        <f>RIGHT(D406,4)</f>
        <v/>
      </c>
      <c r="B406" s="42" t="inlineStr">
        <is>
          <t>ПОДЖАРКА СВИНАЯ мгс 0.4кг 4шт.охл.</t>
        </is>
      </c>
      <c r="C406" s="30" t="inlineStr">
        <is>
          <t>кг</t>
        </is>
      </c>
      <c r="D406" s="27" t="n">
        <v>1003171576174</v>
      </c>
      <c r="E406" s="24" t="n"/>
      <c r="F406" s="23" t="n">
        <v>0.4</v>
      </c>
      <c r="G406" s="23">
        <f>E406</f>
        <v/>
      </c>
      <c r="H406" s="14" t="n">
        <v>1.6</v>
      </c>
      <c r="I406" s="14" t="n">
        <v>12</v>
      </c>
      <c r="J406" s="33" t="n"/>
    </row>
    <row r="407">
      <c r="A407" s="66">
        <f>RIGHT(D407,4)</f>
        <v/>
      </c>
      <c r="B407" s="42" t="inlineStr">
        <is>
          <t>РАГУ СВИНОЕ мгс 0.4кг 4шт.охл.</t>
        </is>
      </c>
      <c r="C407" s="30" t="inlineStr">
        <is>
          <t>кг</t>
        </is>
      </c>
      <c r="D407" s="27" t="n">
        <v>1003171585397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8</v>
      </c>
      <c r="J407" s="33" t="n"/>
    </row>
    <row r="408">
      <c r="A408" s="66">
        <f>RIGHT(D408,4)</f>
        <v/>
      </c>
      <c r="B408" s="42" t="inlineStr">
        <is>
          <t>РАГУ СВИНОЕ мгс 0.5кг 4шт.охл.</t>
        </is>
      </c>
      <c r="C408" s="30" t="inlineStr">
        <is>
          <t>кг</t>
        </is>
      </c>
      <c r="D408" s="27" t="n">
        <v>1003171585398</v>
      </c>
      <c r="E408" s="24" t="n"/>
      <c r="F408" s="23" t="n">
        <v>0.5</v>
      </c>
      <c r="G408" s="23">
        <f>E408</f>
        <v/>
      </c>
      <c r="H408" s="14" t="n">
        <v>2</v>
      </c>
      <c r="I408" s="14" t="n">
        <v>8</v>
      </c>
      <c r="J408" s="33" t="n"/>
    </row>
    <row r="409">
      <c r="A409" s="66">
        <f>RIGHT(D409,4)</f>
        <v/>
      </c>
      <c r="B409" s="42" t="inlineStr">
        <is>
          <t xml:space="preserve">СОЧНЫЙ СТЕЙК В МАРИНАДЕ мгс 0.4кг охл. </t>
        </is>
      </c>
      <c r="C409" s="30" t="inlineStr">
        <is>
          <t>кг</t>
        </is>
      </c>
      <c r="D409" s="27" t="n">
        <v>1003173575589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12</v>
      </c>
      <c r="J409" s="33" t="n"/>
    </row>
    <row r="410">
      <c r="A410" s="66">
        <f>RIGHT(D410,4)</f>
        <v/>
      </c>
      <c r="B410" s="42" t="inlineStr">
        <is>
          <t>ШЕЙКА СВИНАЯ мгс 0.4кг 4шт.охл.</t>
        </is>
      </c>
      <c r="C410" s="30" t="inlineStr">
        <is>
          <t>кг</t>
        </is>
      </c>
      <c r="D410" s="27" t="n">
        <v>1003171735722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12</v>
      </c>
      <c r="J410" s="33" t="n"/>
    </row>
    <row r="411">
      <c r="A411" s="66">
        <f>RIGHT(D411,4)</f>
        <v/>
      </c>
      <c r="B411" s="42" t="inlineStr">
        <is>
          <t>ШЕЙКА СВИНАЯ(нарезка) мгс 0.5кг 4шт.охл.</t>
        </is>
      </c>
      <c r="C411" s="30" t="inlineStr">
        <is>
          <t>кг</t>
        </is>
      </c>
      <c r="D411" s="27" t="n">
        <v>1003171735428</v>
      </c>
      <c r="E411" s="24" t="n"/>
      <c r="F411" s="23" t="n">
        <v>0.5</v>
      </c>
      <c r="G411" s="23">
        <f>E411</f>
        <v/>
      </c>
      <c r="H411" s="14" t="n">
        <v>2</v>
      </c>
      <c r="I411" s="14" t="n">
        <v>12</v>
      </c>
      <c r="J411" s="33" t="n"/>
    </row>
    <row r="412">
      <c r="A412" s="66">
        <f>RIGHT(D412,4)</f>
        <v/>
      </c>
      <c r="B412" s="42" t="inlineStr">
        <is>
          <t>ЭСКАЛОП СВИНОЙ мгс 0.4кг 4шт.охл.</t>
        </is>
      </c>
      <c r="C412" s="30" t="inlineStr">
        <is>
          <t>кг</t>
        </is>
      </c>
      <c r="D412" s="27" t="n">
        <v>1003171755435</v>
      </c>
      <c r="E412" s="24" t="n"/>
      <c r="F412" s="23" t="n">
        <v>0.4</v>
      </c>
      <c r="G412" s="23">
        <f>E412</f>
        <v/>
      </c>
      <c r="H412" s="14" t="n">
        <v>1.6</v>
      </c>
      <c r="I412" s="14" t="n">
        <v>12</v>
      </c>
      <c r="J412" s="33" t="n"/>
    </row>
    <row r="413">
      <c r="A413" s="66">
        <f>RIGHT(D413,4)</f>
        <v/>
      </c>
      <c r="B413" s="42" t="inlineStr">
        <is>
          <t>КОЛБАСКИ ЛАПЛАНДИЯ мгс 0.290кг охл.</t>
        </is>
      </c>
      <c r="C413" s="30" t="inlineStr">
        <is>
          <t>кг</t>
        </is>
      </c>
      <c r="D413" s="27" t="n">
        <v>1003174575856</v>
      </c>
      <c r="E413" s="24" t="n"/>
      <c r="F413" s="23" t="n">
        <v>0.29</v>
      </c>
      <c r="G413" s="23">
        <f>E413</f>
        <v/>
      </c>
      <c r="H413" s="14" t="n">
        <v>1.16</v>
      </c>
      <c r="I413" s="14" t="n">
        <v>12</v>
      </c>
      <c r="J413" s="33" t="n"/>
    </row>
    <row r="414">
      <c r="A414" s="66">
        <f>RIGHT(D414,4)</f>
        <v/>
      </c>
      <c r="B414" s="42" t="inlineStr">
        <is>
          <t>ФАРШ ГОВЯЖИЙ мгс 0.5кг 6шт.охл.</t>
        </is>
      </c>
      <c r="C414" s="30" t="inlineStr">
        <is>
          <t>кг</t>
        </is>
      </c>
      <c r="D414" s="27" t="n">
        <v>1003171674869</v>
      </c>
      <c r="E414" s="24" t="n"/>
      <c r="F414" s="23" t="n">
        <v>0.5</v>
      </c>
      <c r="G414" s="23">
        <f>E414</f>
        <v/>
      </c>
      <c r="H414" s="14" t="n">
        <v>3</v>
      </c>
      <c r="I414" s="14" t="n">
        <v>7</v>
      </c>
      <c r="J414" s="33" t="n"/>
    </row>
    <row r="415">
      <c r="A415" s="66">
        <f>RIGHT(D415,4)</f>
        <v/>
      </c>
      <c r="B415" s="42" t="inlineStr">
        <is>
          <t>ФАРШ ДОМАШНИЙ мгс 0.5кг 6шт.охл.</t>
        </is>
      </c>
      <c r="C415" s="30" t="inlineStr">
        <is>
          <t>кг</t>
        </is>
      </c>
      <c r="D415" s="27" t="n">
        <v>1003171684873</v>
      </c>
      <c r="E415" s="24" t="n"/>
      <c r="F415" s="23" t="n">
        <v>0.5</v>
      </c>
      <c r="G415" s="23">
        <f>E415</f>
        <v/>
      </c>
      <c r="H415" s="14" t="n">
        <v>3</v>
      </c>
      <c r="I415" s="14" t="n">
        <v>7</v>
      </c>
      <c r="J415" s="33" t="n"/>
    </row>
    <row r="416">
      <c r="A416" s="66">
        <f>RIGHT(D416,4)</f>
        <v/>
      </c>
      <c r="B416" s="42" t="inlineStr">
        <is>
          <t>КУПАТЫ НЮРНБЕРГСКИЕ мгс 0.4кг 6шт.охл.</t>
        </is>
      </c>
      <c r="C416" s="30" t="inlineStr">
        <is>
          <t>кг</t>
        </is>
      </c>
      <c r="D416" s="27" t="n">
        <v>1003171504725</v>
      </c>
      <c r="E416" s="24" t="n"/>
      <c r="F416" s="23" t="n">
        <v>0.4</v>
      </c>
      <c r="G416" s="23">
        <f>E416</f>
        <v/>
      </c>
      <c r="H416" s="14" t="n">
        <v>2.4</v>
      </c>
      <c r="I416" s="14" t="n">
        <v>12</v>
      </c>
      <c r="J416" s="33" t="n"/>
    </row>
    <row r="417">
      <c r="A417" s="66">
        <f>RIGHT(D417,4)</f>
        <v/>
      </c>
      <c r="B417" s="42" t="inlineStr">
        <is>
          <t>КОРЕЕЧКА ПО-ФИНСКИ мгс охл.</t>
        </is>
      </c>
      <c r="C417" s="30" t="inlineStr">
        <is>
          <t>кг</t>
        </is>
      </c>
      <c r="D417" s="27" t="n">
        <v>1003174565855</v>
      </c>
      <c r="E417" s="24" t="n"/>
      <c r="F417" s="23" t="n">
        <v>1</v>
      </c>
      <c r="G417" s="23">
        <f>E417</f>
        <v/>
      </c>
      <c r="H417" s="14" t="n">
        <v>2</v>
      </c>
      <c r="I417" s="14" t="n">
        <v>12</v>
      </c>
      <c r="J417" s="33" t="n"/>
    </row>
    <row r="418">
      <c r="A418" s="66">
        <f>RIGHT(D418,4)</f>
        <v/>
      </c>
      <c r="B418" s="42" t="inlineStr">
        <is>
          <t>КОРЕЙКА СВИНАЯ м/к мгс охл.</t>
        </is>
      </c>
      <c r="C418" s="30" t="inlineStr">
        <is>
          <t>кг</t>
        </is>
      </c>
      <c r="D418" s="27" t="n">
        <v>1003171465375</v>
      </c>
      <c r="E418" s="24" t="n"/>
      <c r="F418" s="23" t="n">
        <v>1.3</v>
      </c>
      <c r="G418" s="23">
        <f>E418</f>
        <v/>
      </c>
      <c r="H418" s="14" t="n">
        <v>2.6</v>
      </c>
      <c r="I418" s="14" t="n">
        <v>12</v>
      </c>
      <c r="J418" s="33" t="n"/>
    </row>
    <row r="419">
      <c r="A419" s="66">
        <f>RIGHT(D419,4)</f>
        <v/>
      </c>
      <c r="B419" s="42" t="inlineStr">
        <is>
          <t>МЕДАЛЬОНЫ ИЗ СВ.ВЫРЕЗ.В МАРИНАДЕ мгс охл</t>
        </is>
      </c>
      <c r="C419" s="30" t="inlineStr">
        <is>
          <t>кг</t>
        </is>
      </c>
      <c r="D419" s="27" t="n">
        <v>1003175086171</v>
      </c>
      <c r="E419" s="24" t="n"/>
      <c r="F419" s="23" t="n">
        <v>1.15</v>
      </c>
      <c r="G419" s="23">
        <f>E419</f>
        <v/>
      </c>
      <c r="H419" s="14" t="n">
        <v>2.3</v>
      </c>
      <c r="I419" s="14" t="n">
        <v>12</v>
      </c>
      <c r="J419" s="33" t="n"/>
    </row>
    <row r="420">
      <c r="A420" s="66">
        <f>RIGHT(D420,4)</f>
        <v/>
      </c>
      <c r="B420" s="42" t="inlineStr">
        <is>
          <t>ОКОРОК РОЖДЕСТВЕНСКИЙ мгс охл.</t>
        </is>
      </c>
      <c r="C420" s="30" t="inlineStr">
        <is>
          <t>кг</t>
        </is>
      </c>
      <c r="D420" s="27" t="n">
        <v>1003175136198</v>
      </c>
      <c r="E420" s="24" t="n"/>
      <c r="F420" s="23" t="n">
        <v>1</v>
      </c>
      <c r="G420" s="23">
        <f>E420</f>
        <v/>
      </c>
      <c r="H420" s="14" t="n">
        <v>2</v>
      </c>
      <c r="I420" s="14" t="n">
        <v>12</v>
      </c>
      <c r="J420" s="33" t="n"/>
    </row>
    <row r="421">
      <c r="A421" s="66">
        <f>RIGHT(D421,4)</f>
        <v/>
      </c>
      <c r="B421" s="42" t="inlineStr">
        <is>
          <t>РАГУ СВИНОЕ мгс охл.</t>
        </is>
      </c>
      <c r="C421" s="30" t="inlineStr">
        <is>
          <t>кг</t>
        </is>
      </c>
      <c r="D421" s="27" t="n">
        <v>1003171585399</v>
      </c>
      <c r="E421" s="24" t="n"/>
      <c r="F421" s="23" t="n">
        <v>1</v>
      </c>
      <c r="G421" s="23">
        <f>E421</f>
        <v/>
      </c>
      <c r="H421" s="14" t="n">
        <v>2</v>
      </c>
      <c r="I421" s="14" t="n">
        <v>8</v>
      </c>
      <c r="J421" s="33" t="n"/>
    </row>
    <row r="422">
      <c r="A422" s="66">
        <f>RIGHT(D422,4)</f>
        <v/>
      </c>
      <c r="B422" s="42" t="inlineStr">
        <is>
          <t>ШАШЛЫК С БАЗИЛИКОМ мгс охл.</t>
        </is>
      </c>
      <c r="C422" s="30" t="inlineStr">
        <is>
          <t>кг</t>
        </is>
      </c>
      <c r="D422" s="27" t="n">
        <v>1003171725665</v>
      </c>
      <c r="E422" s="24" t="n"/>
      <c r="F422" s="23" t="n">
        <v>1.8</v>
      </c>
      <c r="G422" s="23">
        <f>E422</f>
        <v/>
      </c>
      <c r="H422" s="14" t="n">
        <v>3.6</v>
      </c>
      <c r="I422" s="14" t="n">
        <v>12</v>
      </c>
      <c r="J422" s="33" t="n"/>
    </row>
    <row r="423">
      <c r="A423" s="66">
        <f>RIGHT(D423,4)</f>
        <v/>
      </c>
      <c r="B423" s="42" t="inlineStr">
        <is>
          <t>ШЕЙКА СВИНАЯ В БРУСНИЧ.МАРИНАДЕ мгс охл.</t>
        </is>
      </c>
      <c r="C423" s="30" t="inlineStr">
        <is>
          <t>кг</t>
        </is>
      </c>
      <c r="D423" s="27" t="n">
        <v>1003171734793</v>
      </c>
      <c r="E423" s="24" t="n"/>
      <c r="F423" s="23" t="n">
        <v>1.05</v>
      </c>
      <c r="G423" s="23">
        <f>E423</f>
        <v/>
      </c>
      <c r="H423" s="14" t="n">
        <v>2.1</v>
      </c>
      <c r="I423" s="14" t="n">
        <v>12</v>
      </c>
      <c r="J423" s="33" t="n"/>
    </row>
    <row r="424">
      <c r="A424" s="66">
        <f>RIGHT(D424,4)</f>
        <v/>
      </c>
      <c r="B424" s="42" t="inlineStr">
        <is>
          <t>КУПАТЫ АССОРТИ мгс охл.</t>
        </is>
      </c>
      <c r="C424" s="30" t="inlineStr">
        <is>
          <t>кг</t>
        </is>
      </c>
      <c r="D424" s="27" t="n">
        <v>1003171524720</v>
      </c>
      <c r="E424" s="24" t="n"/>
      <c r="F424" s="23" t="n">
        <v>1.28</v>
      </c>
      <c r="G424" s="23">
        <f>E424</f>
        <v/>
      </c>
      <c r="H424" s="14" t="n">
        <v>2.56</v>
      </c>
      <c r="I424" s="14" t="n">
        <v>12</v>
      </c>
      <c r="J424" s="33" t="n"/>
    </row>
    <row r="425">
      <c r="A425" s="66">
        <f>RIGHT(D425,4)</f>
        <v/>
      </c>
      <c r="B425" s="42" t="inlineStr">
        <is>
          <t>БАРБЕКЮ ИЗ СВИНОЙ ГРУДИНКИ мгс 0.5кг охл.</t>
        </is>
      </c>
      <c r="C425" s="30" t="inlineStr">
        <is>
          <t>кг</t>
        </is>
      </c>
      <c r="D425" s="27" t="n">
        <v>1003173585486</v>
      </c>
      <c r="E425" s="24" t="n"/>
      <c r="F425" s="23" t="n">
        <v>0.5</v>
      </c>
      <c r="G425" s="23">
        <f>E425</f>
        <v/>
      </c>
      <c r="H425" s="14" t="n">
        <v>2</v>
      </c>
      <c r="I425" s="14" t="n">
        <v>12</v>
      </c>
      <c r="J425" s="33" t="n"/>
    </row>
    <row r="426">
      <c r="A426" s="66">
        <f>RIGHT(D426,4)</f>
        <v/>
      </c>
      <c r="B426" s="42" t="inlineStr">
        <is>
          <t>ЛЮЛЯ-КЕБАБ СО СВИНИНОЙ мгс 0.3кг 4шт.охл.</t>
        </is>
      </c>
      <c r="C426" s="30" t="inlineStr">
        <is>
          <t>кг</t>
        </is>
      </c>
      <c r="D426" s="27" t="n">
        <v>1003173564963</v>
      </c>
      <c r="E426" s="24" t="n"/>
      <c r="F426" s="23" t="n">
        <v>0.3</v>
      </c>
      <c r="G426" s="23">
        <f>E426</f>
        <v/>
      </c>
      <c r="H426" s="14" t="n">
        <v>1.2</v>
      </c>
      <c r="I426" s="14" t="n">
        <v>12</v>
      </c>
      <c r="J426" s="33" t="n"/>
    </row>
    <row r="427">
      <c r="A427" s="66">
        <f>RIGHT(D427,4)</f>
        <v/>
      </c>
      <c r="B427" s="42" t="inlineStr">
        <is>
          <t>ФАРШ ГОВЯЖИЙ мгс 0.4кг 4шт.охл.</t>
        </is>
      </c>
      <c r="C427" s="30" t="inlineStr">
        <is>
          <t>кг</t>
        </is>
      </c>
      <c r="D427" s="27" t="n">
        <v>1003171674866</v>
      </c>
      <c r="E427" s="24" t="n"/>
      <c r="F427" s="23" t="n">
        <v>0.4</v>
      </c>
      <c r="G427" s="23">
        <f>E427</f>
        <v/>
      </c>
      <c r="H427" s="14" t="n">
        <v>1.6</v>
      </c>
      <c r="I427" s="14" t="n">
        <v>14</v>
      </c>
      <c r="J427" s="33" t="n"/>
    </row>
    <row r="428">
      <c r="A428" s="66">
        <f>RIGHT(D428,4)</f>
        <v/>
      </c>
      <c r="B428" s="42" t="inlineStr">
        <is>
          <t>ФАРШ ДЛЯ КОТЛЕТ мгс 0.4кг 4шт.охл.</t>
        </is>
      </c>
      <c r="C428" s="30" t="inlineStr">
        <is>
          <t>кг</t>
        </is>
      </c>
      <c r="D428" s="27" t="n">
        <v>1003174005466</v>
      </c>
      <c r="E428" s="24" t="n"/>
      <c r="F428" s="23" t="n">
        <v>0.4</v>
      </c>
      <c r="G428" s="23">
        <f>E428</f>
        <v/>
      </c>
      <c r="H428" s="14" t="n">
        <v>1.6</v>
      </c>
      <c r="I428" s="14" t="n">
        <v>14</v>
      </c>
      <c r="J428" s="33" t="n"/>
    </row>
    <row r="429">
      <c r="A429" s="66">
        <f>RIGHT(D429,4)</f>
        <v/>
      </c>
      <c r="B429" s="42" t="inlineStr">
        <is>
          <t>ФАРШ ДОМАШНИЙ мгс 0.4кг 4шт.охл.</t>
        </is>
      </c>
      <c r="C429" s="30" t="inlineStr">
        <is>
          <t>кг</t>
        </is>
      </c>
      <c r="D429" s="27" t="n">
        <v>1003171685765</v>
      </c>
      <c r="E429" s="24" t="n"/>
      <c r="F429" s="23" t="n">
        <v>0.4</v>
      </c>
      <c r="G429" s="23">
        <f>E429</f>
        <v/>
      </c>
      <c r="H429" s="14" t="n">
        <v>1.6</v>
      </c>
      <c r="I429" s="14" t="n">
        <v>14</v>
      </c>
      <c r="J429" s="33" t="n"/>
    </row>
    <row r="430">
      <c r="A430" s="66">
        <f>RIGHT(D430,4)</f>
        <v/>
      </c>
      <c r="B430" s="42" t="inlineStr">
        <is>
          <t>ФАРШ КЛАССИЧЕСКИЙ мгс 0.4кг 4шт.охл.</t>
        </is>
      </c>
      <c r="C430" s="30" t="inlineStr">
        <is>
          <t>кг</t>
        </is>
      </c>
      <c r="D430" s="27" t="n">
        <v>1003173995633</v>
      </c>
      <c r="E430" s="24" t="n"/>
      <c r="F430" s="23" t="n">
        <v>0.4</v>
      </c>
      <c r="G430" s="23">
        <f>E430</f>
        <v/>
      </c>
      <c r="H430" s="14" t="n">
        <v>1.6</v>
      </c>
      <c r="I430" s="14" t="n">
        <v>14</v>
      </c>
      <c r="J430" s="33" t="n"/>
    </row>
    <row r="431">
      <c r="A431" s="66">
        <f>RIGHT(D431,4)</f>
        <v/>
      </c>
      <c r="B431" s="42" t="inlineStr">
        <is>
          <t>ФАРШ КЛАССИЧЕСКИЙ мгс 0.7кг 4шт.охл.</t>
        </is>
      </c>
      <c r="C431" s="30" t="inlineStr">
        <is>
          <t>кг</t>
        </is>
      </c>
      <c r="D431" s="27" t="n">
        <v>1003173996552</v>
      </c>
      <c r="E431" s="24" t="n"/>
      <c r="F431" s="23" t="n">
        <v>0.7</v>
      </c>
      <c r="G431" s="23">
        <f>E431</f>
        <v/>
      </c>
      <c r="H431" s="14" t="n">
        <v>2.8</v>
      </c>
      <c r="I431" s="14" t="n">
        <v>14</v>
      </c>
      <c r="J431" s="33" t="n"/>
    </row>
    <row r="432">
      <c r="A432" s="66">
        <f>RIGHT(D432,4)</f>
        <v/>
      </c>
      <c r="B432" s="42" t="inlineStr">
        <is>
          <t>ФАРШ ПО-ДОМАШНЕМУ мгс 0.4кг 4шт.охл.</t>
        </is>
      </c>
      <c r="C432" s="30" t="inlineStr">
        <is>
          <t>кг</t>
        </is>
      </c>
      <c r="D432" s="27" t="n">
        <v>1003173995465</v>
      </c>
      <c r="E432" s="24" t="n"/>
      <c r="F432" s="23" t="n">
        <v>0.4</v>
      </c>
      <c r="G432" s="23">
        <f>E432</f>
        <v/>
      </c>
      <c r="H432" s="14" t="n">
        <v>1.6</v>
      </c>
      <c r="I432" s="14" t="n">
        <v>14</v>
      </c>
      <c r="J432" s="33" t="n"/>
    </row>
    <row r="433">
      <c r="A433" s="66">
        <f>RIGHT(D433,4)</f>
        <v/>
      </c>
      <c r="B433" s="42" t="inlineStr">
        <is>
          <t>ФАРШ РУБЛЕНЫЙ мгс 0.4кг 4шт.охл.</t>
        </is>
      </c>
      <c r="C433" s="30" t="inlineStr">
        <is>
          <t>кг</t>
        </is>
      </c>
      <c r="D433" s="27" t="n">
        <v>1003173995340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14</v>
      </c>
      <c r="J433" s="33" t="n"/>
    </row>
    <row r="434">
      <c r="A434" s="66">
        <f>RIGHT(D434,4)</f>
        <v/>
      </c>
      <c r="B434" s="42" t="inlineStr">
        <is>
          <t>ФАРШ ФЕРМЕРСКИЙ мгс 0.4кг 4шт.охл.</t>
        </is>
      </c>
      <c r="C434" s="30" t="inlineStr">
        <is>
          <t>кг</t>
        </is>
      </c>
      <c r="D434" s="27" t="n">
        <v>1003173124877</v>
      </c>
      <c r="E434" s="24" t="n"/>
      <c r="F434" s="23" t="n">
        <v>0.4</v>
      </c>
      <c r="G434" s="23">
        <f>E434</f>
        <v/>
      </c>
      <c r="H434" s="14" t="n">
        <v>1.6</v>
      </c>
      <c r="I434" s="14" t="n">
        <v>14</v>
      </c>
      <c r="J434" s="33" t="n"/>
    </row>
    <row r="435">
      <c r="A435" s="66">
        <f>RIGHT(D435,4)</f>
        <v/>
      </c>
      <c r="B435" s="42" t="inlineStr">
        <is>
          <t>ФАРШ СМОЛЕНСКИЙ мгс 0.4кг 4шт.охл.</t>
        </is>
      </c>
      <c r="C435" s="30" t="inlineStr">
        <is>
          <t>кг</t>
        </is>
      </c>
      <c r="D435" s="27" t="n">
        <v>1003173126389</v>
      </c>
      <c r="E435" s="24" t="n"/>
      <c r="F435" s="23" t="n">
        <v>0.4</v>
      </c>
      <c r="G435" s="23">
        <f>E435</f>
        <v/>
      </c>
      <c r="H435" s="14" t="n">
        <v>1.6</v>
      </c>
      <c r="I435" s="14" t="n">
        <v>14</v>
      </c>
      <c r="J435" s="33" t="n"/>
    </row>
    <row r="436">
      <c r="A436" s="66">
        <f>RIGHT(D436,4)</f>
        <v/>
      </c>
      <c r="B436" s="42" t="inlineStr">
        <is>
          <t>ЧЕВАПЧИЧИ СЕРБСКИЕ мгс 0.3кг 4шт.охл.</t>
        </is>
      </c>
      <c r="C436" s="30" t="inlineStr">
        <is>
          <t>кг</t>
        </is>
      </c>
      <c r="D436" s="27" t="n">
        <v>1003173284780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3" t="n"/>
    </row>
    <row r="437">
      <c r="A437" s="66">
        <f>RIGHT(D437,4)</f>
        <v/>
      </c>
      <c r="B437" s="42" t="inlineStr">
        <is>
          <t>ЧЕВАПИ ЧЕРНОГОРСКИЕ мгс 0.3кг 4шт.охл.</t>
        </is>
      </c>
      <c r="C437" s="30" t="inlineStr">
        <is>
          <t>кг</t>
        </is>
      </c>
      <c r="D437" s="27" t="n">
        <v>1003174295588</v>
      </c>
      <c r="E437" s="24" t="n"/>
      <c r="F437" s="23" t="n">
        <v>0.3</v>
      </c>
      <c r="G437" s="23">
        <f>E437</f>
        <v/>
      </c>
      <c r="H437" s="14" t="n">
        <v>1.2</v>
      </c>
      <c r="I437" s="14" t="n">
        <v>12</v>
      </c>
      <c r="J437" s="33" t="n"/>
    </row>
    <row r="438">
      <c r="A438" s="66">
        <f>RIGHT(D438,4)</f>
        <v/>
      </c>
      <c r="B438" s="42" t="inlineStr">
        <is>
          <t>КУПАТЫ МОСКОВСКИЕ мгс 0.4кг 4шт.охл.</t>
        </is>
      </c>
      <c r="C438" s="30" t="inlineStr">
        <is>
          <t>кг</t>
        </is>
      </c>
      <c r="D438" s="27" t="n">
        <v>1003171495381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12</v>
      </c>
      <c r="J438" s="33" t="n"/>
    </row>
    <row r="439">
      <c r="A439" s="66">
        <f>RIGHT(D439,4)</f>
        <v/>
      </c>
      <c r="B439" s="42" t="inlineStr">
        <is>
          <t>КУПАТЫ С ЧЕСНОЧКОМ мгс 0.330кг 4шт.охл.</t>
        </is>
      </c>
      <c r="C439" s="30" t="inlineStr">
        <is>
          <t>кг</t>
        </is>
      </c>
      <c r="D439" s="27" t="n">
        <v>1003173604964</v>
      </c>
      <c r="E439" s="24" t="n"/>
      <c r="F439" s="23" t="n">
        <v>0.33</v>
      </c>
      <c r="G439" s="23">
        <f>E439</f>
        <v/>
      </c>
      <c r="H439" s="14" t="n">
        <v>1.32</v>
      </c>
      <c r="I439" s="14" t="n">
        <v>12</v>
      </c>
      <c r="J439" s="33" t="n"/>
    </row>
    <row r="440">
      <c r="A440" s="66">
        <f>RIGHT(D440,4)</f>
        <v/>
      </c>
      <c r="B440" s="42" t="inlineStr">
        <is>
          <t>КУПАТЫ С ЧЕСНОЧКОМ мгс 0.330кг 4шт.охл.</t>
        </is>
      </c>
      <c r="C440" s="30" t="inlineStr">
        <is>
          <t>кг</t>
        </is>
      </c>
      <c r="D440" s="27" t="n">
        <v>1003173606390</v>
      </c>
      <c r="E440" s="24" t="n"/>
      <c r="F440" s="23" t="n">
        <v>0.33</v>
      </c>
      <c r="G440" s="23">
        <f>E440</f>
        <v/>
      </c>
      <c r="H440" s="14" t="n">
        <v>1.32</v>
      </c>
      <c r="I440" s="14" t="n">
        <v>12</v>
      </c>
      <c r="J440" s="33" t="n"/>
    </row>
    <row r="441">
      <c r="A441" s="66">
        <f>RIGHT(D441,4)</f>
        <v/>
      </c>
      <c r="B441" s="42" t="inlineStr">
        <is>
          <t xml:space="preserve">КОЛБАСКИ ТОНКИЕ ЧЕШСКИЕ мгс 0.3кг охл. </t>
        </is>
      </c>
      <c r="C441" s="30" t="inlineStr">
        <is>
          <t>кг</t>
        </is>
      </c>
      <c r="D441" s="27" t="n">
        <v>1003174325583</v>
      </c>
      <c r="E441" s="24" t="n"/>
      <c r="F441" s="23" t="n">
        <v>0.3</v>
      </c>
      <c r="G441" s="23">
        <f>E441</f>
        <v/>
      </c>
      <c r="H441" s="14" t="n">
        <v>1.2</v>
      </c>
      <c r="I441" s="14" t="n">
        <v>12</v>
      </c>
      <c r="J441" s="33" t="n"/>
    </row>
    <row r="442">
      <c r="A442" s="66">
        <f>RIGHT(D442,4)</f>
        <v/>
      </c>
      <c r="B442" s="42" t="inlineStr">
        <is>
          <t>ВЫРЕЗКА СВИНАЯ кр/к в/у охл.</t>
        </is>
      </c>
      <c r="C442" s="30" t="inlineStr">
        <is>
          <t>кг</t>
        </is>
      </c>
      <c r="D442" s="27" t="n">
        <v>1003171355439</v>
      </c>
      <c r="E442" s="24" t="n"/>
      <c r="F442" s="23" t="n">
        <v>1.46</v>
      </c>
      <c r="G442" s="23">
        <f>E442</f>
        <v/>
      </c>
      <c r="H442" s="14" t="n">
        <v>7.3</v>
      </c>
      <c r="I442" s="14" t="n">
        <v>21</v>
      </c>
      <c r="J442" s="33" t="n"/>
    </row>
    <row r="443">
      <c r="A443" s="66">
        <f>RIGHT(D443,4)</f>
        <v/>
      </c>
      <c r="B443" s="42" t="inlineStr">
        <is>
          <t>ГРУДИНКА СВИНАЯ б/к кр/к в/у охл.</t>
        </is>
      </c>
      <c r="C443" s="30" t="inlineStr">
        <is>
          <t>кг</t>
        </is>
      </c>
      <c r="D443" s="27" t="n">
        <v>1003171415358</v>
      </c>
      <c r="E443" s="24" t="n"/>
      <c r="F443" s="23" t="n">
        <v>0.95</v>
      </c>
      <c r="G443" s="23">
        <f>E443</f>
        <v/>
      </c>
      <c r="H443" s="14" t="n">
        <v>5.7</v>
      </c>
      <c r="I443" s="14" t="n">
        <v>21</v>
      </c>
      <c r="J443" s="33" t="n"/>
    </row>
    <row r="444">
      <c r="A444" s="66">
        <f>RIGHT(D444,4)</f>
        <v/>
      </c>
      <c r="B444" s="42" t="inlineStr">
        <is>
          <t>КОТЛ.НАТУРАЛЬНАЯ мгс охл.</t>
        </is>
      </c>
      <c r="C444" s="30" t="inlineStr">
        <is>
          <t>кг</t>
        </is>
      </c>
      <c r="D444" s="27" t="n">
        <v>1003171485380</v>
      </c>
      <c r="E444" s="24" t="n"/>
      <c r="F444" s="23" t="n">
        <v>1.25</v>
      </c>
      <c r="G444" s="23">
        <f>E444</f>
        <v/>
      </c>
      <c r="H444" s="14" t="n">
        <v>5</v>
      </c>
      <c r="I444" s="14" t="n">
        <v>12</v>
      </c>
      <c r="J444" s="33" t="n"/>
    </row>
    <row r="445">
      <c r="A445" s="66">
        <f>RIGHT(D445,4)</f>
        <v/>
      </c>
      <c r="B445" s="42" t="inlineStr">
        <is>
          <t>РУЛЬКА СВИНАЯ в/у охл.</t>
        </is>
      </c>
      <c r="C445" s="30" t="inlineStr">
        <is>
          <t>кг</t>
        </is>
      </c>
      <c r="D445" s="27" t="n">
        <v>1003171625408</v>
      </c>
      <c r="E445" s="24" t="n"/>
      <c r="F445" s="23" t="n">
        <v>1.05</v>
      </c>
      <c r="G445" s="23">
        <f>E445</f>
        <v/>
      </c>
      <c r="H445" s="14" t="n">
        <v>5.25</v>
      </c>
      <c r="I445" s="14" t="n">
        <v>17</v>
      </c>
      <c r="J445" s="33" t="n"/>
    </row>
    <row r="446">
      <c r="A446" s="66">
        <f>RIGHT(D446,4)</f>
        <v/>
      </c>
      <c r="B446" s="42" t="inlineStr">
        <is>
          <t>ФАРШ ДОМАШНИЙ мгс 1кг 4шт.охл.</t>
        </is>
      </c>
      <c r="C446" s="30" t="inlineStr">
        <is>
          <t>кг</t>
        </is>
      </c>
      <c r="D446" s="27" t="n">
        <v>1003171684874</v>
      </c>
      <c r="E446" s="24" t="n"/>
      <c r="F446" s="23" t="n">
        <v>1</v>
      </c>
      <c r="G446" s="23">
        <f>E446</f>
        <v/>
      </c>
      <c r="H446" s="14" t="n">
        <v>4</v>
      </c>
      <c r="I446" s="14" t="n">
        <v>14</v>
      </c>
      <c r="J446" s="33" t="n"/>
    </row>
    <row r="447">
      <c r="A447" s="66">
        <f>RIGHT(D447,4)</f>
        <v/>
      </c>
      <c r="B447" s="42" t="inlineStr">
        <is>
          <t>ШЕЙКА СВИНАЯ(нарезка) мгс охл.</t>
        </is>
      </c>
      <c r="C447" s="30" t="inlineStr">
        <is>
          <t>кг</t>
        </is>
      </c>
      <c r="D447" s="27" t="n">
        <v>1003171735429</v>
      </c>
      <c r="E447" s="24" t="n"/>
      <c r="F447" s="23" t="n">
        <v>1.225</v>
      </c>
      <c r="G447" s="23">
        <f>E447</f>
        <v/>
      </c>
      <c r="H447" s="14" t="n">
        <v>4.9</v>
      </c>
      <c r="I447" s="14" t="n">
        <v>12</v>
      </c>
      <c r="J447" s="33" t="n"/>
    </row>
    <row r="448">
      <c r="A448" s="66">
        <f>RIGHT(D448,4)</f>
        <v/>
      </c>
      <c r="B448" s="42" t="inlineStr">
        <is>
          <t>ШНИЦЕЛЬ СВИНОЙ мгс охл.</t>
        </is>
      </c>
      <c r="C448" s="30" t="inlineStr">
        <is>
          <t>кг</t>
        </is>
      </c>
      <c r="D448" s="27" t="n">
        <v>1003171745434</v>
      </c>
      <c r="E448" s="24" t="n"/>
      <c r="F448" s="23" t="n">
        <v>1.25</v>
      </c>
      <c r="G448" s="23">
        <f>E448</f>
        <v/>
      </c>
      <c r="H448" s="14" t="n">
        <v>5</v>
      </c>
      <c r="I448" s="14" t="n">
        <v>12</v>
      </c>
      <c r="J448" s="33" t="n"/>
    </row>
    <row r="449">
      <c r="A449" s="66">
        <f>RIGHT(D449,4)</f>
        <v/>
      </c>
      <c r="B449" s="42" t="inlineStr">
        <is>
          <t>ЭСКАЛОП СВИНОЙ мгс охл.</t>
        </is>
      </c>
      <c r="C449" s="30" t="inlineStr">
        <is>
          <t>кг</t>
        </is>
      </c>
      <c r="D449" s="27" t="n">
        <v>1003171755436</v>
      </c>
      <c r="E449" s="24" t="n"/>
      <c r="F449" s="23" t="n">
        <v>1.15</v>
      </c>
      <c r="G449" s="23">
        <f>E449</f>
        <v/>
      </c>
      <c r="H449" s="14" t="n">
        <v>4.6</v>
      </c>
      <c r="I449" s="14" t="n">
        <v>12</v>
      </c>
      <c r="J449" s="33" t="n"/>
    </row>
    <row r="450">
      <c r="A450" s="66">
        <f>RIGHT(D450,4)</f>
        <v/>
      </c>
      <c r="B450" s="42" t="inlineStr">
        <is>
          <t>ГОЛЯШКА СВИНАЯ в/у охл.</t>
        </is>
      </c>
      <c r="C450" s="30" t="inlineStr">
        <is>
          <t>кг</t>
        </is>
      </c>
      <c r="D450" s="27" t="n">
        <v>1003171395354</v>
      </c>
      <c r="E450" s="24" t="n"/>
      <c r="F450" s="23" t="n">
        <v>1.32</v>
      </c>
      <c r="G450" s="23">
        <f>E450</f>
        <v/>
      </c>
      <c r="H450" s="14" t="n">
        <v>6.6</v>
      </c>
      <c r="I450" s="14" t="n">
        <v>17</v>
      </c>
      <c r="J450" s="33" t="n"/>
    </row>
    <row r="451">
      <c r="A451" s="66">
        <f>RIGHT(D451,4)</f>
        <v/>
      </c>
      <c r="B451" s="42" t="inlineStr">
        <is>
          <t>КАРБОНАД СВИНОЙ кр/к в/у охл.</t>
        </is>
      </c>
      <c r="C451" s="30" t="inlineStr">
        <is>
          <t>кг</t>
        </is>
      </c>
      <c r="D451" s="27" t="n">
        <v>1003171455367</v>
      </c>
      <c r="E451" s="24" t="n"/>
      <c r="F451" s="23" t="n">
        <v>1.7</v>
      </c>
      <c r="G451" s="23">
        <f>E451</f>
        <v/>
      </c>
      <c r="H451" s="14" t="n">
        <v>8.5</v>
      </c>
      <c r="I451" s="14" t="n">
        <v>21</v>
      </c>
      <c r="J451" s="33" t="n"/>
    </row>
    <row r="452">
      <c r="A452" s="66">
        <f>RIGHT(D452,4)</f>
        <v/>
      </c>
      <c r="B452" s="42" t="inlineStr">
        <is>
          <t>КОРЕЙКА СВИНАЯ б/к кр/к в/у охл.</t>
        </is>
      </c>
      <c r="C452" s="30" t="inlineStr">
        <is>
          <t>кг</t>
        </is>
      </c>
      <c r="D452" s="27" t="n">
        <v>1003171465371</v>
      </c>
      <c r="E452" s="24" t="n"/>
      <c r="F452" s="23" t="n">
        <v>1.7</v>
      </c>
      <c r="G452" s="23">
        <f>E452</f>
        <v/>
      </c>
      <c r="H452" s="14" t="n">
        <v>10.2</v>
      </c>
      <c r="I452" s="14" t="n">
        <v>21</v>
      </c>
      <c r="J452" s="33" t="n"/>
    </row>
    <row r="453">
      <c r="A453" s="66">
        <f>RIGHT(D453,4)</f>
        <v/>
      </c>
      <c r="B453" s="42" t="inlineStr">
        <is>
          <t>КОРЕЙКА СВИНАЯ кр/к м/к в/у охл.</t>
        </is>
      </c>
      <c r="C453" s="30" t="inlineStr">
        <is>
          <t>кг</t>
        </is>
      </c>
      <c r="D453" s="27" t="n">
        <v>1003171465373</v>
      </c>
      <c r="E453" s="24" t="n"/>
      <c r="F453" s="23" t="n">
        <v>2.867</v>
      </c>
      <c r="G453" s="23">
        <f>E453</f>
        <v/>
      </c>
      <c r="H453" s="14" t="n">
        <v>8.6</v>
      </c>
      <c r="I453" s="14" t="n">
        <v>17</v>
      </c>
      <c r="J453" s="33" t="n"/>
    </row>
    <row r="454">
      <c r="A454" s="66">
        <f>RIGHT(D454,4)</f>
        <v/>
      </c>
      <c r="B454" s="42" t="inlineStr">
        <is>
          <t>ЛОПАТКА СВИНАЯ б/к кр/к в/у охл.</t>
        </is>
      </c>
      <c r="C454" s="30" t="inlineStr">
        <is>
          <t>кг</t>
        </is>
      </c>
      <c r="D454" s="27" t="n">
        <v>1003171545385</v>
      </c>
      <c r="E454" s="24" t="n"/>
      <c r="F454" s="23" t="n">
        <v>3</v>
      </c>
      <c r="G454" s="23">
        <f>E454</f>
        <v/>
      </c>
      <c r="H454" s="14" t="n">
        <v>9</v>
      </c>
      <c r="I454" s="14" t="n">
        <v>21</v>
      </c>
      <c r="J454" s="33" t="n"/>
    </row>
    <row r="455">
      <c r="A455" s="66">
        <f>RIGHT(D455,4)</f>
        <v/>
      </c>
      <c r="B455" s="42" t="inlineStr">
        <is>
          <t>ОКОРОК СВИНОЙ кр/к б/к в/у охл.</t>
        </is>
      </c>
      <c r="C455" s="30" t="inlineStr">
        <is>
          <t>кг</t>
        </is>
      </c>
      <c r="D455" s="27" t="n">
        <v>1003171765392</v>
      </c>
      <c r="E455" s="24" t="n"/>
      <c r="F455" s="23" t="n">
        <v>5.1</v>
      </c>
      <c r="G455" s="23">
        <f>E455</f>
        <v/>
      </c>
      <c r="H455" s="14" t="n">
        <v>5.1</v>
      </c>
      <c r="I455" s="14" t="n">
        <v>21</v>
      </c>
      <c r="J455" s="33" t="n"/>
    </row>
    <row r="456">
      <c r="A456" s="66">
        <f>RIGHT(D456,4)</f>
        <v/>
      </c>
      <c r="B456" s="42" t="inlineStr">
        <is>
          <t>РЕБРЫШКИ БАРБЕКЮ кр/к в/у охл.</t>
        </is>
      </c>
      <c r="C456" s="30" t="inlineStr">
        <is>
          <t>кг</t>
        </is>
      </c>
      <c r="D456" s="27" t="n">
        <v>1003171595402</v>
      </c>
      <c r="E456" s="24" t="n"/>
      <c r="F456" s="23" t="n">
        <v>0.872</v>
      </c>
      <c r="G456" s="23">
        <f>E456</f>
        <v/>
      </c>
      <c r="H456" s="14" t="n">
        <v>6.1</v>
      </c>
      <c r="I456" s="14" t="n">
        <v>17</v>
      </c>
      <c r="J456" s="33" t="n"/>
    </row>
    <row r="457">
      <c r="A457" s="66">
        <f>RIGHT(D457,4)</f>
        <v/>
      </c>
      <c r="B457" s="42" t="inlineStr">
        <is>
          <t>РЕБРЫШКИ СВИНЫЕ мл/к в/у охл.</t>
        </is>
      </c>
      <c r="C457" s="30" t="inlineStr">
        <is>
          <t>кг</t>
        </is>
      </c>
      <c r="D457" s="27" t="n">
        <v>1003171595407</v>
      </c>
      <c r="E457" s="24" t="n"/>
      <c r="F457" s="23" t="n">
        <v>1.663</v>
      </c>
      <c r="G457" s="23">
        <f>E457</f>
        <v/>
      </c>
      <c r="H457" s="14" t="n">
        <v>6.65</v>
      </c>
      <c r="I457" s="14" t="n">
        <v>17</v>
      </c>
      <c r="J457" s="33" t="n"/>
    </row>
    <row r="458">
      <c r="A458" s="66">
        <f>RIGHT(D458,4)</f>
        <v/>
      </c>
      <c r="B458" s="42" t="inlineStr">
        <is>
          <t>ШЕЙКА СВИНАЯ кр/к в/у охл.</t>
        </is>
      </c>
      <c r="C458" s="30" t="inlineStr">
        <is>
          <t>кг</t>
        </is>
      </c>
      <c r="D458" s="27" t="n">
        <v>1003171735425</v>
      </c>
      <c r="E458" s="24" t="n"/>
      <c r="F458" s="23" t="n">
        <v>1.925</v>
      </c>
      <c r="G458" s="23">
        <f>E458</f>
        <v/>
      </c>
      <c r="H458" s="14" t="n">
        <v>7.7</v>
      </c>
      <c r="I458" s="14" t="n">
        <v>21</v>
      </c>
      <c r="J458" s="33" t="n"/>
    </row>
    <row r="459">
      <c r="A459" s="66">
        <f>RIGHT(D459,4)</f>
        <v/>
      </c>
      <c r="B459" s="42" t="inlineStr">
        <is>
          <t>ШАШЛЫК ИЗ СВИНИНЫ охл.</t>
        </is>
      </c>
      <c r="C459" s="30" t="inlineStr">
        <is>
          <t>кг</t>
        </is>
      </c>
      <c r="D459" s="27" t="n">
        <v>1003162215418</v>
      </c>
      <c r="E459" s="24" t="n"/>
      <c r="F459" s="23" t="n">
        <v>2</v>
      </c>
      <c r="G459" s="23">
        <f>E459</f>
        <v/>
      </c>
      <c r="H459" s="14" t="n">
        <v>4</v>
      </c>
      <c r="I459" s="14" t="n">
        <v>12</v>
      </c>
      <c r="J459" s="33" t="n"/>
    </row>
    <row r="460">
      <c r="A460" s="66">
        <f>RIGHT(D460,4)</f>
        <v/>
      </c>
      <c r="B460" s="42" t="inlineStr">
        <is>
          <t>ВЫРЕЗКА СВИНАЯ кр/к в/у (1*2) охл.</t>
        </is>
      </c>
      <c r="C460" s="30" t="inlineStr">
        <is>
          <t>кг</t>
        </is>
      </c>
      <c r="D460" s="27" t="n">
        <v>1003171356409</v>
      </c>
      <c r="E460" s="24" t="n"/>
      <c r="F460" s="23" t="n">
        <v>0.96</v>
      </c>
      <c r="G460" s="23">
        <f>E460</f>
        <v/>
      </c>
      <c r="H460" s="14" t="n">
        <v>4.8</v>
      </c>
      <c r="I460" s="14" t="n">
        <v>21</v>
      </c>
      <c r="J460" s="33" t="n"/>
    </row>
    <row r="461">
      <c r="A461" s="66">
        <f>RIGHT(D461,4)</f>
        <v/>
      </c>
      <c r="B461" s="42" t="inlineStr">
        <is>
          <t>ПЕЧЕНЬ СВИНАЯ упак.зам.</t>
        </is>
      </c>
      <c r="C461" s="30" t="inlineStr">
        <is>
          <t>кг</t>
        </is>
      </c>
      <c r="D461" s="27" t="n">
        <v>1002172146099</v>
      </c>
      <c r="E461" s="24" t="n"/>
      <c r="F461" s="23" t="n">
        <v>0.734</v>
      </c>
      <c r="G461" s="23">
        <f>E461</f>
        <v/>
      </c>
      <c r="H461" s="14" t="n">
        <v>4.4</v>
      </c>
      <c r="I461" s="14" t="n">
        <v>365</v>
      </c>
      <c r="J461" s="33" t="n"/>
    </row>
    <row r="462">
      <c r="A462" s="66">
        <f>RIGHT(D462,4)</f>
        <v/>
      </c>
      <c r="B462" s="42" t="inlineStr">
        <is>
          <t>СЕРДЦЕ СВИНОЕ упак.зам.</t>
        </is>
      </c>
      <c r="C462" s="30" t="inlineStr">
        <is>
          <t>кг</t>
        </is>
      </c>
      <c r="D462" s="27" t="n">
        <v>1002174986100</v>
      </c>
      <c r="E462" s="24" t="n"/>
      <c r="F462" s="23" t="n">
        <v>0.66</v>
      </c>
      <c r="G462" s="23">
        <f>E462</f>
        <v/>
      </c>
      <c r="H462" s="14" t="n">
        <v>3.3</v>
      </c>
      <c r="I462" s="14" t="n">
        <v>365</v>
      </c>
      <c r="J462" s="33" t="n"/>
    </row>
    <row r="463">
      <c r="A463" s="66">
        <f>RIGHT(D463,4)</f>
        <v/>
      </c>
      <c r="B463" s="42" t="inlineStr">
        <is>
          <t>ХВОСТЫ СВИНЫЕ упак.зам.</t>
        </is>
      </c>
      <c r="C463" s="30" t="inlineStr">
        <is>
          <t>кг</t>
        </is>
      </c>
      <c r="D463" s="27" t="n">
        <v>1002174996101</v>
      </c>
      <c r="E463" s="24" t="n"/>
      <c r="F463" s="23" t="n">
        <v>0.76</v>
      </c>
      <c r="G463" s="23">
        <f>E463</f>
        <v/>
      </c>
      <c r="H463" s="14" t="n">
        <v>3.8</v>
      </c>
      <c r="I463" s="14" t="n">
        <v>365</v>
      </c>
      <c r="J463" s="33" t="n"/>
    </row>
    <row r="464">
      <c r="A464" s="66">
        <f>RIGHT(D464,4)</f>
        <v/>
      </c>
      <c r="B464" s="42" t="inlineStr">
        <is>
          <t>ЯЗЫК СВИНОЙ упак.зам.</t>
        </is>
      </c>
      <c r="C464" s="30" t="inlineStr">
        <is>
          <t>кг</t>
        </is>
      </c>
      <c r="D464" s="27" t="n">
        <v>1002175006102</v>
      </c>
      <c r="E464" s="24" t="n"/>
      <c r="F464" s="23" t="n">
        <v>0.472</v>
      </c>
      <c r="G464" s="23">
        <f>E464</f>
        <v/>
      </c>
      <c r="H464" s="14" t="n">
        <v>3.3</v>
      </c>
      <c r="I464" s="14" t="n">
        <v>365</v>
      </c>
      <c r="J464" s="33" t="n"/>
    </row>
    <row r="465">
      <c r="A465" s="66">
        <f>RIGHT(D465,4)</f>
        <v/>
      </c>
      <c r="B465" s="42" t="inlineStr">
        <is>
          <t>РЕБРЫШКИ ОБЫКНОВЕННЫЕ 1кг 12шт.зам_120с</t>
        </is>
      </c>
      <c r="C465" s="30" t="inlineStr">
        <is>
          <t>кг</t>
        </is>
      </c>
      <c r="D465" s="27" t="n">
        <v>1002162166019</v>
      </c>
      <c r="E465" s="24" t="n"/>
      <c r="F465" s="23" t="n">
        <v>1</v>
      </c>
      <c r="G465" s="23">
        <f>E465</f>
        <v/>
      </c>
      <c r="H465" s="14" t="n">
        <v>12</v>
      </c>
      <c r="I465" s="14" t="n">
        <v>120</v>
      </c>
      <c r="J465" s="33" t="n"/>
    </row>
    <row r="466">
      <c r="A466" s="66">
        <f>RIGHT(D466,4)</f>
        <v/>
      </c>
      <c r="B466" s="42" t="inlineStr">
        <is>
          <t>РАГУ СВИНОЕ 1кг 8шт.зам_120с</t>
        </is>
      </c>
      <c r="C466" s="30" t="inlineStr">
        <is>
          <t>кг</t>
        </is>
      </c>
      <c r="D466" s="27" t="n">
        <v>1002162156004</v>
      </c>
      <c r="E466" s="24" t="n"/>
      <c r="F466" s="23" t="n">
        <v>1</v>
      </c>
      <c r="G466" s="23">
        <f>E466</f>
        <v/>
      </c>
      <c r="H466" s="14" t="n">
        <v>8</v>
      </c>
      <c r="I466" s="14" t="n">
        <v>120</v>
      </c>
      <c r="J466" s="33" t="n"/>
    </row>
    <row r="467">
      <c r="A467" s="66">
        <f>RIGHT(D467,4)</f>
        <v/>
      </c>
      <c r="B467" s="42" t="inlineStr">
        <is>
          <t>ШАШЛЫК ИЗ СВИНИНЫ зам.</t>
        </is>
      </c>
      <c r="C467" s="30" t="inlineStr">
        <is>
          <t>кг</t>
        </is>
      </c>
      <c r="D467" s="27" t="n">
        <v>1002162215417</v>
      </c>
      <c r="E467" s="24" t="n"/>
      <c r="F467" s="23" t="n">
        <v>2.034</v>
      </c>
      <c r="G467" s="23">
        <f>E467</f>
        <v/>
      </c>
      <c r="H467" s="14" t="n">
        <v>6.1</v>
      </c>
      <c r="I467" s="14" t="n">
        <v>90</v>
      </c>
      <c r="J467" s="33" t="n"/>
    </row>
    <row r="468">
      <c r="A468" s="66">
        <f>RIGHT(D468,4)</f>
        <v/>
      </c>
      <c r="B468" s="42" t="inlineStr">
        <is>
          <t>НОГИ СВИНЫЕ ПЕРЕДНИЕ зам.</t>
        </is>
      </c>
      <c r="C468" s="30" t="inlineStr">
        <is>
          <t>кг</t>
        </is>
      </c>
      <c r="D468" s="27" t="n">
        <v>1002162094933</v>
      </c>
      <c r="E468" s="24" t="n"/>
      <c r="F468" s="23" t="n">
        <v>10</v>
      </c>
      <c r="G468" s="23">
        <f>E468</f>
        <v/>
      </c>
      <c r="H468" s="14" t="n">
        <v>10</v>
      </c>
      <c r="I468" s="14" t="n">
        <v>365</v>
      </c>
      <c r="J468" s="33" t="n"/>
    </row>
    <row r="469">
      <c r="A469" s="66">
        <f>RIGHT(D469,4)</f>
        <v/>
      </c>
      <c r="B469" s="42" t="inlineStr">
        <is>
          <t>НОГИ СВИНЫЕ ЗАДНИЕ зам.</t>
        </is>
      </c>
      <c r="C469" s="30" t="inlineStr">
        <is>
          <t>кг</t>
        </is>
      </c>
      <c r="D469" s="27" t="n">
        <v>1002162094934</v>
      </c>
      <c r="E469" s="24" t="n"/>
      <c r="F469" s="23" t="n">
        <v>10</v>
      </c>
      <c r="G469" s="23">
        <f>E469</f>
        <v/>
      </c>
      <c r="H469" s="14" t="n">
        <v>10</v>
      </c>
      <c r="I469" s="14" t="n">
        <v>365</v>
      </c>
      <c r="J469" s="33" t="n"/>
    </row>
    <row r="470">
      <c r="A470" s="66">
        <f>RIGHT(D470,4)</f>
        <v/>
      </c>
      <c r="B470" s="42" t="inlineStr">
        <is>
          <t>УШИ СВИНЫЕ зам.</t>
        </is>
      </c>
      <c r="C470" s="30" t="inlineStr">
        <is>
          <t>кг</t>
        </is>
      </c>
      <c r="D470" s="27" t="n">
        <v>1002163474935</v>
      </c>
      <c r="E470" s="24" t="n"/>
      <c r="F470" s="23" t="n">
        <v>10</v>
      </c>
      <c r="G470" s="23">
        <f>E470</f>
        <v/>
      </c>
      <c r="H470" s="14" t="n">
        <v>10</v>
      </c>
      <c r="I470" s="14" t="n">
        <v>365</v>
      </c>
      <c r="J470" s="33" t="n"/>
    </row>
    <row r="471">
      <c r="A471" s="66">
        <f>RIGHT(D471,4)</f>
        <v/>
      </c>
      <c r="B471" s="42" t="inlineStr">
        <is>
          <t>ПЕЧЕНЬ СВИНАЯ зам.</t>
        </is>
      </c>
      <c r="C471" s="30" t="inlineStr">
        <is>
          <t>кг</t>
        </is>
      </c>
      <c r="D471" s="27" t="n">
        <v>1002162144936</v>
      </c>
      <c r="E471" s="24" t="n"/>
      <c r="F471" s="23" t="n">
        <v>10</v>
      </c>
      <c r="G471" s="23">
        <f>E471</f>
        <v/>
      </c>
      <c r="H471" s="14" t="n">
        <v>10</v>
      </c>
      <c r="I471" s="14" t="n">
        <v>365</v>
      </c>
      <c r="J471" s="33" t="n"/>
    </row>
    <row r="472">
      <c r="A472" s="66">
        <f>RIGHT(D472,4)</f>
        <v/>
      </c>
      <c r="B472" s="42" t="inlineStr">
        <is>
          <t>ВЫРЕЗКА СВИНАЯ кр/к зам.</t>
        </is>
      </c>
      <c r="C472" s="30" t="inlineStr">
        <is>
          <t>кг</t>
        </is>
      </c>
      <c r="D472" s="27" t="n">
        <v>1002182025351</v>
      </c>
      <c r="E472" s="24" t="n"/>
      <c r="F472" s="23" t="n">
        <v>1.532</v>
      </c>
      <c r="G472" s="23">
        <f>E472</f>
        <v/>
      </c>
      <c r="H472" s="14" t="n">
        <v>24.51</v>
      </c>
      <c r="I472" s="14" t="n">
        <v>365</v>
      </c>
      <c r="J472" s="33" t="n"/>
    </row>
    <row r="473" ht="15.75" customHeight="1" thickBot="1">
      <c r="A473" s="66">
        <f>RIGHT(D473,4)</f>
        <v/>
      </c>
      <c r="B473" s="42" t="inlineStr">
        <is>
          <t>ШЕЙНАЯ ЧАСТЬ СВИНАЯ кр/к зам.</t>
        </is>
      </c>
      <c r="C473" s="30" t="inlineStr">
        <is>
          <t>кг</t>
        </is>
      </c>
      <c r="D473" s="27" t="n">
        <v>1002182135431</v>
      </c>
      <c r="E473" s="24" t="n"/>
      <c r="F473" s="23" t="n">
        <v>2.125</v>
      </c>
      <c r="G473" s="23">
        <f>E473</f>
        <v/>
      </c>
      <c r="H473" s="14" t="n">
        <v>21.25</v>
      </c>
      <c r="I473" s="14" t="n">
        <v>365</v>
      </c>
      <c r="J473" s="33" t="n"/>
    </row>
    <row r="474" ht="16.5" customHeight="1" thickBot="1" thickTop="1">
      <c r="A474" s="70" t="n"/>
      <c r="B474" s="55" t="inlineStr">
        <is>
          <t>ВСЕГО:</t>
        </is>
      </c>
      <c r="C474" s="16" t="n"/>
      <c r="D474" s="43" t="n"/>
      <c r="E474" s="17">
        <f>SUM(E5:E403)</f>
        <v/>
      </c>
      <c r="F474" s="17" t="n"/>
      <c r="G474" s="17">
        <f>SUM(G11:G403)</f>
        <v/>
      </c>
      <c r="H474" s="17" t="n"/>
      <c r="I474" s="17" t="n"/>
      <c r="J474" s="17" t="n"/>
    </row>
    <row r="475" ht="15.75" customHeight="1" thickTop="1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  <row r="1971">
      <c r="B1971" s="44" t="n"/>
      <c r="C1971" s="18" t="n"/>
      <c r="D1971" s="48" t="n"/>
      <c r="F1971" s="19" t="n"/>
      <c r="G1971" s="19" t="n"/>
      <c r="H1971" s="20" t="n"/>
      <c r="I1971" s="20" t="n"/>
      <c r="J1971" s="21" t="n"/>
    </row>
    <row r="1972">
      <c r="B1972" s="44" t="n"/>
      <c r="C1972" s="18" t="n"/>
      <c r="D1972" s="48" t="n"/>
      <c r="F1972" s="19" t="n"/>
      <c r="G1972" s="19" t="n"/>
      <c r="H1972" s="20" t="n"/>
      <c r="I1972" s="20" t="n"/>
      <c r="J1972" s="21" t="n"/>
    </row>
    <row r="1973">
      <c r="B1973" s="44" t="n"/>
      <c r="C1973" s="18" t="n"/>
      <c r="D1973" s="48" t="n"/>
      <c r="F1973" s="19" t="n"/>
      <c r="G1973" s="19" t="n"/>
      <c r="H1973" s="20" t="n"/>
      <c r="I1973" s="20" t="n"/>
      <c r="J1973" s="21" t="n"/>
    </row>
    <row r="1974">
      <c r="B1974" s="44" t="n"/>
      <c r="C1974" s="18" t="n"/>
      <c r="D1974" s="48" t="n"/>
      <c r="F1974" s="19" t="n"/>
      <c r="G1974" s="19" t="n"/>
      <c r="H1974" s="20" t="n"/>
      <c r="I1974" s="20" t="n"/>
      <c r="J1974" s="21" t="n"/>
    </row>
    <row r="1975">
      <c r="B1975" s="44" t="n"/>
      <c r="C1975" s="18" t="n"/>
      <c r="D1975" s="48" t="n"/>
      <c r="F1975" s="19" t="n"/>
      <c r="G1975" s="19" t="n"/>
      <c r="H1975" s="20" t="n"/>
      <c r="I1975" s="20" t="n"/>
      <c r="J1975" s="21" t="n"/>
    </row>
    <row r="1976">
      <c r="B1976" s="44" t="n"/>
      <c r="C1976" s="18" t="n"/>
      <c r="D1976" s="48" t="n"/>
      <c r="F1976" s="19" t="n"/>
      <c r="G1976" s="19" t="n"/>
      <c r="H1976" s="20" t="n"/>
      <c r="I1976" s="20" t="n"/>
      <c r="J1976" s="21" t="n"/>
    </row>
    <row r="1977">
      <c r="B1977" s="44" t="n"/>
      <c r="C1977" s="18" t="n"/>
      <c r="D1977" s="48" t="n"/>
      <c r="F1977" s="19" t="n"/>
      <c r="G1977" s="19" t="n"/>
      <c r="H1977" s="20" t="n"/>
      <c r="I1977" s="20" t="n"/>
      <c r="J1977" s="21" t="n"/>
    </row>
    <row r="1978">
      <c r="B1978" s="44" t="n"/>
      <c r="C1978" s="18" t="n"/>
      <c r="D1978" s="48" t="n"/>
      <c r="F1978" s="19" t="n"/>
      <c r="G1978" s="19" t="n"/>
      <c r="H1978" s="20" t="n"/>
      <c r="I1978" s="20" t="n"/>
      <c r="J1978" s="21" t="n"/>
    </row>
    <row r="1979">
      <c r="B1979" s="44" t="n"/>
      <c r="C1979" s="18" t="n"/>
      <c r="D1979" s="48" t="n"/>
      <c r="F1979" s="19" t="n"/>
      <c r="G1979" s="19" t="n"/>
      <c r="H1979" s="20" t="n"/>
      <c r="I1979" s="20" t="n"/>
      <c r="J1979" s="21" t="n"/>
    </row>
    <row r="1980">
      <c r="B1980" s="44" t="n"/>
      <c r="C1980" s="18" t="n"/>
      <c r="D1980" s="48" t="n"/>
      <c r="F1980" s="19" t="n"/>
      <c r="G1980" s="19" t="n"/>
      <c r="H1980" s="20" t="n"/>
      <c r="I1980" s="20" t="n"/>
      <c r="J1980" s="21" t="n"/>
    </row>
    <row r="1981">
      <c r="B1981" s="44" t="n"/>
      <c r="C1981" s="18" t="n"/>
      <c r="D1981" s="48" t="n"/>
      <c r="F1981" s="19" t="n"/>
      <c r="G1981" s="19" t="n"/>
      <c r="H1981" s="20" t="n"/>
      <c r="I1981" s="20" t="n"/>
      <c r="J1981" s="21" t="n"/>
    </row>
    <row r="1982">
      <c r="B1982" s="44" t="n"/>
      <c r="C1982" s="18" t="n"/>
      <c r="D1982" s="48" t="n"/>
      <c r="F1982" s="19" t="n"/>
      <c r="G1982" s="19" t="n"/>
      <c r="H1982" s="20" t="n"/>
      <c r="I1982" s="20" t="n"/>
      <c r="J1982" s="21" t="n"/>
    </row>
    <row r="1983">
      <c r="B1983" s="44" t="n"/>
      <c r="C1983" s="18" t="n"/>
      <c r="D1983" s="48" t="n"/>
      <c r="F1983" s="19" t="n"/>
      <c r="G1983" s="19" t="n"/>
      <c r="H1983" s="20" t="n"/>
      <c r="I1983" s="20" t="n"/>
      <c r="J1983" s="21" t="n"/>
    </row>
    <row r="1984">
      <c r="B1984" s="44" t="n"/>
      <c r="C1984" s="18" t="n"/>
      <c r="D1984" s="48" t="n"/>
      <c r="F1984" s="19" t="n"/>
      <c r="G1984" s="19" t="n"/>
      <c r="H1984" s="20" t="n"/>
      <c r="I1984" s="20" t="n"/>
      <c r="J1984" s="21" t="n"/>
    </row>
    <row r="1985">
      <c r="B1985" s="44" t="n"/>
      <c r="C1985" s="18" t="n"/>
      <c r="D1985" s="48" t="n"/>
      <c r="F1985" s="19" t="n"/>
      <c r="G1985" s="19" t="n"/>
      <c r="H1985" s="20" t="n"/>
      <c r="I1985" s="20" t="n"/>
      <c r="J1985" s="21" t="n"/>
    </row>
    <row r="1986">
      <c r="B1986" s="44" t="n"/>
      <c r="C1986" s="18" t="n"/>
      <c r="D1986" s="48" t="n"/>
      <c r="F1986" s="19" t="n"/>
      <c r="G1986" s="19" t="n"/>
      <c r="H1986" s="20" t="n"/>
      <c r="I1986" s="20" t="n"/>
      <c r="J1986" s="21" t="n"/>
    </row>
    <row r="1987">
      <c r="B1987" s="44" t="n"/>
      <c r="C1987" s="18" t="n"/>
      <c r="D1987" s="48" t="n"/>
      <c r="F1987" s="19" t="n"/>
      <c r="G1987" s="19" t="n"/>
      <c r="H1987" s="20" t="n"/>
      <c r="I1987" s="20" t="n"/>
      <c r="J1987" s="21" t="n"/>
    </row>
    <row r="1988">
      <c r="B1988" s="44" t="n"/>
      <c r="C1988" s="18" t="n"/>
      <c r="D1988" s="48" t="n"/>
      <c r="F1988" s="19" t="n"/>
      <c r="G1988" s="19" t="n"/>
      <c r="H1988" s="20" t="n"/>
      <c r="I1988" s="20" t="n"/>
      <c r="J1988" s="21" t="n"/>
    </row>
    <row r="1989">
      <c r="B1989" s="44" t="n"/>
      <c r="C1989" s="18" t="n"/>
      <c r="D1989" s="48" t="n"/>
      <c r="F1989" s="19" t="n"/>
      <c r="G1989" s="19" t="n"/>
      <c r="H1989" s="20" t="n"/>
      <c r="I1989" s="20" t="n"/>
      <c r="J1989" s="21" t="n"/>
    </row>
    <row r="1990">
      <c r="B1990" s="44" t="n"/>
      <c r="C1990" s="18" t="n"/>
      <c r="D1990" s="48" t="n"/>
      <c r="F1990" s="19" t="n"/>
      <c r="G1990" s="19" t="n"/>
      <c r="H1990" s="20" t="n"/>
      <c r="I1990" s="20" t="n"/>
      <c r="J1990" s="21" t="n"/>
    </row>
    <row r="1991">
      <c r="B1991" s="44" t="n"/>
      <c r="C1991" s="18" t="n"/>
      <c r="D1991" s="48" t="n"/>
      <c r="F1991" s="19" t="n"/>
      <c r="G1991" s="19" t="n"/>
      <c r="H1991" s="20" t="n"/>
      <c r="I1991" s="20" t="n"/>
      <c r="J1991" s="21" t="n"/>
    </row>
    <row r="1992">
      <c r="B1992" s="44" t="n"/>
      <c r="C1992" s="18" t="n"/>
      <c r="D1992" s="48" t="n"/>
      <c r="F1992" s="19" t="n"/>
      <c r="G1992" s="19" t="n"/>
      <c r="H1992" s="20" t="n"/>
      <c r="I1992" s="20" t="n"/>
      <c r="J1992" s="21" t="n"/>
    </row>
    <row r="1993">
      <c r="B1993" s="44" t="n"/>
      <c r="C1993" s="18" t="n"/>
      <c r="D1993" s="48" t="n"/>
      <c r="F1993" s="19" t="n"/>
      <c r="G1993" s="19" t="n"/>
      <c r="H1993" s="20" t="n"/>
      <c r="I1993" s="20" t="n"/>
      <c r="J1993" s="21" t="n"/>
    </row>
    <row r="1994">
      <c r="B1994" s="44" t="n"/>
      <c r="C1994" s="18" t="n"/>
      <c r="D1994" s="48" t="n"/>
      <c r="F1994" s="19" t="n"/>
      <c r="G1994" s="19" t="n"/>
      <c r="H1994" s="20" t="n"/>
      <c r="I1994" s="20" t="n"/>
      <c r="J1994" s="21" t="n"/>
    </row>
    <row r="1995">
      <c r="B1995" s="44" t="n"/>
      <c r="C1995" s="18" t="n"/>
      <c r="D1995" s="48" t="n"/>
      <c r="F1995" s="19" t="n"/>
      <c r="G1995" s="19" t="n"/>
      <c r="H1995" s="20" t="n"/>
      <c r="I1995" s="20" t="n"/>
      <c r="J1995" s="21" t="n"/>
    </row>
    <row r="1996">
      <c r="B1996" s="44" t="n"/>
      <c r="C1996" s="18" t="n"/>
      <c r="D1996" s="48" t="n"/>
      <c r="F1996" s="19" t="n"/>
      <c r="G1996" s="19" t="n"/>
      <c r="H1996" s="20" t="n"/>
      <c r="I1996" s="20" t="n"/>
      <c r="J1996" s="21" t="n"/>
    </row>
    <row r="1997">
      <c r="B1997" s="44" t="n"/>
      <c r="C1997" s="18" t="n"/>
      <c r="D1997" s="48" t="n"/>
      <c r="F1997" s="19" t="n"/>
      <c r="G1997" s="19" t="n"/>
      <c r="H1997" s="20" t="n"/>
      <c r="I1997" s="20" t="n"/>
      <c r="J1997" s="21" t="n"/>
    </row>
    <row r="1998">
      <c r="B1998" s="44" t="n"/>
      <c r="C1998" s="18" t="n"/>
      <c r="D1998" s="48" t="n"/>
      <c r="F1998" s="19" t="n"/>
      <c r="G1998" s="19" t="n"/>
      <c r="H1998" s="20" t="n"/>
      <c r="I1998" s="20" t="n"/>
      <c r="J1998" s="21" t="n"/>
    </row>
  </sheetData>
  <autoFilter ref="B9:AY475"/>
  <mergeCells count="2">
    <mergeCell ref="E1:J1"/>
    <mergeCell ref="G3:J3"/>
  </mergeCells>
  <dataValidations count="2">
    <dataValidation sqref="B384" showDropDown="0" showInputMessage="1" showErrorMessage="1" allowBlank="0" type="textLength" operator="lessThanOrEqual">
      <formula1>40</formula1>
    </dataValidation>
    <dataValidation sqref="D401:D47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2024-05-29T11:17:03Z</dcterms:modified>
  <cp:lastModifiedBy>Uaer4</cp:lastModifiedBy>
  <cp:lastPrinted>2015-01-13T07:32:10Z</cp:lastPrinted>
</cp:coreProperties>
</file>