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1'!$B$9:$AY$115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<sst xmlns="http://schemas.openxmlformats.org/spreadsheetml/2006/main" count="307" uniqueCount="138">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</sst>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39"/>
  <sheetViews>
    <sheetView tabSelected="1" zoomScale="87" zoomScaleNormal="87" workbookViewId="0">
      <pane ySplit="9" topLeftCell="A88" activePane="bottomLeft" state="frozen"/>
      <selection pane="bottomLeft" activeCell="E115" sqref="E115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45150</v>
      </c>
      <c r="E3" s="7" t="s">
        <v>3</v>
      </c>
      <c r="F3" s="86"/>
      <c r="G3" s="90">
        <v>45153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1"/>
      <c r="K12" s="39"/>
    </row>
    <row r="13" spans="1:11" s="15" customFormat="1" ht="16.5" customHeight="1" x14ac:dyDescent="0.25">
      <c r="A13" s="80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1"/>
      <c r="K13" s="39"/>
    </row>
    <row r="14" spans="1:11" s="15" customFormat="1" ht="16.5" customHeight="1" x14ac:dyDescent="0.25">
      <c r="A14" s="80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1"/>
      <c r="K15" s="39"/>
    </row>
    <row r="16" spans="1:11" s="15" customFormat="1" ht="16.5" customHeight="1" x14ac:dyDescent="0.25">
      <c r="A16" s="80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120</v>
      </c>
      <c r="F16" s="23"/>
      <c r="G16" s="23">
        <f>E16*0.45</f>
        <v>54</v>
      </c>
      <c r="H16" s="14"/>
      <c r="I16" s="14"/>
      <c r="J16" s="41"/>
      <c r="K16" s="39"/>
    </row>
    <row r="17" spans="1:11" s="15" customFormat="1" ht="16.5" customHeight="1" x14ac:dyDescent="0.25">
      <c r="A17" s="80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0</v>
      </c>
      <c r="F17" s="23"/>
      <c r="G17" s="23">
        <f>E17*0.35</f>
        <v>0</v>
      </c>
      <c r="H17" s="14"/>
      <c r="I17" s="14"/>
      <c r="J17" s="41"/>
      <c r="K17" s="39"/>
    </row>
    <row r="18" spans="1:11" s="15" customFormat="1" ht="16.5" customHeight="1" x14ac:dyDescent="0.25">
      <c r="A18" s="80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1"/>
      <c r="K18" s="39"/>
    </row>
    <row r="19" spans="1:11" s="15" customFormat="1" ht="16.5" customHeight="1" x14ac:dyDescent="0.25">
      <c r="A19" s="80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120</v>
      </c>
      <c r="F19" s="23"/>
      <c r="G19" s="23">
        <f>E19*0.45</f>
        <v>54</v>
      </c>
      <c r="H19" s="14"/>
      <c r="I19" s="14"/>
      <c r="J19" s="41"/>
      <c r="K19" s="39"/>
    </row>
    <row r="20" spans="1:11" ht="16.5" customHeight="1" x14ac:dyDescent="0.25">
      <c r="A20" s="80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41"/>
    </row>
    <row r="21" spans="1:11" ht="16.5" customHeight="1" x14ac:dyDescent="0.25">
      <c r="A21" s="80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41"/>
    </row>
    <row r="22" spans="1:11" ht="16.5" customHeight="1" x14ac:dyDescent="0.25">
      <c r="A22" s="80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1"/>
    </row>
    <row r="23" spans="1:11" ht="16.5" customHeight="1" x14ac:dyDescent="0.25">
      <c r="A23" s="80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1"/>
    </row>
    <row r="24" spans="1:11" ht="16.5" customHeight="1" x14ac:dyDescent="0.25">
      <c r="A24" s="80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1"/>
    </row>
    <row r="25" spans="1:11" ht="16.5" customHeight="1" x14ac:dyDescent="0.25">
      <c r="A25" s="80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1"/>
    </row>
    <row r="26" spans="1:11" ht="16.5" customHeight="1" x14ac:dyDescent="0.25">
      <c r="A26" s="80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1"/>
    </row>
    <row r="27" spans="1:11" ht="16.5" customHeight="1" x14ac:dyDescent="0.25">
      <c r="A27" s="80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1"/>
    </row>
    <row r="28" spans="1:11" ht="16.5" customHeight="1" x14ac:dyDescent="0.25">
      <c r="A28" s="80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0</v>
      </c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41"/>
    </row>
    <row r="29" spans="1:11" ht="16.5" customHeight="1" x14ac:dyDescent="0.25">
      <c r="A29" s="80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41"/>
    </row>
    <row r="30" spans="1:11" ht="16.5" customHeight="1" x14ac:dyDescent="0.25">
      <c r="A30" s="80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1"/>
    </row>
    <row r="31" spans="1:11" ht="16.5" customHeight="1" thickBot="1" x14ac:dyDescent="0.3">
      <c r="A31" s="80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1"/>
    </row>
    <row r="32" spans="1:11" ht="16.5" customHeight="1" thickTop="1" thickBot="1" x14ac:dyDescent="0.3">
      <c r="A32" s="80" t="str">
        <f>RIGHT(D32:D137,4)</f>
        <v/>
      </c>
      <c r="B32" s="76" t="s">
        <v>45</v>
      </c>
      <c r="C32" s="76"/>
      <c r="D32" s="76"/>
      <c r="E32" s="76"/>
      <c r="F32" s="75"/>
      <c r="G32" s="76"/>
      <c r="H32" s="76"/>
      <c r="I32" s="76"/>
      <c r="J32" s="77"/>
    </row>
    <row r="33" spans="1:11" s="15" customFormat="1" ht="16.5" customHeight="1" thickTop="1" x14ac:dyDescent="0.25">
      <c r="A33" s="80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0</v>
      </c>
      <c r="F33" s="23"/>
      <c r="G33" s="23">
        <f>E33*1</f>
        <v>0</v>
      </c>
      <c r="H33" s="14"/>
      <c r="I33" s="14"/>
      <c r="J33" s="41"/>
      <c r="K33" s="39"/>
    </row>
    <row r="34" spans="1:11" s="15" customFormat="1" ht="16.5" customHeight="1" x14ac:dyDescent="0.25">
      <c r="A34" s="80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0</v>
      </c>
      <c r="F35" s="23"/>
      <c r="G35" s="23">
        <f>E35*0.3</f>
        <v>0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1"/>
      <c r="K36" s="39"/>
    </row>
    <row r="37" spans="1:11" ht="16.5" customHeight="1" x14ac:dyDescent="0.25">
      <c r="A37" s="80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0</v>
      </c>
      <c r="F37" s="23"/>
      <c r="G37" s="23">
        <f>E37*1</f>
        <v>0</v>
      </c>
      <c r="H37" s="14"/>
      <c r="I37" s="14"/>
      <c r="J37" s="41"/>
    </row>
    <row r="38" spans="1:11" ht="16.5" customHeight="1" x14ac:dyDescent="0.25">
      <c r="A38" s="80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0</v>
      </c>
      <c r="F38" s="23">
        <v>0.4</v>
      </c>
      <c r="G38" s="23">
        <f>E38*0.4</f>
        <v>0</v>
      </c>
      <c r="H38" s="14">
        <v>3.2</v>
      </c>
      <c r="I38" s="14">
        <v>45</v>
      </c>
      <c r="J38" s="41"/>
    </row>
    <row r="39" spans="1:11" ht="16.5" customHeight="1" x14ac:dyDescent="0.25">
      <c r="A39" s="80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1"/>
    </row>
    <row r="40" spans="1:11" s="15" customFormat="1" ht="16.5" customHeight="1" x14ac:dyDescent="0.25">
      <c r="A40" s="80" t="str">
        <f t="shared" ref="A40:A45" si="1">RIGHT(D40:D154,4)</f>
        <v>5818</v>
      </c>
      <c r="B40" s="72" t="s">
        <v>53</v>
      </c>
      <c r="C40" s="31" t="s">
        <v>23</v>
      </c>
      <c r="D40" s="28">
        <v>1001022725818</v>
      </c>
      <c r="E40" s="24">
        <v>0</v>
      </c>
      <c r="F40" s="23">
        <v>1.0666666666666671</v>
      </c>
      <c r="G40" s="23">
        <f>E40*1</f>
        <v>0</v>
      </c>
      <c r="H40" s="14">
        <v>3.2</v>
      </c>
      <c r="I40" s="14">
        <v>45</v>
      </c>
      <c r="J40" s="41"/>
      <c r="K40" s="39"/>
    </row>
    <row r="41" spans="1:11" ht="16.5" customHeight="1" x14ac:dyDescent="0.25">
      <c r="A41" s="80" t="str">
        <f t="shared" si="1"/>
        <v>6641</v>
      </c>
      <c r="B41" s="47" t="s">
        <v>54</v>
      </c>
      <c r="C41" s="34" t="s">
        <v>25</v>
      </c>
      <c r="D41" s="28">
        <v>6641</v>
      </c>
      <c r="E41" s="24">
        <v>400</v>
      </c>
      <c r="F41" s="23">
        <v>0.45</v>
      </c>
      <c r="G41" s="23">
        <f>E41*0.41</f>
        <v>164</v>
      </c>
      <c r="H41" s="14">
        <v>4.5</v>
      </c>
      <c r="I41" s="14">
        <v>45</v>
      </c>
      <c r="J41" s="41"/>
    </row>
    <row r="42" spans="1:11" ht="16.5" customHeight="1" x14ac:dyDescent="0.25">
      <c r="A42" s="80" t="str">
        <f t="shared" si="1"/>
        <v>5820</v>
      </c>
      <c r="B42" s="47" t="s">
        <v>55</v>
      </c>
      <c r="C42" s="31" t="s">
        <v>23</v>
      </c>
      <c r="D42" s="28">
        <v>1001022465820</v>
      </c>
      <c r="E42" s="24">
        <v>0</v>
      </c>
      <c r="F42" s="23"/>
      <c r="G42" s="23">
        <f>E42*1</f>
        <v>0</v>
      </c>
      <c r="H42" s="14"/>
      <c r="I42" s="14">
        <v>45</v>
      </c>
      <c r="J42" s="41"/>
    </row>
    <row r="43" spans="1:11" ht="16.5" customHeight="1" x14ac:dyDescent="0.25">
      <c r="A43" s="80" t="str">
        <f t="shared" si="1"/>
        <v>6590</v>
      </c>
      <c r="B43" s="47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1"/>
    </row>
    <row r="44" spans="1:11" ht="16.5" customHeight="1" x14ac:dyDescent="0.25">
      <c r="A44" s="80" t="str">
        <f t="shared" si="1"/>
        <v>6563</v>
      </c>
      <c r="B44" s="47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1"/>
    </row>
    <row r="45" spans="1:11" ht="16.5" customHeight="1" x14ac:dyDescent="0.25">
      <c r="A45" s="80" t="str">
        <f t="shared" si="1"/>
        <v>6646</v>
      </c>
      <c r="B45" s="47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1"/>
    </row>
    <row r="46" spans="1:11" ht="16.5" customHeight="1" x14ac:dyDescent="0.25">
      <c r="A46" s="80" t="str">
        <f t="shared" ref="A46:A52" si="2">RIGHT(D46:D157,4)</f>
        <v>5532</v>
      </c>
      <c r="B46" s="47" t="s">
        <v>59</v>
      </c>
      <c r="C46" s="34" t="s">
        <v>25</v>
      </c>
      <c r="D46" s="28">
        <v>1001022375532</v>
      </c>
      <c r="E46" s="24">
        <v>800</v>
      </c>
      <c r="F46" s="23">
        <v>0.45</v>
      </c>
      <c r="G46" s="23">
        <f>E46*0.45</f>
        <v>360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 t="shared" si="2"/>
        <v>3678</v>
      </c>
      <c r="B47" s="47" t="s">
        <v>60</v>
      </c>
      <c r="C47" s="31" t="s">
        <v>23</v>
      </c>
      <c r="D47" s="28">
        <v>1001022373678</v>
      </c>
      <c r="E47" s="24">
        <v>500</v>
      </c>
      <c r="F47" s="23">
        <v>2.125</v>
      </c>
      <c r="G47" s="23">
        <f>E47*1</f>
        <v>500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500</v>
      </c>
      <c r="F48" s="23">
        <v>1.033333333333333</v>
      </c>
      <c r="G48" s="23">
        <f>E48*1</f>
        <v>500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1"/>
      <c r="K49" s="39"/>
    </row>
    <row r="50" spans="1:11" s="15" customFormat="1" ht="16.5" customHeight="1" x14ac:dyDescent="0.25">
      <c r="A50" s="80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400</v>
      </c>
      <c r="F50" s="23"/>
      <c r="G50" s="23">
        <f>E50*0.41</f>
        <v>164</v>
      </c>
      <c r="H50" s="14"/>
      <c r="I50" s="14"/>
      <c r="J50" s="41"/>
      <c r="K50" s="39"/>
    </row>
    <row r="51" spans="1:11" s="15" customFormat="1" ht="16.5" customHeight="1" x14ac:dyDescent="0.25">
      <c r="A51" s="80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0</v>
      </c>
      <c r="F51" s="23"/>
      <c r="G51" s="23">
        <f>E51*0.4</f>
        <v>0</v>
      </c>
      <c r="H51" s="14"/>
      <c r="I51" s="14"/>
      <c r="J51" s="41"/>
      <c r="K51" s="39"/>
    </row>
    <row r="52" spans="1:11" s="15" customFormat="1" ht="16.5" customHeight="1" x14ac:dyDescent="0.25">
      <c r="A52" s="80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1"/>
      <c r="K52" s="39"/>
    </row>
    <row r="53" spans="1:11" ht="16.5" customHeight="1" thickBot="1" x14ac:dyDescent="0.3">
      <c r="A53" s="80" t="str">
        <f t="shared" ref="A53:A58" si="3">RIGHT(D53:D160,4)</f>
        <v>6297</v>
      </c>
      <c r="B53" s="48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 t="shared" si="3"/>
        <v/>
      </c>
      <c r="B54" s="76" t="s">
        <v>67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 t="shared" si="3"/>
        <v>6606</v>
      </c>
      <c r="B55" s="48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 t="shared" si="3"/>
        <v>6648</v>
      </c>
      <c r="B56" s="48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1"/>
    </row>
    <row r="57" spans="1:11" ht="16.5" customHeight="1" x14ac:dyDescent="0.25">
      <c r="A57" s="80" t="str">
        <f t="shared" si="3"/>
        <v>6650</v>
      </c>
      <c r="B57" s="48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1"/>
    </row>
    <row r="58" spans="1:11" ht="16.5" customHeight="1" x14ac:dyDescent="0.25">
      <c r="A58" s="80" t="str">
        <f t="shared" si="3"/>
        <v>6652</v>
      </c>
      <c r="B58" s="48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1"/>
    </row>
    <row r="59" spans="1:11" ht="16.5" customHeight="1" thickBot="1" x14ac:dyDescent="0.3">
      <c r="A59" s="80" t="str">
        <f>RIGHT(D59:D167,4)</f>
        <v>6527</v>
      </c>
      <c r="B59" s="48" t="s">
        <v>72</v>
      </c>
      <c r="C59" s="31" t="s">
        <v>23</v>
      </c>
      <c r="D59" s="28">
        <v>1001031076527</v>
      </c>
      <c r="E59" s="24">
        <v>0</v>
      </c>
      <c r="F59" s="23">
        <v>1.0166666666666671</v>
      </c>
      <c r="G59" s="23">
        <f>E59*1</f>
        <v>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RIGHT(D60:D168,4)</f>
        <v/>
      </c>
      <c r="B60" s="76" t="s">
        <v>73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0</v>
      </c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1"/>
    </row>
    <row r="63" spans="1:11" ht="16.5" customHeight="1" x14ac:dyDescent="0.25">
      <c r="A63" s="80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350</v>
      </c>
      <c r="F64" s="23">
        <v>0.61875000000000002</v>
      </c>
      <c r="G64" s="23">
        <f>E64*1</f>
        <v>350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RIGHT(D65:D173,4)</f>
        <v/>
      </c>
      <c r="B65" s="76" t="s">
        <v>78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RIGHT(D66:D174,4)</f>
        <v>6510</v>
      </c>
      <c r="B66" s="27" t="s">
        <v>79</v>
      </c>
      <c r="C66" s="34" t="s">
        <v>25</v>
      </c>
      <c r="D66" s="28">
        <v>1001300386510</v>
      </c>
      <c r="E66" s="24">
        <v>0</v>
      </c>
      <c r="F66" s="23">
        <v>0.35</v>
      </c>
      <c r="G66" s="23">
        <f>E66*0.35</f>
        <v>0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1"/>
    </row>
    <row r="68" spans="1:10" ht="16.5" customHeight="1" x14ac:dyDescent="0.25">
      <c r="A68" s="80" t="str">
        <f>RIGHT(D68:D178,4)</f>
        <v>6365</v>
      </c>
      <c r="B68" s="27" t="s">
        <v>81</v>
      </c>
      <c r="C68" s="34" t="s">
        <v>25</v>
      </c>
      <c r="D68" s="28">
        <v>1001304506365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1"/>
    </row>
    <row r="69" spans="1:10" ht="16.5" customHeight="1" x14ac:dyDescent="0.25">
      <c r="A69" s="80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0</v>
      </c>
      <c r="F69" s="23"/>
      <c r="G69" s="23">
        <f>E69*0.28</f>
        <v>0</v>
      </c>
      <c r="H69" s="14"/>
      <c r="I69" s="14"/>
      <c r="J69" s="41"/>
    </row>
    <row r="70" spans="1:10" ht="16.5" customHeight="1" x14ac:dyDescent="0.25">
      <c r="A70" s="80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1"/>
    </row>
    <row r="71" spans="1:10" ht="16.5" customHeight="1" x14ac:dyDescent="0.25">
      <c r="A71" s="80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0</v>
      </c>
      <c r="F71" s="23"/>
      <c r="G71" s="23">
        <f>E71*0.31</f>
        <v>0</v>
      </c>
      <c r="H71" s="14"/>
      <c r="I71" s="14"/>
      <c r="J71" s="41"/>
    </row>
    <row r="72" spans="1:10" ht="16.5" customHeight="1" x14ac:dyDescent="0.25">
      <c r="A72" s="80" t="str">
        <f>RIGHT(D72:D179,4)</f>
        <v>6372</v>
      </c>
      <c r="B72" s="66" t="s">
        <v>85</v>
      </c>
      <c r="C72" s="34" t="s">
        <v>25</v>
      </c>
      <c r="D72" s="28">
        <v>1001303986372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1"/>
    </row>
    <row r="73" spans="1:10" ht="16.5" customHeight="1" x14ac:dyDescent="0.25">
      <c r="A73" s="80" t="str">
        <f>RIGHT(D73:D180,4)</f>
        <v>5341</v>
      </c>
      <c r="B73" s="66" t="s">
        <v>86</v>
      </c>
      <c r="C73" s="31" t="s">
        <v>23</v>
      </c>
      <c r="D73" s="28">
        <v>1001053985341</v>
      </c>
      <c r="E73" s="24">
        <v>0</v>
      </c>
      <c r="F73" s="23">
        <v>0.71250000000000002</v>
      </c>
      <c r="G73" s="23">
        <f>E73*1</f>
        <v>0</v>
      </c>
      <c r="H73" s="14">
        <v>5.7</v>
      </c>
      <c r="I73" s="14">
        <v>45</v>
      </c>
      <c r="J73" s="41"/>
    </row>
    <row r="74" spans="1:10" ht="16.5" customHeight="1" x14ac:dyDescent="0.25">
      <c r="A74" s="80" t="str">
        <f>RIGHT(D74:D181,4)</f>
        <v>6375</v>
      </c>
      <c r="B74" s="66" t="s">
        <v>87</v>
      </c>
      <c r="C74" s="34" t="s">
        <v>25</v>
      </c>
      <c r="D74" s="28">
        <v>1001303056375</v>
      </c>
      <c r="E74" s="24">
        <v>0</v>
      </c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1"/>
    </row>
    <row r="75" spans="1:10" ht="16.5" customHeight="1" x14ac:dyDescent="0.25">
      <c r="A75" s="80" t="str">
        <f>RIGHT(D75:D182,4)</f>
        <v>6566</v>
      </c>
      <c r="B75" s="66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1"/>
    </row>
    <row r="76" spans="1:10" ht="16.5" customHeight="1" x14ac:dyDescent="0.25">
      <c r="A76" s="80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0</v>
      </c>
      <c r="F76" s="23">
        <v>0.85</v>
      </c>
      <c r="G76" s="23">
        <f>E76*1</f>
        <v>0</v>
      </c>
      <c r="H76" s="14">
        <v>5.0999999999999996</v>
      </c>
      <c r="I76" s="14">
        <v>45</v>
      </c>
      <c r="J76" s="41"/>
    </row>
    <row r="77" spans="1:10" ht="16.5" customHeight="1" x14ac:dyDescent="0.25">
      <c r="A77" s="80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1"/>
    </row>
    <row r="78" spans="1:10" ht="15.75" customHeight="1" thickBot="1" x14ac:dyDescent="0.3">
      <c r="A78" s="80" t="str">
        <f>RIGHT(D78:D184,4)</f>
        <v>6509</v>
      </c>
      <c r="B78" s="27" t="s">
        <v>91</v>
      </c>
      <c r="C78" s="37" t="s">
        <v>25</v>
      </c>
      <c r="D78" s="28">
        <v>1001301876509</v>
      </c>
      <c r="E78" s="24">
        <v>1000</v>
      </c>
      <c r="F78" s="23">
        <v>0.35</v>
      </c>
      <c r="G78" s="23">
        <f>E78*0.35</f>
        <v>350</v>
      </c>
      <c r="H78" s="14">
        <v>2.8</v>
      </c>
      <c r="I78" s="14">
        <v>45</v>
      </c>
      <c r="J78" s="41"/>
    </row>
    <row r="79" spans="1:10" ht="16.5" customHeight="1" thickTop="1" thickBot="1" x14ac:dyDescent="0.3">
      <c r="A79" s="80" t="str">
        <f>RIGHT(D79:D185,4)</f>
        <v/>
      </c>
      <c r="B79" s="76" t="s">
        <v>92</v>
      </c>
      <c r="C79" s="76"/>
      <c r="D79" s="76"/>
      <c r="E79" s="76"/>
      <c r="F79" s="75"/>
      <c r="G79" s="76"/>
      <c r="H79" s="76"/>
      <c r="I79" s="76"/>
      <c r="J79" s="77"/>
    </row>
    <row r="80" spans="1:10" ht="16.5" customHeight="1" thickTop="1" x14ac:dyDescent="0.25">
      <c r="A80" s="80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0</v>
      </c>
      <c r="F80" s="23">
        <v>0.25</v>
      </c>
      <c r="G80" s="23">
        <f>E80*0.25</f>
        <v>0</v>
      </c>
      <c r="H80" s="14">
        <v>2</v>
      </c>
      <c r="I80" s="14">
        <v>120</v>
      </c>
      <c r="J80" s="41"/>
    </row>
    <row r="81" spans="1:10" ht="16.5" customHeight="1" x14ac:dyDescent="0.25">
      <c r="A81" s="80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0</v>
      </c>
      <c r="F81" s="23">
        <v>0.1</v>
      </c>
      <c r="G81" s="23">
        <f>E81*0.1</f>
        <v>0</v>
      </c>
      <c r="H81" s="14">
        <v>0.8</v>
      </c>
      <c r="I81" s="14">
        <v>60</v>
      </c>
      <c r="J81" s="41"/>
    </row>
    <row r="82" spans="1:10" ht="16.5" customHeight="1" x14ac:dyDescent="0.25">
      <c r="A82" s="80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0</v>
      </c>
      <c r="F82" s="23">
        <v>0.22</v>
      </c>
      <c r="G82" s="23">
        <f>E82*0.22</f>
        <v>0</v>
      </c>
      <c r="H82" s="14">
        <v>1.76</v>
      </c>
      <c r="I82" s="14">
        <v>120</v>
      </c>
      <c r="J82" s="41"/>
    </row>
    <row r="83" spans="1:10" ht="16.5" customHeight="1" x14ac:dyDescent="0.25">
      <c r="A83" s="80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1"/>
    </row>
    <row r="84" spans="1:10" ht="16.5" customHeight="1" x14ac:dyDescent="0.25">
      <c r="A84" s="80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1"/>
    </row>
    <row r="85" spans="1:10" ht="16.5" customHeight="1" x14ac:dyDescent="0.25">
      <c r="A85" s="80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0</v>
      </c>
      <c r="F85" s="23">
        <v>0.12</v>
      </c>
      <c r="G85" s="23">
        <f>E85*0.12</f>
        <v>0</v>
      </c>
      <c r="H85" s="14">
        <v>0.96</v>
      </c>
      <c r="I85" s="14">
        <v>60</v>
      </c>
      <c r="J85" s="41"/>
    </row>
    <row r="86" spans="1:10" ht="16.5" customHeight="1" x14ac:dyDescent="0.25">
      <c r="A86" s="80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1"/>
    </row>
    <row r="87" spans="1:10" ht="16.5" customHeight="1" x14ac:dyDescent="0.25">
      <c r="A87" s="80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1"/>
    </row>
    <row r="88" spans="1:10" ht="16.5" customHeight="1" thickBot="1" x14ac:dyDescent="0.3">
      <c r="A88" s="80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0</v>
      </c>
      <c r="F88" s="23">
        <v>0.1</v>
      </c>
      <c r="G88" s="23">
        <f>E88*0.1</f>
        <v>0</v>
      </c>
      <c r="H88" s="14">
        <v>0.8</v>
      </c>
      <c r="I88" s="14">
        <v>60</v>
      </c>
      <c r="J88" s="41"/>
    </row>
    <row r="89" spans="1:10" ht="16.5" customHeight="1" thickTop="1" thickBot="1" x14ac:dyDescent="0.3">
      <c r="A89" s="80" t="str">
        <f t="shared" si="4"/>
        <v/>
      </c>
      <c r="B89" s="76" t="s">
        <v>102</v>
      </c>
      <c r="C89" s="76"/>
      <c r="D89" s="76"/>
      <c r="E89" s="76"/>
      <c r="F89" s="75"/>
      <c r="G89" s="76"/>
      <c r="H89" s="76"/>
      <c r="I89" s="76"/>
      <c r="J89" s="77"/>
    </row>
    <row r="90" spans="1:10" ht="16.5" customHeight="1" thickTop="1" x14ac:dyDescent="0.25">
      <c r="A90" s="80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1"/>
    </row>
    <row r="91" spans="1:10" ht="16.5" customHeight="1" x14ac:dyDescent="0.25">
      <c r="A91" s="80" t="str">
        <f t="shared" si="4"/>
        <v>4611</v>
      </c>
      <c r="B91" s="29" t="s">
        <v>104</v>
      </c>
      <c r="C91" s="38" t="s">
        <v>25</v>
      </c>
      <c r="D91" s="84">
        <v>1001092444611</v>
      </c>
      <c r="E91" s="24">
        <v>0</v>
      </c>
      <c r="F91" s="23"/>
      <c r="G91" s="23">
        <f>E91*0.4</f>
        <v>0</v>
      </c>
      <c r="H91" s="14"/>
      <c r="I91" s="14"/>
      <c r="J91" s="41"/>
    </row>
    <row r="92" spans="1:10" ht="16.5" customHeight="1" thickBot="1" x14ac:dyDescent="0.3">
      <c r="A92" s="80" t="str">
        <f>RIGHT(D92:D205,4)</f>
        <v>3215</v>
      </c>
      <c r="B92" s="27" t="s">
        <v>105</v>
      </c>
      <c r="C92" s="38" t="s">
        <v>25</v>
      </c>
      <c r="D92" s="53">
        <v>1001094053215</v>
      </c>
      <c r="E92" s="24">
        <v>0</v>
      </c>
      <c r="F92" s="23">
        <v>0.4</v>
      </c>
      <c r="G92" s="23">
        <f>E92*0.4</f>
        <v>0</v>
      </c>
      <c r="H92" s="14">
        <v>3.2</v>
      </c>
      <c r="I92" s="14">
        <v>60</v>
      </c>
      <c r="J92" s="41"/>
    </row>
    <row r="93" spans="1:10" ht="16.5" customHeight="1" thickTop="1" thickBot="1" x14ac:dyDescent="0.3">
      <c r="A93" s="80" t="str">
        <f>RIGHT(D93:D208,4)</f>
        <v/>
      </c>
      <c r="B93" s="76" t="s">
        <v>106</v>
      </c>
      <c r="C93" s="76"/>
      <c r="D93" s="76"/>
      <c r="E93" s="76"/>
      <c r="F93" s="75"/>
      <c r="G93" s="76"/>
      <c r="H93" s="76"/>
      <c r="I93" s="76"/>
      <c r="J93" s="77"/>
    </row>
    <row r="94" spans="1:10" ht="15.75" customHeight="1" thickTop="1" x14ac:dyDescent="0.25">
      <c r="A94" s="80" t="str">
        <f>RIGHT(D94:D210,4)</f>
        <v>6450</v>
      </c>
      <c r="B94" s="49" t="s">
        <v>107</v>
      </c>
      <c r="C94" s="36" t="s">
        <v>25</v>
      </c>
      <c r="D94" s="28">
        <v>1001233296450</v>
      </c>
      <c r="E94" s="24">
        <v>0</v>
      </c>
      <c r="F94" s="83"/>
      <c r="G94" s="23">
        <f>E94*0.1</f>
        <v>0</v>
      </c>
      <c r="H94" s="14"/>
      <c r="I94" s="14">
        <v>30</v>
      </c>
      <c r="J94" s="41"/>
    </row>
    <row r="95" spans="1:10" x14ac:dyDescent="0.25">
      <c r="A95" s="80" t="str">
        <f>RIGHT(D95:D212,4)</f>
        <v>6279</v>
      </c>
      <c r="B95" s="49" t="s">
        <v>108</v>
      </c>
      <c r="C95" s="36" t="s">
        <v>25</v>
      </c>
      <c r="D95" s="28">
        <v>1001220286279</v>
      </c>
      <c r="E95" s="24">
        <v>0</v>
      </c>
      <c r="F95" s="83"/>
      <c r="G95" s="23">
        <f>E95*0.15</f>
        <v>0</v>
      </c>
      <c r="H95" s="14"/>
      <c r="I95" s="14"/>
      <c r="J95" s="41"/>
    </row>
    <row r="96" spans="1:10" x14ac:dyDescent="0.25">
      <c r="A96" s="80" t="str">
        <f>RIGHT(D96:D213,4)</f>
        <v>6448</v>
      </c>
      <c r="B96" s="49" t="s">
        <v>109</v>
      </c>
      <c r="C96" s="36" t="s">
        <v>25</v>
      </c>
      <c r="D96" s="28">
        <v>1001234146448</v>
      </c>
      <c r="E96" s="24">
        <v>0</v>
      </c>
      <c r="F96" s="83"/>
      <c r="G96" s="23">
        <f>E96*0.1</f>
        <v>0</v>
      </c>
      <c r="H96" s="14"/>
      <c r="I96" s="14"/>
      <c r="J96" s="41"/>
    </row>
    <row r="97" spans="1:10" ht="16.5" customHeight="1" thickBot="1" x14ac:dyDescent="0.3">
      <c r="A97" s="80" t="str">
        <f>RIGHT(D97:D211,4)</f>
        <v>6281</v>
      </c>
      <c r="B97" s="49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1"/>
    </row>
    <row r="98" spans="1:10" ht="16.5" customHeight="1" thickTop="1" thickBot="1" x14ac:dyDescent="0.3">
      <c r="A98" s="80" t="str">
        <f>RIGHT(D98:D213,4)</f>
        <v/>
      </c>
      <c r="B98" s="76" t="s">
        <v>111</v>
      </c>
      <c r="C98" s="76"/>
      <c r="D98" s="76"/>
      <c r="E98" s="76"/>
      <c r="F98" s="75"/>
      <c r="G98" s="76"/>
      <c r="H98" s="76"/>
      <c r="I98" s="76"/>
      <c r="J98" s="77"/>
    </row>
    <row r="99" spans="1:10" ht="16.5" customHeight="1" thickTop="1" thickBot="1" x14ac:dyDescent="0.3">
      <c r="A99" s="80" t="str">
        <f>RIGHT(D99:D216,4)</f>
        <v/>
      </c>
      <c r="B99" s="76" t="s">
        <v>112</v>
      </c>
      <c r="C99" s="76"/>
      <c r="D99" s="76"/>
      <c r="E99" s="76"/>
      <c r="F99" s="75"/>
      <c r="G99" s="76"/>
      <c r="H99" s="76"/>
      <c r="I99" s="76"/>
      <c r="J99" s="77"/>
    </row>
    <row r="100" spans="1:10" ht="16.5" customHeight="1" thickTop="1" x14ac:dyDescent="0.25">
      <c r="A100" s="80" t="str">
        <f>RIGHT(D100:D217,4)</f>
        <v>4669</v>
      </c>
      <c r="B100" s="49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4">
        <v>120</v>
      </c>
      <c r="J100" s="41"/>
    </row>
    <row r="101" spans="1:10" ht="16.5" customHeight="1" x14ac:dyDescent="0.25">
      <c r="A101" s="80" t="str">
        <f>RIGHT(D101:D218,4)</f>
        <v>6155</v>
      </c>
      <c r="B101" s="49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4"/>
      <c r="J101" s="41"/>
    </row>
    <row r="102" spans="1:10" ht="16.5" customHeight="1" x14ac:dyDescent="0.25">
      <c r="A102" s="80" t="str">
        <f>RIGHT(D102:D219,4)</f>
        <v>6157</v>
      </c>
      <c r="B102" s="49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4"/>
      <c r="J102" s="41"/>
    </row>
    <row r="103" spans="1:10" ht="16.5" customHeight="1" thickBot="1" x14ac:dyDescent="0.3">
      <c r="A103" s="80" t="str">
        <f t="shared" ref="A103:A114" si="5">RIGHT(D103:D218,4)</f>
        <v>4663</v>
      </c>
      <c r="B103" s="49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4">
        <v>120</v>
      </c>
      <c r="J103" s="41"/>
    </row>
    <row r="104" spans="1:10" ht="16.5" customHeight="1" thickTop="1" thickBot="1" x14ac:dyDescent="0.3">
      <c r="A104" s="80" t="str">
        <f t="shared" si="5"/>
        <v/>
      </c>
      <c r="B104" s="76" t="s">
        <v>117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thickBot="1" x14ac:dyDescent="0.3">
      <c r="A105" s="80" t="str">
        <f t="shared" si="5"/>
        <v>4945</v>
      </c>
      <c r="B105" s="49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thickTop="1" thickBot="1" x14ac:dyDescent="0.3">
      <c r="A106" s="80" t="str">
        <f t="shared" si="5"/>
        <v/>
      </c>
      <c r="B106" s="76" t="s">
        <v>119</v>
      </c>
      <c r="C106" s="76"/>
      <c r="D106" s="76"/>
      <c r="E106" s="76"/>
      <c r="F106" s="75"/>
      <c r="G106" s="76"/>
      <c r="H106" s="76"/>
      <c r="I106" s="76"/>
      <c r="J106" s="77"/>
    </row>
    <row r="107" spans="1:10" ht="16.5" customHeight="1" thickTop="1" thickBot="1" x14ac:dyDescent="0.3">
      <c r="A107" s="80" t="str">
        <f t="shared" si="5"/>
        <v>4956</v>
      </c>
      <c r="B107" s="49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4">
        <v>120</v>
      </c>
      <c r="J107" s="41"/>
    </row>
    <row r="108" spans="1:10" ht="16.5" customHeight="1" thickTop="1" x14ac:dyDescent="0.25">
      <c r="A108" s="80" t="str">
        <f t="shared" si="5"/>
        <v>1762</v>
      </c>
      <c r="B108" s="49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4">
        <v>120</v>
      </c>
      <c r="J108" s="41"/>
    </row>
    <row r="109" spans="1:10" ht="16.5" customHeight="1" thickBot="1" x14ac:dyDescent="0.3">
      <c r="A109" s="80" t="str">
        <f t="shared" si="5"/>
        <v>1764</v>
      </c>
      <c r="B109" s="49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4">
        <v>120</v>
      </c>
      <c r="J109" s="41"/>
    </row>
    <row r="110" spans="1:10" ht="16.5" customHeight="1" thickTop="1" thickBot="1" x14ac:dyDescent="0.3">
      <c r="A110" s="80" t="str">
        <f t="shared" si="5"/>
        <v/>
      </c>
      <c r="B110" s="76" t="s">
        <v>123</v>
      </c>
      <c r="C110" s="76"/>
      <c r="D110" s="76"/>
      <c r="E110" s="76"/>
      <c r="F110" s="75"/>
      <c r="G110" s="76"/>
      <c r="H110" s="76"/>
      <c r="I110" s="76"/>
      <c r="J110" s="77"/>
    </row>
    <row r="111" spans="1:10" ht="16.5" customHeight="1" thickTop="1" thickBot="1" x14ac:dyDescent="0.3">
      <c r="A111" s="80" t="str">
        <f t="shared" si="5"/>
        <v/>
      </c>
      <c r="B111" s="76" t="s">
        <v>124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5"/>
        <v>6004</v>
      </c>
      <c r="B112" s="49" t="s">
        <v>125</v>
      </c>
      <c r="C112" s="37" t="s">
        <v>25</v>
      </c>
      <c r="D112" s="70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4">
        <v>120</v>
      </c>
      <c r="J112" s="41"/>
    </row>
    <row r="113" spans="1:10" ht="15.75" customHeight="1" thickTop="1" x14ac:dyDescent="0.25">
      <c r="A113" s="80" t="str">
        <f t="shared" si="5"/>
        <v>5417</v>
      </c>
      <c r="B113" s="49" t="s">
        <v>127</v>
      </c>
      <c r="C113" s="31" t="s">
        <v>23</v>
      </c>
      <c r="D113" s="70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4">
        <v>90</v>
      </c>
      <c r="J113" s="41"/>
    </row>
    <row r="114" spans="1:10" ht="15.75" customHeight="1" thickBot="1" x14ac:dyDescent="0.3">
      <c r="A114" s="80" t="str">
        <f t="shared" si="5"/>
        <v>6019</v>
      </c>
      <c r="B114" s="49" t="s">
        <v>129</v>
      </c>
      <c r="C114" s="37" t="s">
        <v>25</v>
      </c>
      <c r="D114" s="71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4">
        <v>120</v>
      </c>
      <c r="J114" s="41"/>
    </row>
    <row r="115" spans="1:10" ht="16.5" customHeight="1" thickTop="1" thickBot="1" x14ac:dyDescent="0.3">
      <c r="A115" s="79"/>
      <c r="B115" s="79" t="s">
        <v>131</v>
      </c>
      <c r="C115" s="16"/>
      <c r="D115" s="50"/>
      <c r="E115" s="17">
        <f>SUM(E5:E114)</f>
        <v>7090</v>
      </c>
      <c r="F115" s="17">
        <f>SUM(F10:F114)</f>
        <v>39.732916666666668</v>
      </c>
      <c r="G115" s="17">
        <f>SUM(G11:G114)</f>
        <v>3956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5"/>
      <c r="C116" s="18"/>
      <c r="D116" s="54"/>
      <c r="F116" s="19"/>
      <c r="G116" s="19"/>
      <c r="H116" s="20"/>
      <c r="I116" s="20"/>
      <c r="J116" s="21"/>
    </row>
    <row r="117" spans="1:10" x14ac:dyDescent="0.25">
      <c r="B117" s="55"/>
      <c r="C117" s="18"/>
      <c r="D117" s="54"/>
      <c r="F117" s="19"/>
      <c r="G117" s="19"/>
      <c r="H117" s="20"/>
      <c r="I117" s="20"/>
      <c r="J117" s="21"/>
    </row>
    <row r="118" spans="1:10" x14ac:dyDescent="0.25">
      <c r="B118" s="55"/>
      <c r="C118" s="18"/>
      <c r="D118" s="54"/>
      <c r="F118" s="19"/>
      <c r="G118" s="19"/>
      <c r="H118" s="20"/>
      <c r="I118" s="20"/>
      <c r="J118" s="21"/>
    </row>
    <row r="119" spans="1:10" x14ac:dyDescent="0.25">
      <c r="B119" s="55"/>
      <c r="C119" s="18"/>
      <c r="D119" s="54"/>
      <c r="F119" s="19"/>
      <c r="G119" s="19"/>
      <c r="H119" s="20"/>
      <c r="I119" s="20"/>
      <c r="J119" s="21"/>
    </row>
    <row r="120" spans="1:10" x14ac:dyDescent="0.25">
      <c r="B120" s="55"/>
      <c r="C120" s="18"/>
      <c r="D120" s="54"/>
      <c r="F120" s="19"/>
      <c r="G120" s="19"/>
      <c r="H120" s="20"/>
      <c r="I120" s="20"/>
      <c r="J120" s="21"/>
    </row>
    <row r="121" spans="1:10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</sheetData>
  <autoFilter ref="B9:AY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105</v>
      </c>
    </row>
    <row r="2" spans="2:3" x14ac:dyDescent="0.25">
      <c r="B2" s="60" t="s">
        <v>132</v>
      </c>
      <c r="C2" s="85"/>
    </row>
    <row r="3" spans="2:3" x14ac:dyDescent="0.25">
      <c r="B3" s="27" t="s">
        <v>60</v>
      </c>
      <c r="C3" s="65"/>
    </row>
    <row r="4" spans="2:3" x14ac:dyDescent="0.25">
      <c r="B4" s="46" t="s">
        <v>61</v>
      </c>
      <c r="C4" s="65"/>
    </row>
    <row r="5" spans="2:3" ht="14.25" customHeight="1" x14ac:dyDescent="0.25">
      <c r="B5" s="27" t="s">
        <v>33</v>
      </c>
    </row>
    <row r="6" spans="2:3" ht="14.25" customHeight="1" x14ac:dyDescent="0.25">
      <c r="B6" s="67" t="s">
        <v>99</v>
      </c>
      <c r="C6" s="63"/>
    </row>
    <row r="7" spans="2:3" x14ac:dyDescent="0.25">
      <c r="B7" s="73" t="s">
        <v>77</v>
      </c>
      <c r="C7" s="85"/>
    </row>
    <row r="8" spans="2:3" x14ac:dyDescent="0.25">
      <c r="B8" s="27" t="s">
        <v>35</v>
      </c>
    </row>
    <row r="9" spans="2:3" x14ac:dyDescent="0.25">
      <c r="B9" s="82" t="s">
        <v>104</v>
      </c>
      <c r="C9" s="85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60" t="s">
        <v>22</v>
      </c>
      <c r="C15" s="63"/>
    </row>
    <row r="16" spans="2:3" x14ac:dyDescent="0.25">
      <c r="B16" s="60" t="s">
        <v>39</v>
      </c>
      <c r="C16" s="63"/>
    </row>
    <row r="17" spans="2:3" x14ac:dyDescent="0.25">
      <c r="B17" s="27" t="s">
        <v>36</v>
      </c>
    </row>
    <row r="18" spans="2:3" x14ac:dyDescent="0.25">
      <c r="B18" s="27" t="s">
        <v>38</v>
      </c>
      <c r="C18" s="64"/>
    </row>
    <row r="19" spans="2:3" x14ac:dyDescent="0.25">
      <c r="B19" s="60" t="s">
        <v>86</v>
      </c>
      <c r="C19" s="63"/>
    </row>
    <row r="20" spans="2:3" x14ac:dyDescent="0.25">
      <c r="B20" s="72" t="s">
        <v>100</v>
      </c>
    </row>
    <row r="21" spans="2:3" x14ac:dyDescent="0.25">
      <c r="B21" s="60" t="s">
        <v>135</v>
      </c>
      <c r="C21" s="85"/>
    </row>
    <row r="22" spans="2:3" x14ac:dyDescent="0.25">
      <c r="B22" s="69" t="s">
        <v>59</v>
      </c>
      <c r="C22" s="63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2" t="s">
        <v>53</v>
      </c>
    </row>
    <row r="28" spans="2:3" x14ac:dyDescent="0.25">
      <c r="B28" s="81" t="s">
        <v>55</v>
      </c>
      <c r="C28" s="63"/>
    </row>
    <row r="29" spans="2:3" x14ac:dyDescent="0.25">
      <c r="B29" s="47" t="s">
        <v>54</v>
      </c>
    </row>
    <row r="30" spans="2:3" x14ac:dyDescent="0.25">
      <c r="B30" s="72" t="s">
        <v>43</v>
      </c>
    </row>
    <row r="31" spans="2:3" x14ac:dyDescent="0.25">
      <c r="B31" s="68" t="s">
        <v>95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37</v>
      </c>
      <c r="C33" s="63"/>
    </row>
    <row r="34" spans="2:3" x14ac:dyDescent="0.25">
      <c r="B34" s="68" t="s">
        <v>51</v>
      </c>
      <c r="C34" s="63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2" t="s">
        <v>108</v>
      </c>
      <c r="C37" s="85"/>
    </row>
    <row r="38" spans="2:3" x14ac:dyDescent="0.25">
      <c r="B38" s="68" t="s">
        <v>110</v>
      </c>
      <c r="C38" s="63"/>
    </row>
    <row r="39" spans="2:3" x14ac:dyDescent="0.25">
      <c r="B39" s="27" t="s">
        <v>66</v>
      </c>
    </row>
    <row r="40" spans="2:3" x14ac:dyDescent="0.25">
      <c r="B40" s="68" t="s">
        <v>27</v>
      </c>
      <c r="C40" s="63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8" t="s">
        <v>87</v>
      </c>
      <c r="C46" s="63"/>
    </row>
    <row r="47" spans="2:3" x14ac:dyDescent="0.25">
      <c r="B47" s="27" t="s">
        <v>74</v>
      </c>
    </row>
    <row r="48" spans="2:3" x14ac:dyDescent="0.25">
      <c r="B48" s="68" t="s">
        <v>76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30</v>
      </c>
      <c r="C50" s="63"/>
    </row>
    <row r="51" spans="2:3" x14ac:dyDescent="0.25">
      <c r="B51" s="27" t="s">
        <v>63</v>
      </c>
      <c r="C51" s="63"/>
    </row>
    <row r="52" spans="2:3" x14ac:dyDescent="0.25">
      <c r="B52" s="82" t="s">
        <v>48</v>
      </c>
      <c r="C52" s="63"/>
    </row>
    <row r="53" spans="2:3" x14ac:dyDescent="0.25">
      <c r="B53" s="82" t="s">
        <v>65</v>
      </c>
      <c r="C53" s="63"/>
    </row>
    <row r="54" spans="2:3" x14ac:dyDescent="0.25">
      <c r="B54" s="82" t="s">
        <v>109</v>
      </c>
      <c r="C54" s="63"/>
    </row>
    <row r="55" spans="2:3" x14ac:dyDescent="0.25">
      <c r="B55" s="82" t="s">
        <v>107</v>
      </c>
      <c r="C55" s="85"/>
    </row>
    <row r="56" spans="2:3" x14ac:dyDescent="0.25">
      <c r="B56" s="72" t="s">
        <v>101</v>
      </c>
    </row>
    <row r="57" spans="2:3" x14ac:dyDescent="0.25">
      <c r="B57" s="27" t="s">
        <v>94</v>
      </c>
    </row>
    <row r="58" spans="2:3" x14ac:dyDescent="0.25">
      <c r="B58" s="82" t="s">
        <v>62</v>
      </c>
      <c r="C58" s="63"/>
    </row>
    <row r="59" spans="2:3" x14ac:dyDescent="0.25">
      <c r="B59" s="82" t="s">
        <v>64</v>
      </c>
      <c r="C59" s="63"/>
    </row>
    <row r="60" spans="2:3" x14ac:dyDescent="0.25">
      <c r="B60" s="82" t="s">
        <v>136</v>
      </c>
      <c r="C60" s="85"/>
    </row>
    <row r="61" spans="2:3" x14ac:dyDescent="0.25">
      <c r="B61" s="27" t="s">
        <v>91</v>
      </c>
    </row>
    <row r="62" spans="2:3" x14ac:dyDescent="0.25">
      <c r="B62" s="68" t="s">
        <v>79</v>
      </c>
      <c r="C62" s="63"/>
    </row>
    <row r="63" spans="2:3" x14ac:dyDescent="0.25">
      <c r="B63" s="82" t="s">
        <v>47</v>
      </c>
      <c r="C63" s="85"/>
    </row>
    <row r="64" spans="2:3" x14ac:dyDescent="0.25">
      <c r="B64" s="57" t="s">
        <v>72</v>
      </c>
    </row>
    <row r="65" spans="2:3" x14ac:dyDescent="0.25">
      <c r="B65" s="57" t="s">
        <v>49</v>
      </c>
      <c r="C65" s="63"/>
    </row>
    <row r="66" spans="2:3" x14ac:dyDescent="0.25">
      <c r="B66" s="57" t="s">
        <v>56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31</v>
      </c>
      <c r="C69" s="63"/>
    </row>
    <row r="70" spans="2:3" x14ac:dyDescent="0.25">
      <c r="B70" s="82" t="s">
        <v>32</v>
      </c>
      <c r="C70" s="63"/>
    </row>
    <row r="71" spans="2:3" x14ac:dyDescent="0.25">
      <c r="B71" s="82" t="s">
        <v>40</v>
      </c>
      <c r="C71" s="63"/>
    </row>
    <row r="72" spans="2:3" x14ac:dyDescent="0.25">
      <c r="B72" s="82" t="s">
        <v>90</v>
      </c>
      <c r="C72" s="85"/>
    </row>
    <row r="73" spans="2:3" x14ac:dyDescent="0.25">
      <c r="B73" s="82" t="s">
        <v>83</v>
      </c>
      <c r="C73" s="85"/>
    </row>
    <row r="74" spans="2:3" x14ac:dyDescent="0.25">
      <c r="B74" s="82" t="s">
        <v>82</v>
      </c>
      <c r="C74" s="85"/>
    </row>
    <row r="75" spans="2:3" x14ac:dyDescent="0.25">
      <c r="B75" s="82" t="s">
        <v>84</v>
      </c>
      <c r="C75" s="85"/>
    </row>
    <row r="76" spans="2:3" x14ac:dyDescent="0.25">
      <c r="B76" s="62" t="s">
        <v>68</v>
      </c>
      <c r="C76" s="63"/>
    </row>
    <row r="77" spans="2:3" x14ac:dyDescent="0.25">
      <c r="B77" s="62" t="s">
        <v>137</v>
      </c>
      <c r="C77" s="63"/>
    </row>
    <row r="78" spans="2:3" x14ac:dyDescent="0.25">
      <c r="B78" s="62" t="s">
        <v>57</v>
      </c>
      <c r="C78" s="63"/>
    </row>
    <row r="79" spans="2:3" x14ac:dyDescent="0.25">
      <c r="B79" s="62" t="s">
        <v>46</v>
      </c>
      <c r="C79" s="63"/>
    </row>
    <row r="80" spans="2:3" x14ac:dyDescent="0.25">
      <c r="B80" s="62" t="s">
        <v>80</v>
      </c>
      <c r="C80" s="63"/>
    </row>
    <row r="81" spans="2:4" x14ac:dyDescent="0.25">
      <c r="B81" s="62" t="s">
        <v>58</v>
      </c>
      <c r="C81" s="63"/>
    </row>
    <row r="82" spans="2:4" x14ac:dyDescent="0.25">
      <c r="B82" s="62" t="s">
        <v>69</v>
      </c>
      <c r="C82" s="63"/>
    </row>
    <row r="83" spans="2:4" x14ac:dyDescent="0.25">
      <c r="B83" s="62" t="s">
        <v>70</v>
      </c>
      <c r="C83" s="63"/>
    </row>
    <row r="84" spans="2:4" x14ac:dyDescent="0.25">
      <c r="B84" s="62" t="s">
        <v>71</v>
      </c>
      <c r="C84" s="63"/>
    </row>
    <row r="85" spans="2:4" x14ac:dyDescent="0.25">
      <c r="B85" s="62" t="s">
        <v>88</v>
      </c>
      <c r="C85" s="63"/>
    </row>
    <row r="86" spans="2:4" x14ac:dyDescent="0.25">
      <c r="B86" s="69" t="s">
        <v>75</v>
      </c>
      <c r="C86" s="63"/>
    </row>
    <row r="87" spans="2:4" x14ac:dyDescent="0.25">
      <c r="B87" s="55"/>
      <c r="D87" s="59">
        <f>SUM(C1:C97)</f>
        <v>0</v>
      </c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  <row r="1610" spans="2:2" x14ac:dyDescent="0.25">
      <c r="B1610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2023-08-10T11:44:40Z</dcterms:modified>
</cp:coreProperties>
</file>