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040" windowHeight="11910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<sst xmlns="http://schemas.openxmlformats.org/spreadsheetml/2006/main" count="307" uniqueCount="138">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</sst>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45162</v>
      </c>
      <c r="E3" s="7" t="s">
        <v>3</v>
      </c>
      <c r="F3" s="86"/>
      <c r="G3" s="90">
        <v>45165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80</v>
      </c>
      <c r="F11" s="23">
        <v>1.48</v>
      </c>
      <c r="G11" s="23">
        <f>E11*1</f>
        <v>80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40</v>
      </c>
      <c r="F15" s="23"/>
      <c r="G15" s="23">
        <f>E15*1</f>
        <v>40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40</v>
      </c>
      <c r="F16" s="23"/>
      <c r="G16" s="23">
        <f>E16*0.45</f>
        <v>18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400</v>
      </c>
      <c r="F17" s="23"/>
      <c r="G17" s="23">
        <f>E17*0.35</f>
        <v>140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80</v>
      </c>
      <c r="F19" s="23"/>
      <c r="G19" s="23">
        <f>E19*0.45</f>
        <v>36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1000</v>
      </c>
      <c r="F20" s="23">
        <v>1.366666666666666</v>
      </c>
      <c r="G20" s="23">
        <f>E20*1</f>
        <v>1000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40</v>
      </c>
      <c r="F27" s="23"/>
      <c r="G27" s="23">
        <f>E27*0.45</f>
        <v>18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250</v>
      </c>
      <c r="F28" s="23">
        <v>1.366666666666666</v>
      </c>
      <c r="G28" s="23">
        <f>E28*1</f>
        <v>250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120</v>
      </c>
      <c r="F33" s="23"/>
      <c r="G33" s="23">
        <f>E33*1</f>
        <v>120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80</v>
      </c>
      <c r="F35" s="23"/>
      <c r="G35" s="23">
        <f>E35*0.3</f>
        <v>24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0</v>
      </c>
      <c r="F37" s="23"/>
      <c r="G37" s="23">
        <f>E37*1</f>
        <v>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150</v>
      </c>
      <c r="F39" s="23">
        <v>2.125</v>
      </c>
      <c r="G39" s="23">
        <f>E39*1</f>
        <v>150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RIGHT(D40:D154,4)</f>
        <v>5818</v>
      </c>
      <c r="B40" s="71" t="s">
        <v>53</v>
      </c>
      <c r="C40" s="31" t="s">
        <v>23</v>
      </c>
      <c r="D40" s="28">
        <v>1001022725818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40"/>
      <c r="K40" s="85"/>
      <c r="L40" s="85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30</v>
      </c>
      <c r="F42" s="23"/>
      <c r="G42" s="23">
        <f>E42*1</f>
        <v>30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100</v>
      </c>
      <c r="F43" s="23"/>
      <c r="G43" s="23">
        <f>E43*0.41</f>
        <v>41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20</v>
      </c>
      <c r="F44" s="23"/>
      <c r="G44" s="23">
        <f>E44*1</f>
        <v>20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 t="shared" ref="A46:A52" si="2">RIGHT(D46:D157,4)</f>
        <v>5532</v>
      </c>
      <c r="B46" s="46" t="s">
        <v>59</v>
      </c>
      <c r="C46" s="34" t="s">
        <v>25</v>
      </c>
      <c r="D46" s="28">
        <v>1001022375532</v>
      </c>
      <c r="E46" s="24">
        <v>1400</v>
      </c>
      <c r="F46" s="23">
        <v>0.45</v>
      </c>
      <c r="G46" s="23">
        <f>E46*0.45</f>
        <v>630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300</v>
      </c>
      <c r="F47" s="23">
        <v>2.125</v>
      </c>
      <c r="G47" s="23">
        <f>E47*1</f>
        <v>300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0</v>
      </c>
      <c r="F48" s="23">
        <v>1.033333333333333</v>
      </c>
      <c r="G48" s="23">
        <f>E48*1</f>
        <v>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60</v>
      </c>
      <c r="F49" s="23"/>
      <c r="G49" s="23">
        <f>E49*1</f>
        <v>60</v>
      </c>
      <c r="H49" s="14"/>
      <c r="I49" s="14"/>
      <c r="J49" s="40"/>
      <c r="K49" s="85"/>
      <c r="L49" s="85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0</v>
      </c>
      <c r="F50" s="23"/>
      <c r="G50" s="23">
        <f>E50*0.41</f>
        <v>0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60</v>
      </c>
      <c r="F51" s="23"/>
      <c r="G51" s="23">
        <f>E51*0.4</f>
        <v>24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180</v>
      </c>
      <c r="F52" s="23"/>
      <c r="G52" s="23">
        <f>E52*0.38</f>
        <v>68.400000000000006</v>
      </c>
      <c r="H52" s="14"/>
      <c r="I52" s="14"/>
      <c r="J52" s="40"/>
      <c r="K52" s="85"/>
      <c r="L52" s="85"/>
    </row>
    <row r="53" spans="1:12" ht="16.5" customHeight="1" thickBot="1" x14ac:dyDescent="0.3">
      <c r="A53" s="79" t="str">
        <f t="shared" ref="A53:A58" si="3">RIGHT(D53:D160,4)</f>
        <v>6297</v>
      </c>
      <c r="B53" s="47" t="s">
        <v>66</v>
      </c>
      <c r="C53" s="36" t="s">
        <v>25</v>
      </c>
      <c r="D53" s="28">
        <v>1001022556297</v>
      </c>
      <c r="E53" s="24">
        <v>600</v>
      </c>
      <c r="F53" s="23"/>
      <c r="G53" s="23">
        <f>E53*0.27</f>
        <v>162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 t="shared" si="3"/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 t="shared" si="3"/>
        <v>6606</v>
      </c>
      <c r="B55" s="47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 t="shared" si="3"/>
        <v>6648</v>
      </c>
      <c r="B56" s="47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0"/>
    </row>
    <row r="57" spans="1:12" ht="16.5" customHeight="1" x14ac:dyDescent="0.25">
      <c r="A57" s="79" t="str">
        <f t="shared" si="3"/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x14ac:dyDescent="0.25">
      <c r="A58" s="79" t="str">
        <f t="shared" si="3"/>
        <v>6652</v>
      </c>
      <c r="B58" s="47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100</v>
      </c>
      <c r="F59" s="23">
        <v>1.0166666666666671</v>
      </c>
      <c r="G59" s="23">
        <f>E59*1</f>
        <v>100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0</v>
      </c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0"/>
    </row>
    <row r="63" spans="1:12" ht="16.5" customHeight="1" x14ac:dyDescent="0.25">
      <c r="A63" s="79" t="str">
        <f>RIGHT(D63:D170,4)</f>
        <v>6669</v>
      </c>
      <c r="B63" s="27" t="s">
        <v>76</v>
      </c>
      <c r="C63" s="34" t="s">
        <v>25</v>
      </c>
      <c r="D63" s="28">
        <v>6669</v>
      </c>
      <c r="E63" s="24">
        <v>600</v>
      </c>
      <c r="F63" s="23">
        <v>0.28000000000000003</v>
      </c>
      <c r="G63" s="23">
        <f>E63*0.28</f>
        <v>168.00000000000003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1000</v>
      </c>
      <c r="F66" s="23">
        <v>0.35</v>
      </c>
      <c r="G66" s="23">
        <f>E66*0.35</f>
        <v>350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1400</v>
      </c>
      <c r="F68" s="23">
        <v>0.28000000000000003</v>
      </c>
      <c r="G68" s="23">
        <f>E68*0.28</f>
        <v>392.00000000000006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40</v>
      </c>
      <c r="F71" s="23"/>
      <c r="G71" s="23">
        <f>E71*0.31</f>
        <v>12.4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6689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70</v>
      </c>
      <c r="F73" s="23">
        <v>0.71250000000000002</v>
      </c>
      <c r="G73" s="23">
        <f>E73*1</f>
        <v>70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6692</v>
      </c>
      <c r="E74" s="24">
        <v>400</v>
      </c>
      <c r="F74" s="23">
        <v>0.28000000000000003</v>
      </c>
      <c r="G74" s="23">
        <f>E74*0.28</f>
        <v>112.00000000000001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550</v>
      </c>
      <c r="F76" s="23">
        <v>0.85</v>
      </c>
      <c r="G76" s="23">
        <f>E76*1</f>
        <v>550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1000</v>
      </c>
      <c r="F78" s="23">
        <v>0.35</v>
      </c>
      <c r="G78" s="23">
        <f>E78*0.35</f>
        <v>350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1000</v>
      </c>
      <c r="F80" s="23">
        <v>0.25</v>
      </c>
      <c r="G80" s="23">
        <f>E80*0.25</f>
        <v>250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420</v>
      </c>
      <c r="F81" s="23">
        <v>0.1</v>
      </c>
      <c r="G81" s="23">
        <f>E81*0.1</f>
        <v>42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0</v>
      </c>
      <c r="F82" s="23">
        <v>0.22</v>
      </c>
      <c r="G82" s="23">
        <f>E82*0.22</f>
        <v>0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100</v>
      </c>
      <c r="F83" s="23">
        <v>0.51249999999999996</v>
      </c>
      <c r="G83" s="23">
        <f>E83*1</f>
        <v>100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200</v>
      </c>
      <c r="F84" s="23">
        <v>0.25</v>
      </c>
      <c r="G84" s="23">
        <f>E84*0.25</f>
        <v>50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1200</v>
      </c>
      <c r="F85" s="23">
        <v>0.12</v>
      </c>
      <c r="G85" s="23">
        <f>E85*0.12</f>
        <v>144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100</v>
      </c>
      <c r="F86" s="23">
        <v>0.48749999999999999</v>
      </c>
      <c r="G86" s="23">
        <f>E86*1</f>
        <v>100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400</v>
      </c>
      <c r="F87" s="23">
        <v>0.25</v>
      </c>
      <c r="G87" s="23">
        <f>E87*0.25</f>
        <v>100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280</v>
      </c>
      <c r="F88" s="23">
        <v>0.1</v>
      </c>
      <c r="G88" s="23">
        <f>E88*0.1</f>
        <v>28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4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4"/>
        <v>4611</v>
      </c>
      <c r="B91" s="29" t="s">
        <v>104</v>
      </c>
      <c r="C91" s="38" t="s">
        <v>25</v>
      </c>
      <c r="D91" s="83">
        <v>1001092444611</v>
      </c>
      <c r="E91" s="24">
        <v>40</v>
      </c>
      <c r="F91" s="23"/>
      <c r="G91" s="23">
        <f>E91*0.4</f>
        <v>16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120</v>
      </c>
      <c r="F94" s="82"/>
      <c r="G94" s="23">
        <f>E94*0.1</f>
        <v>12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0</v>
      </c>
      <c r="F95" s="82"/>
      <c r="G95" s="23">
        <f>E95*0.15</f>
        <v>0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0</v>
      </c>
      <c r="F96" s="82"/>
      <c r="G96" s="23">
        <f>E96*0.1</f>
        <v>0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360</v>
      </c>
      <c r="F97" s="23">
        <v>0.3</v>
      </c>
      <c r="G97" s="23">
        <f>E97*0.3</f>
        <v>108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4669</v>
      </c>
      <c r="B100" s="48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5">RIGHT(D103:D218,4)</f>
        <v>4663</v>
      </c>
      <c r="B103" s="48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5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5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5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5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5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5"/>
        <v>6004</v>
      </c>
      <c r="B112" s="48" t="s">
        <v>125</v>
      </c>
      <c r="C112" s="37" t="s">
        <v>25</v>
      </c>
      <c r="D112" s="69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5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5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16070</v>
      </c>
      <c r="F115" s="17">
        <f>SUM(F10:F114)</f>
        <v>39.732916666666668</v>
      </c>
      <c r="G115" s="17">
        <f>SUM(G11:G114)</f>
        <v>7013.8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59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71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2023-08-22T13:03:31Z</dcterms:modified>
</cp:coreProperties>
</file>