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 КИ\"/>
    </mc:Choice>
  </mc:AlternateContent>
  <xr:revisionPtr revIDLastSave="0" documentId="13_ncr:1_{B47A3DA6-CCF6-48A5-8F77-94D6A71D4A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<sst xmlns="http://schemas.openxmlformats.org/spreadsheetml/2006/main" count="307" uniqueCount="138">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</sst>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9"/>
  <sheetViews>
    <sheetView tabSelected="1" zoomScale="87" zoomScaleNormal="87" workbookViewId="0">
      <pane ySplit="9" topLeftCell="A10" activePane="bottomLeft" state="frozen"/>
      <selection pane="bottomLeft" activeCell="Q24" sqref="Q24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45150</v>
      </c>
      <c r="E3" s="7" t="s">
        <v>3</v>
      </c>
      <c r="F3" s="86"/>
      <c r="G3" s="90">
        <v>45153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120</v>
      </c>
      <c r="F14" s="23">
        <v>0.4</v>
      </c>
      <c r="G14" s="23">
        <f>E14*0.4</f>
        <v>48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120</v>
      </c>
      <c r="F17" s="23"/>
      <c r="G17" s="23">
        <f>E17*0.35</f>
        <v>42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160</v>
      </c>
      <c r="F19" s="23"/>
      <c r="G19" s="23">
        <f>E19*0.45</f>
        <v>72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50</v>
      </c>
      <c r="F24" s="23"/>
      <c r="G24" s="23">
        <f>E24*1</f>
        <v>50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200</v>
      </c>
      <c r="F31" s="23">
        <v>0.4</v>
      </c>
      <c r="G31" s="23">
        <f>E31*0.4</f>
        <v>80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50</v>
      </c>
      <c r="F33" s="23"/>
      <c r="G33" s="23">
        <f>E33*1</f>
        <v>50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30</v>
      </c>
      <c r="F34" s="23"/>
      <c r="G34" s="23">
        <f>E34*1</f>
        <v>30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180</v>
      </c>
      <c r="F35" s="23"/>
      <c r="G35" s="23">
        <f>E35*0.3</f>
        <v>54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140</v>
      </c>
      <c r="F36" s="23"/>
      <c r="G36" s="23">
        <f>E36*0.41</f>
        <v>57.4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200</v>
      </c>
      <c r="F37" s="23"/>
      <c r="G37" s="23">
        <f>E37*1</f>
        <v>200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80</v>
      </c>
      <c r="F40" s="23">
        <v>1.0666666666666671</v>
      </c>
      <c r="G40" s="23">
        <f>E40*1</f>
        <v>80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30</v>
      </c>
      <c r="F42" s="23"/>
      <c r="G42" s="23">
        <f>E42*1</f>
        <v>30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0</v>
      </c>
      <c r="F46" s="23">
        <v>0.45</v>
      </c>
      <c r="G46" s="23">
        <f>E46*0.45</f>
        <v>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850</v>
      </c>
      <c r="F47" s="23">
        <v>2.125</v>
      </c>
      <c r="G47" s="23">
        <f>E47*1</f>
        <v>850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60</v>
      </c>
      <c r="F51" s="23"/>
      <c r="G51" s="23">
        <f>E51*0.4</f>
        <v>24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80</v>
      </c>
      <c r="F59" s="23">
        <v>1.0166666666666671</v>
      </c>
      <c r="G59" s="23">
        <f>E59*1</f>
        <v>80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120</v>
      </c>
      <c r="F63" s="23">
        <v>0.28000000000000003</v>
      </c>
      <c r="G63" s="23">
        <f>E63*0.28</f>
        <v>33.6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79</v>
      </c>
      <c r="C66" s="34" t="s">
        <v>25</v>
      </c>
      <c r="D66" s="28">
        <v>1001300386510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6365</v>
      </c>
      <c r="B68" s="27" t="s">
        <v>81</v>
      </c>
      <c r="C68" s="34" t="s">
        <v>25</v>
      </c>
      <c r="D68" s="28">
        <v>1001304506365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85</v>
      </c>
      <c r="C72" s="34" t="s">
        <v>25</v>
      </c>
      <c r="D72" s="28">
        <v>1001303986372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6375</v>
      </c>
      <c r="B74" s="66" t="s">
        <v>87</v>
      </c>
      <c r="C74" s="34" t="s">
        <v>25</v>
      </c>
      <c r="D74" s="28">
        <v>1001303056375</v>
      </c>
      <c r="E74" s="24">
        <v>120</v>
      </c>
      <c r="F74" s="23">
        <v>0.28000000000000003</v>
      </c>
      <c r="G74" s="23">
        <f>E74*0.28</f>
        <v>33.6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450</v>
      </c>
      <c r="F76" s="23">
        <v>0.85</v>
      </c>
      <c r="G76" s="23">
        <f>E76*1</f>
        <v>450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91</v>
      </c>
      <c r="C78" s="37" t="s">
        <v>25</v>
      </c>
      <c r="D78" s="28">
        <v>1001301876509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280</v>
      </c>
      <c r="F81" s="23">
        <v>0.1</v>
      </c>
      <c r="G81" s="23">
        <f>E81*0.1</f>
        <v>28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240</v>
      </c>
      <c r="F82" s="23">
        <v>0.22</v>
      </c>
      <c r="G82" s="23">
        <f>E82*0.22</f>
        <v>52.8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140</v>
      </c>
      <c r="F88" s="23">
        <v>0.1</v>
      </c>
      <c r="G88" s="23">
        <f>E88*0.1</f>
        <v>14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0</v>
      </c>
      <c r="F91" s="23"/>
      <c r="G91" s="23">
        <f>E91*0.4</f>
        <v>0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80</v>
      </c>
      <c r="F94" s="83"/>
      <c r="G94" s="23">
        <f>E94*0.1</f>
        <v>8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80</v>
      </c>
      <c r="F96" s="83"/>
      <c r="G96" s="23">
        <f>E96*0.1</f>
        <v>8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5950</v>
      </c>
      <c r="F115" s="17">
        <f>SUM(F10:F114)</f>
        <v>39.732916666666668</v>
      </c>
      <c r="G115" s="17">
        <f>SUM(G11:G114)</f>
        <v>3215.4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A9:J115" xr:uid="{0F215D3C-ED9D-4439-B6F4-C585F22279F3}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 xr:uid="{00000000-0002-0000-0000-000000000000}">
      <formula1>40</formula1>
    </dataValidation>
    <dataValidation type="textLength" operator="equal" allowBlank="1" showInputMessage="1" showErrorMessage="1" sqref="D112:D11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2023-08-11T12:30:13Z</dcterms:modified>
</cp:coreProperties>
</file>