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Бланк!$AC$3:$AC$865</definedName>
    <definedName name="номин.вес_нетто__кг">Бланк!$W$3:$W$865</definedName>
    <definedName name="_xlnm._FilterDatabase" localSheetId="0" hidden="1">'Бланк'!$A$9:$J$429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3"/>
  <sheetViews>
    <sheetView tabSelected="1" zoomScale="87" zoomScaleNormal="87" workbookViewId="0">
      <pane ySplit="9" topLeftCell="A42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45614</v>
      </c>
      <c r="E3" s="7" t="inlineStr">
        <is>
          <t xml:space="preserve">Доставка: </t>
        </is>
      </c>
      <c r="F3" s="111" t="n">
        <v>45617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/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10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160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/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150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/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150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50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50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150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/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/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2*2_45с</t>
        </is>
      </c>
      <c r="C95" s="86" t="inlineStr">
        <is>
          <t>КГ</t>
        </is>
      </c>
      <c r="D95" s="87" t="n">
        <v>1001022465820</v>
      </c>
      <c r="E95" s="24" t="n"/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 t="n">
        <v>3812</v>
      </c>
      <c r="B99" s="35" t="inlineStr">
        <is>
          <t>СОЧНЫЕ сос п/о мгс 2*2</t>
        </is>
      </c>
      <c r="C99" s="86" t="inlineStr">
        <is>
          <t>КГ</t>
        </is>
      </c>
      <c r="D99" s="87" t="n">
        <v>1001022373812</v>
      </c>
      <c r="E99" s="24" t="n">
        <v>80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29" t="n"/>
    </row>
    <row r="100" ht="16.5" customFormat="1" customHeight="1" s="15">
      <c r="A100" s="61">
        <f>RIGHT(D100,4)</f>
        <v/>
      </c>
      <c r="B100" s="53" t="inlineStr">
        <is>
          <t>СОЧНЫЕ сос п/о мгс 1*6</t>
        </is>
      </c>
      <c r="C100" s="54" t="inlineStr">
        <is>
          <t>КГ</t>
        </is>
      </c>
      <c r="D100" s="55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29" t="n"/>
      <c r="K100" s="27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84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100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/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/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1*6</t>
        </is>
      </c>
      <c r="C121" s="86" t="inlineStr">
        <is>
          <t>КГ</t>
        </is>
      </c>
      <c r="D121" s="87" t="n">
        <v>1001022656853</v>
      </c>
      <c r="E121" s="24" t="n"/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/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/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/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/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/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/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ОРИГИН. сар б/о мгс 1*3_45с</t>
        </is>
      </c>
      <c r="C151" s="86" t="inlineStr">
        <is>
          <t>КГ</t>
        </is>
      </c>
      <c r="D151" s="87" t="n">
        <v>1001033856608</v>
      </c>
      <c r="E151" s="24" t="n"/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СОЧНЫЕ С СЫРОМ ПМ сар п/о мгс 0.3кг</t>
        </is>
      </c>
      <c r="C152" s="86" t="inlineStr">
        <is>
          <t>ШТ</t>
        </is>
      </c>
      <c r="D152" s="87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ШПИКАЧКИ МЯСНЫЕ ПМ сар б/о мгс 1*3</t>
        </is>
      </c>
      <c r="C153" s="86" t="inlineStr">
        <is>
          <t>КГ</t>
        </is>
      </c>
      <c r="D153" s="87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29" t="n"/>
    </row>
    <row r="154" ht="16.5" customHeight="1">
      <c r="A154" s="60">
        <f>RIGHT(D154,4)</f>
        <v/>
      </c>
      <c r="B154" s="52" t="inlineStr">
        <is>
          <t>СОЧНЫЕ Папа может сар п/о мгс 0.3кг</t>
        </is>
      </c>
      <c r="C154" s="86" t="inlineStr">
        <is>
          <t>ШТ</t>
        </is>
      </c>
      <c r="D154" s="87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ШПИКАЧКИ СОЧНЫЕ С БЕКОНОМ п/о мгс 0.3кг</t>
        </is>
      </c>
      <c r="C155" s="86" t="inlineStr">
        <is>
          <t>ШТ</t>
        </is>
      </c>
      <c r="D155" s="87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НЕВСКИЕ С ГОВЯДИНОЙ ПМ сар б/о мгс 0.4кг</t>
        </is>
      </c>
      <c r="C156" s="86" t="inlineStr">
        <is>
          <t>ШТ</t>
        </is>
      </c>
      <c r="D156" s="87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29" t="n"/>
    </row>
    <row r="157" ht="16.5" customHeight="1">
      <c r="A157" s="60">
        <f>RIGHT(D157,4)</f>
        <v/>
      </c>
      <c r="B157" s="52" t="inlineStr">
        <is>
          <t>С ГОВЯДИНОЙ ПМ сар б/о мгс 0.4кг_45с</t>
        </is>
      </c>
      <c r="C157" s="86" t="inlineStr">
        <is>
          <t>ШТ</t>
        </is>
      </c>
      <c r="D157" s="87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29" t="n"/>
    </row>
    <row r="158" ht="16.5" customHeight="1">
      <c r="A158" s="60">
        <f>RIGHT(D158,4)</f>
        <v/>
      </c>
      <c r="B158" s="52" t="inlineStr">
        <is>
          <t>ШПИКАЧКИ МЯСНЫЕ сар б/о мгс 0.4кг 6шт.</t>
        </is>
      </c>
      <c r="C158" s="86" t="inlineStr">
        <is>
          <t>ШТ</t>
        </is>
      </c>
      <c r="D158" s="87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29" t="n"/>
    </row>
    <row r="159" ht="16.5" customHeight="1">
      <c r="A159" s="60">
        <f>RIGHT(D159,4)</f>
        <v/>
      </c>
      <c r="B159" s="52" t="inlineStr">
        <is>
          <t>ШПИКАЧКИ СОЧНЫЕ ПМ сар б/о мгс 0.4кг_45с</t>
        </is>
      </c>
      <c r="C159" s="86" t="inlineStr">
        <is>
          <t>ШТ</t>
        </is>
      </c>
      <c r="D159" s="87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>
      <c r="A160" s="60">
        <f>RIGHT(D160,4)</f>
        <v/>
      </c>
      <c r="B160" s="52" t="inlineStr">
        <is>
          <t>ФИЛЕЙНЫЕ сар б/о мгс 0.4кг_45с</t>
        </is>
      </c>
      <c r="C160" s="86" t="inlineStr">
        <is>
          <t>ШТ</t>
        </is>
      </c>
      <c r="D160" s="87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 thickTop="1">
      <c r="A161" s="60">
        <f>RIGHT(D161,4)</f>
        <v/>
      </c>
      <c r="B161" s="47" t="inlineStr">
        <is>
          <t>Полукопченые колбасы и Варенокопченые колбасы</t>
        </is>
      </c>
      <c r="C161" s="47" t="n"/>
      <c r="D161" s="47" t="n"/>
      <c r="E161" s="47" t="n"/>
      <c r="F161" s="47" t="n"/>
      <c r="G161" s="47" t="n"/>
      <c r="H161" s="47" t="n"/>
      <c r="I161" s="47" t="n"/>
      <c r="J161" s="48" t="n"/>
    </row>
    <row r="162" ht="16.5" customHeight="1" thickTop="1">
      <c r="A162" s="60" t="n">
        <v>6211</v>
      </c>
      <c r="B162" s="105" t="inlineStr">
        <is>
          <t>ШЕЙКА КОПЧЕНАЯ ПМ к/в кр/к в/у_М</t>
        </is>
      </c>
      <c r="C162" s="104" t="inlineStr">
        <is>
          <t>кг</t>
        </is>
      </c>
      <c r="D162" s="87" t="n">
        <v>1001083426211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6210</v>
      </c>
      <c r="B163" s="105" t="inlineStr">
        <is>
          <t>ШЕЙКА КОПЧЕНАЯ ПМ к/в кр/к в/у_Ашан</t>
        </is>
      </c>
      <c r="C163" s="104" t="inlineStr">
        <is>
          <t>кг</t>
        </is>
      </c>
      <c r="D163" s="87" t="n">
        <v>1001083426210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6788</v>
      </c>
      <c r="B164" s="105" t="inlineStr">
        <is>
          <t>СЕРВЕЛАТ КРЕМЛЕВСКИЙ в/к в/у</t>
        </is>
      </c>
      <c r="C164" s="104" t="inlineStr">
        <is>
          <t>кг</t>
        </is>
      </c>
      <c r="D164" s="87" t="n">
        <v>1001300456788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6785</v>
      </c>
      <c r="B165" s="105" t="inlineStr">
        <is>
          <t>ВЕНСКАЯ САЛЯМИ п/к в/у 0.33кг 8шт.</t>
        </is>
      </c>
      <c r="C165" s="104" t="inlineStr">
        <is>
          <t>шт</t>
        </is>
      </c>
      <c r="D165" s="87" t="n">
        <v>1001300516785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>
        <f>RIGHT(D166,4)</f>
        <v/>
      </c>
      <c r="B166" s="84" t="inlineStr">
        <is>
          <t xml:space="preserve"> АРОМАТНАЯ С ЧЕСНОЧКОМ СН в/к мтс 0.330кг</t>
        </is>
      </c>
      <c r="C166" s="104" t="inlineStr">
        <is>
          <t>шт</t>
        </is>
      </c>
      <c r="D166" s="87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29" t="n"/>
    </row>
    <row r="167" ht="16.5" customHeight="1">
      <c r="A167" s="60">
        <f>RIGHT(D167,4)</f>
        <v/>
      </c>
      <c r="B167" s="84" t="inlineStr">
        <is>
          <t>МРАМОРНАЯ И БАЛЫКОВАЯ в/к с/н мгс 1/90</t>
        </is>
      </c>
      <c r="C167" s="86" t="inlineStr">
        <is>
          <t>ШТ</t>
        </is>
      </c>
      <c r="D167" s="87" t="n">
        <v>1001215576586</v>
      </c>
      <c r="E167" s="24" t="n"/>
      <c r="F167" s="23" t="n">
        <v>0.09</v>
      </c>
      <c r="G167" s="23">
        <f>E167*F167</f>
        <v/>
      </c>
      <c r="H167" s="14" t="n"/>
      <c r="I167" s="14" t="n"/>
      <c r="J167" s="29" t="n"/>
    </row>
    <row r="168" ht="16.5" customHeight="1">
      <c r="A168" s="60">
        <f>RIGHT(D168,4)</f>
        <v/>
      </c>
      <c r="B168" s="51" t="inlineStr">
        <is>
          <t>АРОМАТНАЯ С ЧЕСНОКОМ ПМ п/к в/у 420*16</t>
        </is>
      </c>
      <c r="C168" s="86" t="inlineStr">
        <is>
          <t>ШТ</t>
        </is>
      </c>
      <c r="D168" s="87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БАЛЫКОВАЯ Папа Может п/к в/у 0.31кг 8шт.</t>
        </is>
      </c>
      <c r="C169" s="86" t="inlineStr">
        <is>
          <t>ШТ</t>
        </is>
      </c>
      <c r="D169" s="8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0.42кг 8шт.</t>
        </is>
      </c>
      <c r="C170" s="86" t="inlineStr">
        <is>
          <t>ШТ</t>
        </is>
      </c>
      <c r="D170" s="87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0.28кг 8шт.</t>
        </is>
      </c>
      <c r="C171" s="86" t="inlineStr">
        <is>
          <t>ШТ</t>
        </is>
      </c>
      <c r="D171" s="87" t="n">
        <v>1001302276666</v>
      </c>
      <c r="E171" s="24" t="n">
        <v>50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САЛЯМИ Папа может п/к в/у 0.28кг 8шт.</t>
        </is>
      </c>
      <c r="C172" s="86" t="inlineStr">
        <is>
          <t>ШТ</t>
        </is>
      </c>
      <c r="D172" s="87" t="n">
        <v>1001303106773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89" t="n">
        <v>6786</v>
      </c>
      <c r="B173" s="51" t="inlineStr">
        <is>
          <t>ВЕНСКАЯ САЛЯМИ п/к в/у</t>
        </is>
      </c>
      <c r="C173" s="86" t="inlineStr">
        <is>
          <t>ШТ</t>
        </is>
      </c>
      <c r="D173" s="87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КОЛБ.ОХОТНИЧЬИ ГОСТ п/к мгс 1/250_45с</t>
        </is>
      </c>
      <c r="C174" s="86" t="inlineStr">
        <is>
          <t>ШТ</t>
        </is>
      </c>
      <c r="D174" s="87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1/200</t>
        </is>
      </c>
      <c r="C175" s="86" t="inlineStr">
        <is>
          <t>ШТ</t>
        </is>
      </c>
      <c r="D175" s="87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1/70_5</t>
        </is>
      </c>
      <c r="C176" s="86" t="inlineStr">
        <is>
          <t>ШТ</t>
        </is>
      </c>
      <c r="D176" s="87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КРАКОВСКАЯ п/к н/о мгс_30с</t>
        </is>
      </c>
      <c r="C177" s="86" t="inlineStr">
        <is>
          <t>КГ</t>
        </is>
      </c>
      <c r="D177" s="87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29" t="n"/>
    </row>
    <row r="178" ht="16.5" customHeight="1">
      <c r="A178" s="96" t="n">
        <v>6825</v>
      </c>
      <c r="B178" s="53" t="inlineStr">
        <is>
          <t>ДОМАШНИЙ РЕЦЕПТ ПМ п/к б/о мгс 0.33кг</t>
        </is>
      </c>
      <c r="C178" s="54" t="inlineStr">
        <is>
          <t>ШТ</t>
        </is>
      </c>
      <c r="D178" s="55" t="n">
        <v>1001305646825</v>
      </c>
      <c r="E178" s="91" t="n"/>
      <c r="F178" s="92" t="n">
        <v>0.33</v>
      </c>
      <c r="G178" s="92">
        <f>E178*F178</f>
        <v/>
      </c>
      <c r="H178" s="93" t="n">
        <v>2.97</v>
      </c>
      <c r="I178" s="93" t="n">
        <v>45</v>
      </c>
      <c r="J178" s="93" t="n"/>
    </row>
    <row r="179" ht="16.5" customHeight="1">
      <c r="A179" s="60">
        <f>RIGHT(D179,4)</f>
        <v/>
      </c>
      <c r="B179" s="51" t="inlineStr">
        <is>
          <t>С ЧЕСНОКОМ Папа Может п/к в/у 0.35кг</t>
        </is>
      </c>
      <c r="C179" s="86" t="inlineStr">
        <is>
          <t>ШТ</t>
        </is>
      </c>
      <c r="D179" s="87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 ЧЕСНОКОМ Папа Может п/к в/у 0.35кг 8шт</t>
        </is>
      </c>
      <c r="C180" s="86" t="inlineStr">
        <is>
          <t>ШТ</t>
        </is>
      </c>
      <c r="D180" s="87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АВСТРИЙСКИЙ ПМ в/к в/у 0.42кг</t>
        </is>
      </c>
      <c r="C181" s="86" t="inlineStr">
        <is>
          <t>ШТ</t>
        </is>
      </c>
      <c r="D181" s="87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ЕВРОПЕЙСКИЙ в/к в/у 0.42кг 8шт.</t>
        </is>
      </c>
      <c r="C182" s="86" t="inlineStr">
        <is>
          <t>ШТ</t>
        </is>
      </c>
      <c r="D182" s="8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ЗЕРНИСТЫЙ ПМ в/к в/у срез 1/350</t>
        </is>
      </c>
      <c r="C183" s="86" t="inlineStr">
        <is>
          <t>ШТ</t>
        </is>
      </c>
      <c r="D183" s="87" t="n">
        <v>1001300386683</v>
      </c>
      <c r="E183" s="24" t="n">
        <v>96</v>
      </c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КОПЧ.С ДЫМКОМ ПМ в/к в/у 350*16</t>
        </is>
      </c>
      <c r="C184" s="86" t="inlineStr">
        <is>
          <t>ШТ</t>
        </is>
      </c>
      <c r="D184" s="87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КОПЧЕНЫЙ НА БУКЕ в/к в/у 0.35кг</t>
        </is>
      </c>
      <c r="C185" s="86" t="inlineStr">
        <is>
          <t>ШТ</t>
        </is>
      </c>
      <c r="D185" s="87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29" t="n"/>
    </row>
    <row r="186" ht="16.5" customHeight="1">
      <c r="A186" s="90" t="n">
        <v>6787</v>
      </c>
      <c r="B186" s="53" t="inlineStr">
        <is>
          <t>СЕРВЕЛАТ КРЕМЛЕВСКИЙ в/к в/у 0.33кг 8шт.</t>
        </is>
      </c>
      <c r="C186" s="54" t="inlineStr">
        <is>
          <t>ШТ</t>
        </is>
      </c>
      <c r="D186" s="55" t="n">
        <v>1001300456787</v>
      </c>
      <c r="E186" s="91" t="n"/>
      <c r="F186" s="92" t="n">
        <v>0.33</v>
      </c>
      <c r="G186" s="92">
        <f>E186*F186</f>
        <v/>
      </c>
      <c r="H186" s="93" t="n">
        <v>5.04</v>
      </c>
      <c r="I186" s="93" t="n">
        <v>45</v>
      </c>
      <c r="J186" s="93" t="n"/>
    </row>
    <row r="187" ht="16.5" customHeight="1">
      <c r="A187" s="60">
        <f>RIGHT(D187,4)</f>
        <v/>
      </c>
      <c r="B187" s="51" t="inlineStr">
        <is>
          <t>СЕРВЕЛАТ ЛАДОЖСКИЙ ПМ в/к в/у 0.35кг</t>
        </is>
      </c>
      <c r="C187" s="86" t="inlineStr">
        <is>
          <t>ШТ</t>
        </is>
      </c>
      <c r="D187" s="87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МЕЛКОЗЕРН.ПМ в/к в/у 0.35кг 6шт</t>
        </is>
      </c>
      <c r="C188" s="86" t="inlineStr">
        <is>
          <t>ШТ</t>
        </is>
      </c>
      <c r="D188" s="87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МЕЛКОЗЕРНЕНЫЙ ПМ в/к в/у 0.35кг</t>
        </is>
      </c>
      <c r="C189" s="86" t="inlineStr">
        <is>
          <t>ШТ</t>
        </is>
      </c>
      <c r="D189" s="87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ОРЕХОВЫЙ Папа Может в/к в/у</t>
        </is>
      </c>
      <c r="C190" s="86" t="inlineStr">
        <is>
          <t>КГ</t>
        </is>
      </c>
      <c r="D190" s="87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1" t="n">
        <v>6578</v>
      </c>
      <c r="B193" s="90" t="inlineStr">
        <is>
          <t>СЕРВЕЛАТ ДОМАШНИЙ ПМ в/к в/у 0.84кг 6шт.</t>
        </is>
      </c>
      <c r="C193" s="54" t="inlineStr">
        <is>
          <t>ШТ</t>
        </is>
      </c>
      <c r="D193" s="55" t="n">
        <v>1001305626578</v>
      </c>
      <c r="E193" s="91" t="n"/>
      <c r="F193" s="92" t="n">
        <v>0.84</v>
      </c>
      <c r="G193" s="92">
        <f>E193*F193</f>
        <v/>
      </c>
      <c r="H193" s="93" t="n">
        <v>5.04</v>
      </c>
      <c r="I193" s="93" t="n">
        <v>45</v>
      </c>
      <c r="J193" s="93" t="n"/>
    </row>
    <row r="194" ht="16.5" customHeight="1">
      <c r="A194" s="94" t="n">
        <v>6898</v>
      </c>
      <c r="B194" s="90" t="inlineStr">
        <is>
          <t>СЕРВЕЛАТ ДОМАШНИЙ ПМ в/к в/у 0.42кг 8шт.</t>
        </is>
      </c>
      <c r="C194" s="54" t="inlineStr">
        <is>
          <t>ШТ</t>
        </is>
      </c>
      <c r="D194" s="55" t="n">
        <v>1001305626898</v>
      </c>
      <c r="E194" s="91" t="n"/>
      <c r="F194" s="92" t="n">
        <v>0.42</v>
      </c>
      <c r="G194" s="92">
        <f>E194*F194</f>
        <v/>
      </c>
      <c r="H194" s="93" t="n">
        <v>3.36</v>
      </c>
      <c r="I194" s="93" t="n">
        <v>45</v>
      </c>
      <c r="J194" s="93" t="n"/>
    </row>
    <row r="195" ht="16.5" customHeight="1">
      <c r="A195" s="95" t="n">
        <v>6538</v>
      </c>
      <c r="B195" s="95" t="inlineStr">
        <is>
          <t>СЕРВЕЛАТ КЛАССИЧЕСКИЙ ПМ в/к в/у 0.62кг</t>
        </is>
      </c>
      <c r="C195" s="54" t="inlineStr">
        <is>
          <t>КГ</t>
        </is>
      </c>
      <c r="D195" s="55" t="n">
        <v>1001304086538</v>
      </c>
      <c r="E195" s="91" t="n"/>
      <c r="F195" s="92" t="n">
        <v>0.625</v>
      </c>
      <c r="G195" s="92">
        <f>E195</f>
        <v/>
      </c>
      <c r="H195" s="93" t="n">
        <v>5</v>
      </c>
      <c r="I195" s="93" t="n">
        <v>45</v>
      </c>
      <c r="J195" s="93" t="n"/>
    </row>
    <row r="196" ht="16.5" customHeight="1">
      <c r="A196" s="60">
        <f>RIGHT(D196,4)</f>
        <v/>
      </c>
      <c r="B196" s="51" t="inlineStr">
        <is>
          <t>СЕРВЕЛАТ ФИНСКИЙ в/к в/у 0.840кг_45с</t>
        </is>
      </c>
      <c r="C196" s="86" t="inlineStr">
        <is>
          <t>ШТ</t>
        </is>
      </c>
      <c r="D196" s="87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0.35кг 8шт.</t>
        </is>
      </c>
      <c r="C197" s="86" t="inlineStr">
        <is>
          <t>ШТ</t>
        </is>
      </c>
      <c r="D197" s="87" t="n">
        <v>1001301876697</v>
      </c>
      <c r="E197" s="24" t="n"/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ШВАРЦЕР ПМ в/к в/у 0.28кг 8шт.</t>
        </is>
      </c>
      <c r="C200" s="86" t="inlineStr">
        <is>
          <t>ШТ</t>
        </is>
      </c>
      <c r="D200" s="87" t="n">
        <v>1001304496701</v>
      </c>
      <c r="E200" s="24" t="n">
        <v>100</v>
      </c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ТИРОЛЬСКАЯ п/к в/у 0.620кг</t>
        </is>
      </c>
      <c r="C201" s="86" t="inlineStr">
        <is>
          <t>ШТ</t>
        </is>
      </c>
      <c r="D201" s="87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п/к в/у</t>
        </is>
      </c>
      <c r="C202" s="86" t="inlineStr">
        <is>
          <t>КГ</t>
        </is>
      </c>
      <c r="D202" s="87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0.35кг 8шт.</t>
        </is>
      </c>
      <c r="C203" s="86" t="inlineStr">
        <is>
          <t>ШТ</t>
        </is>
      </c>
      <c r="D203" s="87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0.42кг 8шт.</t>
        </is>
      </c>
      <c r="C204" s="86" t="inlineStr">
        <is>
          <t>ШТ</t>
        </is>
      </c>
      <c r="D204" s="87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29" t="n"/>
    </row>
    <row r="205" ht="16.5" customHeight="1">
      <c r="A205" s="60">
        <f>RIGHT(D205,4)</f>
        <v/>
      </c>
      <c r="B205" s="84" t="inlineStr">
        <is>
          <t>СЕРВЕЛАТ ЗЕРНИСТЫЙ Папа может в/к в/у</t>
        </is>
      </c>
      <c r="C205" s="86" t="inlineStr">
        <is>
          <t>КГ</t>
        </is>
      </c>
      <c r="D205" s="87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29" t="n"/>
    </row>
    <row r="206" ht="16.5" customHeight="1">
      <c r="A206" s="61">
        <f>RIGHT(D206,4)</f>
        <v/>
      </c>
      <c r="B206" s="53" t="inlineStr">
        <is>
          <t>СЕРВЕЛАТ КАРЕЛЬСКИЙ ПМ в/к в/у 0.28кг</t>
        </is>
      </c>
      <c r="C206" s="54" t="inlineStr">
        <is>
          <t>ШТ</t>
        </is>
      </c>
      <c r="D206" s="55" t="n">
        <v>1001304506684</v>
      </c>
      <c r="E206" s="24" t="n">
        <v>60</v>
      </c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0">
        <f>RIGHT(D207,4)</f>
        <v/>
      </c>
      <c r="B207" s="84" t="inlineStr">
        <is>
          <t>СЕРВЕЛАТ КАРЕЛЬСКИЙ СН в/к в/у 0.28к</t>
        </is>
      </c>
      <c r="C207" s="86" t="inlineStr">
        <is>
          <t>шт</t>
        </is>
      </c>
      <c r="D207" s="87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1">
        <f>RIGHT(D208,4)</f>
        <v/>
      </c>
      <c r="B208" s="53" t="inlineStr">
        <is>
          <t>СЕРВЕЛАТ ОРЕХОВЫЙ СН в/к п/о 0,35кг 8шт</t>
        </is>
      </c>
      <c r="C208" s="54" t="inlineStr">
        <is>
          <t>шт</t>
        </is>
      </c>
      <c r="D208" s="55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29" t="n"/>
    </row>
    <row r="209" ht="16.5" customHeight="1">
      <c r="A209" s="60">
        <f>RIGHT(D209,4)</f>
        <v/>
      </c>
      <c r="B209" s="84" t="inlineStr">
        <is>
          <t>СЕРВЕЛАТ ОРЕХОВЫЙ ПМ в/к в/у 0.31кг</t>
        </is>
      </c>
      <c r="C209" s="86" t="inlineStr">
        <is>
          <t>шт</t>
        </is>
      </c>
      <c r="D209" s="87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29" t="n"/>
    </row>
    <row r="210" ht="16.5" customHeight="1">
      <c r="A210" s="61">
        <f>RIGHT(D210,4)</f>
        <v/>
      </c>
      <c r="B210" s="58" t="inlineStr">
        <is>
          <t>СЕРВЕЛАТ ОХОТНИЧИЙ в/к в/у срез 0.35кг</t>
        </is>
      </c>
      <c r="C210" s="54" t="inlineStr">
        <is>
          <t>шт</t>
        </is>
      </c>
      <c r="D210" s="55" t="n">
        <v>1001303986689</v>
      </c>
      <c r="E210" s="24" t="n">
        <v>70</v>
      </c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29" t="n"/>
    </row>
    <row r="211" ht="16.5" customHeight="1">
      <c r="A211" s="60">
        <f>RIGHT(D211,4)</f>
        <v/>
      </c>
      <c r="B211" s="45" t="inlineStr">
        <is>
          <t>СЕРВЕЛАТ ОХОТНИЧИЙ в/к в/у</t>
        </is>
      </c>
      <c r="C211" s="86" t="inlineStr">
        <is>
          <t>КГ</t>
        </is>
      </c>
      <c r="D211" s="87" t="n">
        <v>1001053985341</v>
      </c>
      <c r="E211" s="24" t="n"/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29" t="n"/>
    </row>
    <row r="212" ht="15.75" customHeight="1">
      <c r="A212" s="60">
        <f>RIGHT(D212,4)</f>
        <v/>
      </c>
      <c r="B212" s="45" t="inlineStr">
        <is>
          <t>СЕРВЕЛАТ С БЕЛ.ГРИБАМИ в/к в/у 0.31кг</t>
        </is>
      </c>
      <c r="C212" s="86" t="inlineStr">
        <is>
          <t>ШТ</t>
        </is>
      </c>
      <c r="D212" s="87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29" t="n"/>
    </row>
    <row r="213" ht="15.75" customHeight="1">
      <c r="A213" s="60">
        <f>RIGHT(D213,4)</f>
        <v/>
      </c>
      <c r="B213" s="84" t="inlineStr">
        <is>
          <t>СЕРВЕЛАТ ФИНСКИЙ в/к в/у_45с</t>
        </is>
      </c>
      <c r="C213" s="86" t="inlineStr">
        <is>
          <t>КГ</t>
        </is>
      </c>
      <c r="D213" s="87" t="n">
        <v>1001051875544</v>
      </c>
      <c r="E213" s="24" t="n">
        <v>70</v>
      </c>
      <c r="F213" s="23" t="n">
        <v>0.834</v>
      </c>
      <c r="G213" s="23">
        <f>E213</f>
        <v/>
      </c>
      <c r="H213" s="14" t="n">
        <v>5</v>
      </c>
      <c r="I213" s="14" t="n">
        <v>45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СН в/к п/о 0.35кг 8шт</t>
        </is>
      </c>
      <c r="C214" s="54" t="inlineStr">
        <is>
          <t>шт</t>
        </is>
      </c>
      <c r="D214" s="55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в/к в/у срез 0.35кг_45c</t>
        </is>
      </c>
      <c r="C215" s="54" t="inlineStr">
        <is>
          <t>шт</t>
        </is>
      </c>
      <c r="D215" s="55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29" t="n"/>
    </row>
    <row r="216" ht="15.75" customHeight="1">
      <c r="A216" s="61">
        <f>RIGHT(D216,4)</f>
        <v/>
      </c>
      <c r="B216" s="53" t="inlineStr">
        <is>
          <t>СЕРВЕЛАТ ОРЕХОВЫЙ СН в/к п/о</t>
        </is>
      </c>
      <c r="C216" s="54" t="inlineStr">
        <is>
          <t>КГ</t>
        </is>
      </c>
      <c r="D216" s="55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29" t="n"/>
    </row>
    <row r="217" ht="15.75" customHeight="1">
      <c r="A217" s="60">
        <f>RIGHT(D217,4)</f>
        <v/>
      </c>
      <c r="B217" s="51" t="inlineStr">
        <is>
          <t>СЕРВЕЛАТ ФИНСКИЙ СН в/к п/о 0.6кг 6шт.</t>
        </is>
      </c>
      <c r="C217" s="86" t="inlineStr">
        <is>
          <t>ШТ</t>
        </is>
      </c>
      <c r="D217" s="87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29" t="n"/>
    </row>
    <row r="218" ht="15.75" customHeight="1">
      <c r="A218" s="61">
        <f>RIGHT(D218,4)</f>
        <v/>
      </c>
      <c r="B218" s="53" t="inlineStr">
        <is>
          <t>СЕРВЕЛАТ ФИНСКИЙ СН в/к п/о</t>
        </is>
      </c>
      <c r="C218" s="54" t="inlineStr">
        <is>
          <t>КГ</t>
        </is>
      </c>
      <c r="D218" s="55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29" t="n"/>
    </row>
    <row r="219" ht="15.75" customHeight="1">
      <c r="A219" s="60">
        <f>RIGHT(D219,4)</f>
        <v/>
      </c>
      <c r="B219" s="51" t="inlineStr">
        <is>
          <t>СЕРВЕЛАТ ШВЕЙЦАРСК. в/к с/н в/у 1/100*10</t>
        </is>
      </c>
      <c r="C219" s="86" t="inlineStr">
        <is>
          <t>ШТ</t>
        </is>
      </c>
      <c r="D219" s="87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29" t="n"/>
    </row>
    <row r="220" ht="15.75" customHeight="1">
      <c r="A220" s="60">
        <f>RIGHT(D220,4)</f>
        <v/>
      </c>
      <c r="B220" s="84" t="inlineStr">
        <is>
          <t>СЕРВЕЛАТ ЕВРОПЕЙСКИЙ в/к в/у</t>
        </is>
      </c>
      <c r="C220" s="86" t="inlineStr">
        <is>
          <t>КГ</t>
        </is>
      </c>
      <c r="D220" s="87" t="n">
        <v>1001300366790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 0.33кг 8шт.</t>
        </is>
      </c>
      <c r="C221" s="86" t="inlineStr">
        <is>
          <t>ШТ</t>
        </is>
      </c>
      <c r="D221" s="87" t="n">
        <v>1001304096791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СЕРВЕЛАТ ПРЕМИУМ в/к в/у</t>
        </is>
      </c>
      <c r="C222" s="86" t="inlineStr">
        <is>
          <t>КГ</t>
        </is>
      </c>
      <c r="D222" s="87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 0.33кг 8шт.</t>
        </is>
      </c>
      <c r="C223" s="86" t="inlineStr">
        <is>
          <t>ШТ</t>
        </is>
      </c>
      <c r="D223" s="87" t="n">
        <v>1001303636793</v>
      </c>
      <c r="E223" s="24" t="n">
        <v>50</v>
      </c>
      <c r="F223" s="23" t="n">
        <v>0.33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БАЛЫКОВАЯ в/к в/у</t>
        </is>
      </c>
      <c r="C224" s="86" t="inlineStr">
        <is>
          <t>КГ</t>
        </is>
      </c>
      <c r="D224" s="87" t="n">
        <v>1001303636794</v>
      </c>
      <c r="E224" s="24" t="n"/>
      <c r="F224" s="23" t="n">
        <v>1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 0.33кг 8шт.</t>
        </is>
      </c>
      <c r="C225" s="86" t="inlineStr">
        <is>
          <t>ШТ</t>
        </is>
      </c>
      <c r="D225" s="87" t="n">
        <v>1001302596795</v>
      </c>
      <c r="E225" s="24" t="n"/>
      <c r="F225" s="23" t="n">
        <v>0.33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ОСТАНКИНСКАЯ в/к в/у</t>
        </is>
      </c>
      <c r="C226" s="86" t="inlineStr">
        <is>
          <t>КГ</t>
        </is>
      </c>
      <c r="D226" s="87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84" t="inlineStr">
        <is>
          <t>СЕРВЕЛАТ КРЕМЛЕВСКИЙ в/к в/у 0.66кг 8шт.</t>
        </is>
      </c>
      <c r="C227" s="86" t="inlineStr">
        <is>
          <t>ШТ</t>
        </is>
      </c>
      <c r="D227" s="87" t="n">
        <v>1001300456804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СЕРВЕЛАТ ЕВРОПЕЙСКИЙ в/к в/у 0.66кг 8шт.</t>
        </is>
      </c>
      <c r="C228" s="86" t="inlineStr">
        <is>
          <t>ШТ</t>
        </is>
      </c>
      <c r="D228" s="87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84" t="inlineStr">
        <is>
          <t>ВЕНСКАЯ САЛЯМИ п/к в/у 0.66кг 8шт.</t>
        </is>
      </c>
      <c r="C229" s="86" t="inlineStr">
        <is>
          <t>ШТ</t>
        </is>
      </c>
      <c r="D229" s="87" t="n">
        <v>1001300516803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Format="1" customHeight="1" s="71" thickBot="1">
      <c r="A230" s="60">
        <f>RIGHT(D230,4)</f>
        <v/>
      </c>
      <c r="B230" s="84" t="inlineStr">
        <is>
          <t>СЕРВЕЛАТ ЕВРОПЕЙСКИЙ в/к в/у 0.33кг 8шт.</t>
        </is>
      </c>
      <c r="C230" s="86" t="inlineStr">
        <is>
          <t>ШТ</t>
        </is>
      </c>
      <c r="D230" s="87" t="n">
        <v>1001300366807</v>
      </c>
      <c r="E230" s="24" t="n"/>
      <c r="F230" s="23" t="n">
        <v>0.33</v>
      </c>
      <c r="G230" s="23">
        <f>E230*F230</f>
        <v/>
      </c>
      <c r="H230" s="14" t="n"/>
      <c r="I230" s="14" t="n">
        <v>45</v>
      </c>
      <c r="J230" s="83" t="n"/>
      <c r="K230" s="27" t="n"/>
    </row>
    <row r="231" ht="16.5" customFormat="1" customHeight="1" s="71" thickBot="1" thickTop="1">
      <c r="A231" s="60">
        <f>RIGHT(D231,4)</f>
        <v/>
      </c>
      <c r="B231" s="47" t="inlineStr">
        <is>
          <t>Сырокопченые колбасы</t>
        </is>
      </c>
      <c r="C231" s="47" t="n"/>
      <c r="D231" s="47" t="n"/>
      <c r="E231" s="47" t="n"/>
      <c r="F231" s="47" t="n"/>
      <c r="G231" s="47" t="n"/>
      <c r="H231" s="47" t="n"/>
      <c r="I231" s="47" t="n"/>
      <c r="J231" s="48" t="n"/>
      <c r="K231" s="27" t="n"/>
    </row>
    <row r="232" ht="16.5" customHeight="1" thickTop="1">
      <c r="A232" s="60">
        <f>RIGHT(D232,4)</f>
        <v/>
      </c>
      <c r="B232" s="84" t="inlineStr">
        <is>
          <t>АРОМАТНАЯ Папа может с/к в/у 1/250 8шт.</t>
        </is>
      </c>
      <c r="C232" s="86" t="inlineStr">
        <is>
          <t>ШТ</t>
        </is>
      </c>
      <c r="D232" s="87" t="n">
        <v>1001061975706</v>
      </c>
      <c r="E232" s="24" t="n">
        <v>80</v>
      </c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29" t="n"/>
    </row>
    <row r="233" ht="16.5" customHeight="1">
      <c r="A233" s="65" t="n">
        <v>5931</v>
      </c>
      <c r="B233" s="66" t="inlineStr">
        <is>
          <t>ОХОТНИЧЬЯ Папа может с/к в/у 1/220 8шт.</t>
        </is>
      </c>
      <c r="C233" s="67" t="inlineStr">
        <is>
          <t>ШТ</t>
        </is>
      </c>
      <c r="D233" s="68" t="n">
        <v>1001060755931</v>
      </c>
      <c r="E233" s="72" t="n">
        <v>32</v>
      </c>
      <c r="F233" s="69" t="n">
        <v>0.22</v>
      </c>
      <c r="G233" s="70">
        <f>E233*F233</f>
        <v/>
      </c>
      <c r="H233" s="73" t="n">
        <v>1.76</v>
      </c>
      <c r="I233" s="70" t="n">
        <v>120</v>
      </c>
      <c r="J233" s="70" t="n"/>
    </row>
    <row r="234" ht="16.5" customHeight="1">
      <c r="A234" s="90" t="n">
        <v>6834</v>
      </c>
      <c r="B234" s="53" t="inlineStr">
        <is>
          <t>ПОСОЛЬСКАЯ ПМ с/к с/н в/у 1/100 10шт</t>
        </is>
      </c>
      <c r="C234" s="54" t="inlineStr">
        <is>
          <t>ШТ</t>
        </is>
      </c>
      <c r="D234" s="55" t="n">
        <v>1001203146834</v>
      </c>
      <c r="E234" s="91" t="n"/>
      <c r="F234" s="92" t="n">
        <v>0.1</v>
      </c>
      <c r="G234" s="93">
        <f>E234*F234</f>
        <v/>
      </c>
      <c r="H234" s="102" t="n">
        <v>1</v>
      </c>
      <c r="I234" s="93" t="n">
        <v>60</v>
      </c>
      <c r="J234" s="93" t="n"/>
    </row>
    <row r="235" ht="16.5" customHeight="1">
      <c r="A235" s="60">
        <f>RIGHT(D235,4)</f>
        <v/>
      </c>
      <c r="B235" s="84" t="inlineStr">
        <is>
          <t>АРОМАТНАЯ с/к с/н в/у 1/100*8_60с</t>
        </is>
      </c>
      <c r="C235" s="86" t="inlineStr">
        <is>
          <t>шт</t>
        </is>
      </c>
      <c r="D235" s="87" t="n">
        <v>1001201976454</v>
      </c>
      <c r="E235" s="24" t="n">
        <v>80</v>
      </c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29" t="n"/>
    </row>
    <row r="236" ht="16.5" customHeight="1">
      <c r="A236" s="60">
        <f>RIGHT(D236,4)</f>
        <v/>
      </c>
      <c r="B236" s="84" t="inlineStr">
        <is>
          <t>ПОСОЛЬСКАЯ Папа может с/к в/у</t>
        </is>
      </c>
      <c r="C236" s="86" t="inlineStr">
        <is>
          <t>КГ</t>
        </is>
      </c>
      <c r="D236" s="87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ИТАЛЬЯНСКАЯ с/к в/у 1/250*8_120c</t>
        </is>
      </c>
      <c r="C237" s="86" t="inlineStr">
        <is>
          <t>шт</t>
        </is>
      </c>
      <c r="D237" s="87" t="n">
        <v>1001060764993</v>
      </c>
      <c r="E237" s="24" t="n">
        <v>40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29" t="n"/>
    </row>
    <row r="238" ht="16.5" customHeight="1">
      <c r="A238" s="60">
        <f>RIGHT(D238,4)</f>
        <v/>
      </c>
      <c r="B238" s="84" t="inlineStr">
        <is>
          <t>САЛЯМИ МЕЛКОЗЕРНЕНАЯ с/к в/у 1/120_60с</t>
        </is>
      </c>
      <c r="C238" s="86" t="inlineStr">
        <is>
          <t>ШТ</t>
        </is>
      </c>
      <c r="D238" s="87" t="n">
        <v>1001193115682</v>
      </c>
      <c r="E238" s="24" t="n"/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в/у_Л</t>
        </is>
      </c>
      <c r="C239" s="86" t="inlineStr">
        <is>
          <t>КГ</t>
        </is>
      </c>
      <c r="D239" s="87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в/у 1/250 8шт.</t>
        </is>
      </c>
      <c r="C240" s="86" t="inlineStr">
        <is>
          <t>ШТ</t>
        </is>
      </c>
      <c r="D240" s="87" t="n">
        <v>1001062505483</v>
      </c>
      <c r="E240" s="24" t="n">
        <v>100</v>
      </c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29" t="n"/>
    </row>
    <row r="241" ht="16.5" customHeight="1">
      <c r="A241" s="60">
        <f>RIGHT(D241,4)</f>
        <v/>
      </c>
      <c r="B241" s="84" t="inlineStr">
        <is>
          <t>ЭКСТРА Папа может с/к с/н в/у 1/100_60с</t>
        </is>
      </c>
      <c r="C241" s="86" t="inlineStr">
        <is>
          <t>шт</t>
        </is>
      </c>
      <c r="D241" s="87" t="n">
        <v>1001202506453</v>
      </c>
      <c r="E241" s="24" t="n"/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29" t="n"/>
    </row>
    <row r="242" ht="16.5" customHeight="1">
      <c r="A242" s="60" t="n">
        <v>6228</v>
      </c>
      <c r="B242" s="84" t="inlineStr">
        <is>
          <t>МЯСНОЕ АССОРТИ к/з с/н мгс 1/90 10шт.</t>
        </is>
      </c>
      <c r="C242" s="86" t="inlineStr">
        <is>
          <t>шт</t>
        </is>
      </c>
      <c r="D242" s="87" t="inlineStr">
        <is>
          <t xml:space="preserve">1001225416228  </t>
        </is>
      </c>
      <c r="E242" s="24" t="n">
        <v>40</v>
      </c>
      <c r="F242" s="23" t="n">
        <v>0.09</v>
      </c>
      <c r="G242" s="23">
        <f>E242*F242</f>
        <v/>
      </c>
      <c r="H242" s="14" t="n"/>
      <c r="I242" s="14" t="n"/>
      <c r="J242" s="29" t="n"/>
    </row>
    <row r="243" ht="16.5" customHeight="1">
      <c r="A243" s="60">
        <f>RIGHT(D243,4)</f>
        <v/>
      </c>
      <c r="B243" s="84" t="inlineStr">
        <is>
          <t>ОХОТНИЧЬЯ ПМ с/к с/н в/у 1/100 10шт.</t>
        </is>
      </c>
      <c r="C243" s="86" t="inlineStr">
        <is>
          <t>ШТ</t>
        </is>
      </c>
      <c r="D243" s="87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ФИРМЕННАЯ КОПЧ.НА БУКЕ с/к с/н в/у 1/150</t>
        </is>
      </c>
      <c r="C244" s="86" t="inlineStr">
        <is>
          <t>ШТ</t>
        </is>
      </c>
      <c r="D244" s="87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с/н в/у 1/100*10</t>
        </is>
      </c>
      <c r="C245" s="86" t="inlineStr">
        <is>
          <t>ШТ</t>
        </is>
      </c>
      <c r="D245" s="87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САЛЯМИ ИТАЛЬЯНСКАЯ с/к в/у 1/150_60с</t>
        </is>
      </c>
      <c r="C246" s="86" t="inlineStr">
        <is>
          <t>ШТ</t>
        </is>
      </c>
      <c r="D246" s="87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СВИНАЯ ОСТАН. с/к в/с с/н в/у 1/100 10шт.</t>
        </is>
      </c>
      <c r="C247" s="86" t="inlineStr">
        <is>
          <t>ШТ</t>
        </is>
      </c>
      <c r="D247" s="87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</t>
        </is>
      </c>
      <c r="C248" s="86" t="inlineStr">
        <is>
          <t>КГ</t>
        </is>
      </c>
      <c r="D248" s="87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АРОМАТНАЯ с/к в/у 1/250 8шт.</t>
        </is>
      </c>
      <c r="C249" s="86" t="inlineStr">
        <is>
          <t>ШТ</t>
        </is>
      </c>
      <c r="D249" s="87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БРАУНШВЕЙГСКАЯ полусухая с/к в/у</t>
        </is>
      </c>
      <c r="C250" s="86" t="inlineStr">
        <is>
          <t>КГ</t>
        </is>
      </c>
      <c r="D250" s="87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БУРГУНДИЯ с/к в/у 1/250 8шт.</t>
        </is>
      </c>
      <c r="C251" s="86" t="inlineStr">
        <is>
          <t>ШТ</t>
        </is>
      </c>
      <c r="D251" s="87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ДВОРЯНСКАЯ с/к в/у</t>
        </is>
      </c>
      <c r="C252" s="86" t="inlineStr">
        <is>
          <t>КГ</t>
        </is>
      </c>
      <c r="D252" s="87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ЕВРЕЙСКАЯ полусухая с/к в/у</t>
        </is>
      </c>
      <c r="C253" s="86" t="inlineStr">
        <is>
          <t>КГ</t>
        </is>
      </c>
      <c r="D253" s="87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КЛАССИКА с/к в/у</t>
        </is>
      </c>
      <c r="C254" s="86" t="inlineStr">
        <is>
          <t>КГ</t>
        </is>
      </c>
      <c r="D254" s="87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ЛАДОЖСКАЯ с/к в/у 0.5кг 8шт.</t>
        </is>
      </c>
      <c r="C255" s="86" t="inlineStr">
        <is>
          <t>КГ</t>
        </is>
      </c>
      <c r="D255" s="87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29" t="n"/>
    </row>
    <row r="256" ht="16.5" customHeight="1">
      <c r="A256" s="60">
        <f>RIGHT(D256,4)</f>
        <v/>
      </c>
      <c r="B256" s="84" t="inlineStr">
        <is>
          <t>НАБОР ДЛЯ ПИЦЦЫ с/к в/у</t>
        </is>
      </c>
      <c r="C256" s="86" t="inlineStr">
        <is>
          <t>КГ</t>
        </is>
      </c>
      <c r="D256" s="87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29" t="n"/>
    </row>
    <row r="257" ht="16.5" customHeight="1">
      <c r="A257" s="60">
        <f>RIGHT(D257,4)</f>
        <v/>
      </c>
      <c r="B257" s="84" t="inlineStr">
        <is>
          <t>ПОСОЛЬСКАЯ с/к в/у</t>
        </is>
      </c>
      <c r="C257" s="86" t="inlineStr">
        <is>
          <t>КГ</t>
        </is>
      </c>
      <c r="D257" s="87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ПРАЗДНИЧНАЯ с/к в/с дек.спец.мгс</t>
        </is>
      </c>
      <c r="C258" s="86" t="inlineStr">
        <is>
          <t>КГ</t>
        </is>
      </c>
      <c r="D258" s="87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ПО-ОСТАН. с/к в/у 1/250 8шт.</t>
        </is>
      </c>
      <c r="C259" s="86" t="inlineStr">
        <is>
          <t>ШТ</t>
        </is>
      </c>
      <c r="D259" s="87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</t>
        </is>
      </c>
      <c r="C260" s="86" t="inlineStr">
        <is>
          <t>КГ</t>
        </is>
      </c>
      <c r="D260" s="87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в/у 1/250 8шт.</t>
        </is>
      </c>
      <c r="C261" s="86" t="inlineStr">
        <is>
          <t>ШТ</t>
        </is>
      </c>
      <c r="D261" s="87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ПРЕСИЖН с/к дек.спец.мгс</t>
        </is>
      </c>
      <c r="C262" s="86" t="inlineStr">
        <is>
          <t>КГ</t>
        </is>
      </c>
      <c r="D262" s="87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ПРЕСТИЖ с/к в/у 1/250 16шт.</t>
        </is>
      </c>
      <c r="C263" s="86" t="inlineStr">
        <is>
          <t>ШТ</t>
        </is>
      </c>
      <c r="D263" s="87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ИТАЛЬЯНСКАЯ с/к в/у</t>
        </is>
      </c>
      <c r="C264" s="86" t="inlineStr">
        <is>
          <t>КГ</t>
        </is>
      </c>
      <c r="D264" s="87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МЕЛКОЗЕРНЁНАЯ с/к в/у 0.5кг 8шт.</t>
        </is>
      </c>
      <c r="C265" s="86" t="inlineStr">
        <is>
          <t>ШТ</t>
        </is>
      </c>
      <c r="D265" s="87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Папа может с/к в/у 1/220 8шт.</t>
        </is>
      </c>
      <c r="C266" s="86" t="inlineStr">
        <is>
          <t>ШТ</t>
        </is>
      </c>
      <c r="D266" s="87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САЛЯМИ с/к в/у 1/250 8шт.</t>
        </is>
      </c>
      <c r="C267" s="86" t="inlineStr">
        <is>
          <t>ШТ</t>
        </is>
      </c>
      <c r="D267" s="87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СВИНАЯ ОСТАНКИНСКАЯ с/к в/с б/о в/у</t>
        </is>
      </c>
      <c r="C268" s="86" t="inlineStr">
        <is>
          <t>КГ</t>
        </is>
      </c>
      <c r="D268" s="87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29" t="n"/>
    </row>
    <row r="269" ht="16.5" customHeight="1">
      <c r="A269" s="60">
        <f>RIGHT(D269,4)</f>
        <v/>
      </c>
      <c r="B269" s="84" t="inlineStr">
        <is>
          <t>ЧОРИЗО с/к в/у 1/245 6шт.</t>
        </is>
      </c>
      <c r="C269" s="86" t="inlineStr">
        <is>
          <t>ШТ</t>
        </is>
      </c>
      <c r="D269" s="87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29" t="n"/>
    </row>
    <row r="270" ht="16.5" customHeight="1">
      <c r="A270" s="60">
        <f>RIGHT(D270,4)</f>
        <v/>
      </c>
      <c r="B270" s="84" t="inlineStr">
        <is>
          <t>ЭКСТРА Папа может с/к в/у</t>
        </is>
      </c>
      <c r="C270" s="86" t="inlineStr">
        <is>
          <t>КГ</t>
        </is>
      </c>
      <c r="D270" s="87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Папа может с/к в/у 1/250 8шт.</t>
        </is>
      </c>
      <c r="C271" s="86" t="inlineStr">
        <is>
          <t>ШТ</t>
        </is>
      </c>
      <c r="D271" s="87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</t>
        </is>
      </c>
      <c r="C272" s="86" t="inlineStr">
        <is>
          <t>КГ</t>
        </is>
      </c>
      <c r="D272" s="87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29" t="n"/>
    </row>
    <row r="273" ht="16.5" customHeight="1">
      <c r="A273" s="60">
        <f>RIGHT(D273,4)</f>
        <v/>
      </c>
      <c r="B273" s="84" t="inlineStr">
        <is>
          <t>ЮБИЛЕЙНАЯ с/к в/у 1/250 8шт.</t>
        </is>
      </c>
      <c r="C273" s="86" t="inlineStr">
        <is>
          <t>ШТ</t>
        </is>
      </c>
      <c r="D273" s="87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29" t="n"/>
    </row>
    <row r="274" ht="16.5" customHeight="1" thickBot="1">
      <c r="A274" s="60">
        <f>RIGHT(D274,4)</f>
        <v/>
      </c>
      <c r="B274" s="84" t="inlineStr">
        <is>
          <t>БАСТУРМА сыровяленая в/с в/у</t>
        </is>
      </c>
      <c r="C274" s="86" t="inlineStr">
        <is>
          <t>КГ</t>
        </is>
      </c>
      <c r="D274" s="87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29" t="n"/>
    </row>
    <row r="275" ht="16.5" customHeight="1" thickBot="1" thickTop="1">
      <c r="A275" s="60">
        <f>RIGHT(D275,4)</f>
        <v/>
      </c>
      <c r="B275" s="47" t="inlineStr">
        <is>
          <t>Ветчины</t>
        </is>
      </c>
      <c r="C275" s="47" t="n"/>
      <c r="D275" s="47" t="n"/>
      <c r="E275" s="47" t="n"/>
      <c r="F275" s="47" t="n"/>
      <c r="G275" s="23">
        <f>E275*F275</f>
        <v/>
      </c>
      <c r="H275" s="47" t="n"/>
      <c r="I275" s="47" t="n"/>
      <c r="J275" s="48" t="n"/>
    </row>
    <row r="276" ht="16.5" customHeight="1" thickTop="1">
      <c r="A276" s="60" t="n">
        <v>6866</v>
      </c>
      <c r="B276" s="105" t="inlineStr">
        <is>
          <t>ВЕТЧ.НЕЖНАЯ Коровино п/о_Маяк</t>
        </is>
      </c>
      <c r="C276" s="86" t="inlineStr">
        <is>
          <t>кг</t>
        </is>
      </c>
      <c r="D276" s="106" t="n">
        <v>1001095716866</v>
      </c>
      <c r="E276" s="24" t="n"/>
      <c r="F276" s="23" t="n"/>
      <c r="G276" s="23">
        <f>E276</f>
        <v/>
      </c>
      <c r="H276" s="14" t="n"/>
      <c r="I276" s="14" t="n"/>
      <c r="J276" s="29" t="n"/>
    </row>
    <row r="277" ht="16.5" customHeight="1">
      <c r="A277" s="60">
        <f>RIGHT(D277,4)</f>
        <v/>
      </c>
      <c r="B277" s="84" t="inlineStr">
        <is>
          <t>ВЕТЧ.МЯСНАЯ Папа может п/о 0.4кг 8шт.</t>
        </is>
      </c>
      <c r="C277" s="86" t="inlineStr">
        <is>
          <t>шт</t>
        </is>
      </c>
      <c r="D277" s="42" t="n">
        <v>1001094053215</v>
      </c>
      <c r="E277" s="24" t="n"/>
      <c r="F277" s="23" t="n">
        <v>0.4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60">
        <f>RIGHT(D278,4)</f>
        <v/>
      </c>
      <c r="B278" s="51" t="inlineStr">
        <is>
          <t>ВЕТЧ.КЛАССИЧЕСКАЯ СН п/о 0.8кг 4шт.</t>
        </is>
      </c>
      <c r="C278" s="86" t="inlineStr">
        <is>
          <t>ШТ</t>
        </is>
      </c>
      <c r="D278" s="42" t="n">
        <v>1001093956645</v>
      </c>
      <c r="E278" s="24" t="n"/>
      <c r="F278" s="23" t="n">
        <v>0.8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90" t="n">
        <v>6867</v>
      </c>
      <c r="B279" s="53" t="inlineStr">
        <is>
          <t>ВЕТЧ.ДОМАШНИЙ РЕЦЕПТ Коровино п/о</t>
        </is>
      </c>
      <c r="C279" s="54" t="inlineStr">
        <is>
          <t>КГ</t>
        </is>
      </c>
      <c r="D279" s="97" t="n">
        <v>1001095726867</v>
      </c>
      <c r="E279" s="91" t="n"/>
      <c r="F279" s="92" t="n">
        <v>2.05</v>
      </c>
      <c r="G279" s="92">
        <f>E279</f>
        <v/>
      </c>
      <c r="H279" s="93" t="n">
        <v>4.1</v>
      </c>
      <c r="I279" s="93" t="n">
        <v>60</v>
      </c>
      <c r="J279" s="93" t="n"/>
    </row>
    <row r="280" ht="16.5" customHeight="1">
      <c r="A280" s="60">
        <f>RIGHT(D280,4)</f>
        <v/>
      </c>
      <c r="B280" s="51" t="inlineStr">
        <is>
          <t>ВЕТЧ.ФИРМЕННАЯ С ИНДЕЙКОЙ п/о</t>
        </is>
      </c>
      <c r="C280" s="86" t="inlineStr">
        <is>
          <t>КГ</t>
        </is>
      </c>
      <c r="D280" s="42" t="n">
        <v>1001094966025</v>
      </c>
      <c r="E280" s="24" t="n"/>
      <c r="F280" s="23" t="n">
        <v>3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ВЕТЧ.ДОМАШНЯЯ Папа может п/о</t>
        </is>
      </c>
      <c r="C281" s="86" t="inlineStr">
        <is>
          <t>КГ</t>
        </is>
      </c>
      <c r="D281" s="42" t="n">
        <v>1001092645887</v>
      </c>
      <c r="E281" s="24" t="n"/>
      <c r="F281" s="23" t="n">
        <v>1.5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ВЕТЧ.МРАМОРНАЯ в/у_45с</t>
        </is>
      </c>
      <c r="C282" s="86" t="inlineStr">
        <is>
          <t>КГ</t>
        </is>
      </c>
      <c r="D282" s="42" t="n">
        <v>1001092436470</v>
      </c>
      <c r="E282" s="24" t="n"/>
      <c r="F282" s="23" t="n">
        <v>1.225</v>
      </c>
      <c r="G282" s="23">
        <f>E282</f>
        <v/>
      </c>
      <c r="H282" s="14" t="n">
        <v>4.9</v>
      </c>
      <c r="I282" s="14" t="n">
        <v>45</v>
      </c>
      <c r="J282" s="29" t="n"/>
    </row>
    <row r="283" ht="16.5" customHeight="1">
      <c r="A283" s="60">
        <f>RIGHT(D283,4)</f>
        <v/>
      </c>
      <c r="B283" s="51" t="inlineStr">
        <is>
          <t>ВЕТЧ.МЯСНАЯ Папа может п/о</t>
        </is>
      </c>
      <c r="C283" s="86" t="inlineStr">
        <is>
          <t>КГ</t>
        </is>
      </c>
      <c r="D283" s="42" t="n">
        <v>1001092485452</v>
      </c>
      <c r="E283" s="24" t="n"/>
      <c r="F283" s="23" t="n">
        <v>1.367</v>
      </c>
      <c r="G283" s="23">
        <f>E283</f>
        <v/>
      </c>
      <c r="H283" s="14" t="n">
        <v>4.1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Папа может п/о</t>
        </is>
      </c>
      <c r="C284" s="86" t="inlineStr">
        <is>
          <t>КГ</t>
        </is>
      </c>
      <c r="D284" s="42" t="n">
        <v>1001093345634</v>
      </c>
      <c r="E284" s="24" t="n"/>
      <c r="F284" s="23" t="n">
        <v>1.017</v>
      </c>
      <c r="G284" s="23">
        <f>E284</f>
        <v/>
      </c>
      <c r="H284" s="14" t="n">
        <v>6.1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</t>
        </is>
      </c>
      <c r="C285" s="86" t="inlineStr">
        <is>
          <t>КГ</t>
        </is>
      </c>
      <c r="D285" s="42" t="n">
        <v>1001093346480</v>
      </c>
      <c r="E285" s="24" t="n"/>
      <c r="F285" s="23" t="n">
        <v>1.325</v>
      </c>
      <c r="G285" s="23">
        <f>E285</f>
        <v/>
      </c>
      <c r="H285" s="14" t="n">
        <v>5.3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 0.8кг 12шт.</t>
        </is>
      </c>
      <c r="C286" s="86" t="inlineStr">
        <is>
          <t>ШТ</t>
        </is>
      </c>
      <c r="D286" s="42" t="n">
        <v>1001093346504</v>
      </c>
      <c r="E286" s="24" t="n"/>
      <c r="F286" s="23" t="n">
        <v>0.8</v>
      </c>
      <c r="G286" s="23">
        <f>E286*F286</f>
        <v/>
      </c>
      <c r="H286" s="14" t="n">
        <v>9.6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Папа может п/о 400*6</t>
        </is>
      </c>
      <c r="C287" s="86" t="inlineStr">
        <is>
          <t>ШТ</t>
        </is>
      </c>
      <c r="D287" s="42" t="n">
        <v>1001093345495</v>
      </c>
      <c r="E287" s="24" t="n"/>
      <c r="F287" s="23" t="n">
        <v>0.4</v>
      </c>
      <c r="G287" s="23">
        <f>E287*F287</f>
        <v/>
      </c>
      <c r="H287" s="14" t="n">
        <v>2.4</v>
      </c>
      <c r="I287" s="14" t="n">
        <v>60</v>
      </c>
      <c r="J287" s="29" t="n"/>
    </row>
    <row r="288" ht="15.75" customHeight="1">
      <c r="A288" s="60">
        <f>RIGHT(D288,4)</f>
        <v/>
      </c>
      <c r="B288" s="51" t="inlineStr">
        <is>
          <t>ВЕТЧ.МРАМОРНАЯ в/у срез 0.3кг 6шт_45с</t>
        </is>
      </c>
      <c r="C288" s="86" t="inlineStr">
        <is>
          <t>ШТ</t>
        </is>
      </c>
      <c r="D288" s="42" t="n">
        <v>1001092436495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5.75" customHeight="1" thickBot="1">
      <c r="A289" s="60">
        <f>RIGHT(D289,4)</f>
        <v/>
      </c>
      <c r="B289" s="51" t="inlineStr">
        <is>
          <t>ВЕТЧ.РУБЛЕНАЯ ПМ в/у срез 0.3кг 6шт.</t>
        </is>
      </c>
      <c r="C289" s="86" t="inlineStr">
        <is>
          <t>ШТ</t>
        </is>
      </c>
      <c r="D289" s="42" t="n">
        <v>1001093316411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6.5" customHeight="1" thickBot="1" thickTop="1">
      <c r="A290" s="60">
        <f>RIGHT(D290,4)</f>
        <v/>
      </c>
      <c r="B290" s="47" t="inlineStr">
        <is>
          <t>Копчености варенокопченые</t>
        </is>
      </c>
      <c r="C290" s="47" t="n"/>
      <c r="D290" s="47" t="n"/>
      <c r="E290" s="47" t="n"/>
      <c r="F290" s="47" t="n"/>
      <c r="G290" s="23">
        <f>E290*F290</f>
        <v/>
      </c>
      <c r="H290" s="47" t="n"/>
      <c r="I290" s="47" t="n"/>
      <c r="J290" s="48" t="n"/>
    </row>
    <row r="291" ht="16.5" customHeight="1" thickTop="1">
      <c r="A291" s="60">
        <f>RIGHT(D291,4)</f>
        <v/>
      </c>
      <c r="B291" s="37" t="inlineStr">
        <is>
          <t>КАРБОНАД к/в с/н в/у 1/150 8шт.</t>
        </is>
      </c>
      <c r="C291" s="86" t="inlineStr">
        <is>
          <t>ШТ</t>
        </is>
      </c>
      <c r="D291" s="87" t="n">
        <v>1001225156500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29" t="n"/>
    </row>
    <row r="292" ht="16.5" customHeight="1">
      <c r="A292" s="60" t="n">
        <v>6843</v>
      </c>
      <c r="B292" s="105" t="inlineStr">
        <is>
          <t>ДЫМОВИЦА ИЗ ЛОПАТКИ ПМ к/в кр/к в/у</t>
        </is>
      </c>
      <c r="C292" s="104" t="inlineStr">
        <is>
          <t>кг</t>
        </is>
      </c>
      <c r="D292" s="87" t="n">
        <v>1001080226843</v>
      </c>
      <c r="E292" s="24" t="n"/>
      <c r="F292" s="23" t="n"/>
      <c r="G292" s="23" t="n"/>
      <c r="H292" s="14" t="n"/>
      <c r="I292" s="14" t="n"/>
      <c r="J292" s="29" t="n"/>
    </row>
    <row r="293" ht="16.5" customHeight="1">
      <c r="A293" s="60">
        <f>RIGHT(D293,4)</f>
        <v/>
      </c>
      <c r="B293" s="37" t="inlineStr">
        <is>
          <t>КОРЕЙКА ПО-ОСТ.к/в в/с с/н в/у 1/150_45с</t>
        </is>
      </c>
      <c r="C293" s="86" t="inlineStr">
        <is>
          <t>ШТ</t>
        </is>
      </c>
      <c r="D293" s="87" t="n">
        <v>1001220286279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МАДЕРА с/к с/н в/у 1/100</t>
        </is>
      </c>
      <c r="C294" s="86" t="inlineStr">
        <is>
          <t>шт</t>
        </is>
      </c>
      <c r="D294" s="87" t="n">
        <v>1001234146448</v>
      </c>
      <c r="E294" s="24" t="n">
        <v>70</v>
      </c>
      <c r="F294" s="23" t="n">
        <v>0.1</v>
      </c>
      <c r="G294" s="23">
        <f>E294*F294</f>
        <v/>
      </c>
      <c r="H294" s="14" t="n">
        <v>1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ПО-ДОМАШНЕМУ к/в мл/к в/у 0.3кг</t>
        </is>
      </c>
      <c r="C295" s="86" t="inlineStr">
        <is>
          <t>шт</t>
        </is>
      </c>
      <c r="D295" s="87" t="n">
        <v>1001084216206</v>
      </c>
      <c r="E295" s="24" t="n">
        <v>10</v>
      </c>
      <c r="F295" s="23" t="n">
        <v>0.3</v>
      </c>
      <c r="G295" s="23">
        <f>E295*F295</f>
        <v/>
      </c>
      <c r="H295" s="14" t="n">
        <v>1.8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КАРБОНAД СТОЛИЧНЫЙ к/в кр/к в/у_45с</t>
        </is>
      </c>
      <c r="C296" s="86" t="inlineStr">
        <is>
          <t>шт</t>
        </is>
      </c>
      <c r="D296" s="87" t="n">
        <v>1001080346489</v>
      </c>
      <c r="E296" s="24" t="n"/>
      <c r="F296" s="23" t="n">
        <v>1.375</v>
      </c>
      <c r="G296" s="23">
        <f>E296*F296</f>
        <v/>
      </c>
      <c r="H296" s="14" t="n">
        <v>5.5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РЕБРЫШКИ к/в в/у_30c</t>
        </is>
      </c>
      <c r="C297" s="86" t="inlineStr">
        <is>
          <t>шт</t>
        </is>
      </c>
      <c r="D297" s="87" t="n">
        <v>1001081596620</v>
      </c>
      <c r="E297" s="24" t="n"/>
      <c r="F297" s="23" t="n">
        <v>1.134</v>
      </c>
      <c r="G297" s="23">
        <f>E297*F297</f>
        <v/>
      </c>
      <c r="H297" s="14" t="n">
        <v>3.4</v>
      </c>
      <c r="I297" s="14" t="n">
        <v>30</v>
      </c>
      <c r="J297" s="29" t="n"/>
    </row>
    <row r="298" ht="16.5" customHeight="1">
      <c r="A298" s="60">
        <f>RIGHT(D298,4)</f>
        <v/>
      </c>
      <c r="B298" s="37" t="inlineStr">
        <is>
          <t>САЛО СОЛЕНОЕ С ЧЕРНЫМ ПЕРЦЕМ мл/к в/у</t>
        </is>
      </c>
      <c r="C298" s="86" t="inlineStr">
        <is>
          <t>шт</t>
        </is>
      </c>
      <c r="D298" s="87" t="n">
        <v>1001084856008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40</v>
      </c>
      <c r="J298" s="29" t="n"/>
    </row>
    <row r="299" ht="16.5" customHeight="1">
      <c r="A299" s="60">
        <f>RIGHT(D299,4)</f>
        <v/>
      </c>
      <c r="B299" s="37" t="inlineStr">
        <is>
          <t>ШЕЙКА КОПЧЕНАЯ ПМ к/в кр/к в/у</t>
        </is>
      </c>
      <c r="C299" s="86" t="inlineStr">
        <is>
          <t>шт</t>
        </is>
      </c>
      <c r="D299" s="87" t="n">
        <v>1001083426235</v>
      </c>
      <c r="E299" s="24" t="n"/>
      <c r="F299" s="23" t="n">
        <v>1.234</v>
      </c>
      <c r="G299" s="23">
        <f>E299*F299</f>
        <v/>
      </c>
      <c r="H299" s="14" t="n">
        <v>3.7</v>
      </c>
      <c r="I299" s="14" t="n">
        <v>45</v>
      </c>
      <c r="J299" s="29" t="n"/>
    </row>
    <row r="300" ht="16.5" customHeight="1">
      <c r="A300" s="90" t="n">
        <v>6200</v>
      </c>
      <c r="B300" s="99" t="inlineStr">
        <is>
          <t>ГРУДИНКА ПРЕМИУМ к/в мл/к в/у 0.3кг</t>
        </is>
      </c>
      <c r="C300" s="54" t="inlineStr">
        <is>
          <t>шт</t>
        </is>
      </c>
      <c r="D300" s="55" t="n">
        <v>1001085636200</v>
      </c>
      <c r="E300" s="91" t="n"/>
      <c r="F300" s="92" t="n">
        <v>0.3</v>
      </c>
      <c r="G300" s="92">
        <f>E300*F300</f>
        <v/>
      </c>
      <c r="H300" s="93" t="n">
        <v>1.8</v>
      </c>
      <c r="I300" s="93" t="n">
        <v>45</v>
      </c>
      <c r="J300" s="93" t="n"/>
    </row>
    <row r="301" ht="16.5" customHeight="1">
      <c r="A301" s="60">
        <f>RIGHT(D301,4)</f>
        <v/>
      </c>
      <c r="B301" s="37" t="inlineStr">
        <is>
          <t>ДЫМОВИЦА ИЗ ОКОРОКА к/в мл/к в/у 0.3кг</t>
        </is>
      </c>
      <c r="C301" s="86" t="inlineStr">
        <is>
          <t>шт</t>
        </is>
      </c>
      <c r="D301" s="87" t="n">
        <v>1001080216842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м/к в/у 0.3кг_45с</t>
        </is>
      </c>
      <c r="C302" s="86" t="inlineStr">
        <is>
          <t>шт</t>
        </is>
      </c>
      <c r="D302" s="87" t="n">
        <v>1001080346488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мл/к в/у 300*5</t>
        </is>
      </c>
      <c r="C303" s="86" t="inlineStr">
        <is>
          <t>шт</t>
        </is>
      </c>
      <c r="D303" s="87" t="n">
        <v>1001080346640</v>
      </c>
      <c r="E303" s="24" t="n"/>
      <c r="F303" s="23" t="n">
        <v>0.3</v>
      </c>
      <c r="G303" s="23">
        <f>E303*F303</f>
        <v/>
      </c>
      <c r="H303" s="14" t="n">
        <v>1.5</v>
      </c>
      <c r="I303" s="14" t="n">
        <v>45</v>
      </c>
      <c r="J303" s="29" t="n"/>
    </row>
    <row r="304" ht="16.5" customHeight="1">
      <c r="A304" s="61">
        <f>RIGHT(D304,4)</f>
        <v/>
      </c>
      <c r="B304" s="59" t="inlineStr">
        <is>
          <t>КАРБОНАД ЮБИЛЕЙHЫЙ к/в в/с м/к в/у 300*6</t>
        </is>
      </c>
      <c r="C304" s="54" t="inlineStr">
        <is>
          <t>шт</t>
        </is>
      </c>
      <c r="D304" s="55" t="n">
        <v>1001085156487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29" t="n"/>
    </row>
    <row r="305" ht="16.5" customHeight="1">
      <c r="A305" s="60">
        <f>RIGHT(D305,4)</f>
        <v/>
      </c>
      <c r="B305" s="37" t="inlineStr">
        <is>
          <t>КАРБОНАД Маркет к/в мл/к в/у 0.3кг</t>
        </is>
      </c>
      <c r="C305" s="86" t="inlineStr">
        <is>
          <t>шт</t>
        </is>
      </c>
      <c r="D305" s="87" t="n">
        <v>1001085156444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29" t="n"/>
    </row>
    <row r="306" ht="16.5" customHeight="1">
      <c r="A306" s="60">
        <f>RIGHT(D306,4)</f>
        <v/>
      </c>
      <c r="B306" s="37" t="inlineStr">
        <is>
          <t>ОКОРОК КОПЧЕНЫЙ к/в мл/к в/у 300*6</t>
        </is>
      </c>
      <c r="C306" s="86" t="inlineStr">
        <is>
          <t>шт</t>
        </is>
      </c>
      <c r="D306" s="87" t="n">
        <v>1001083444819</v>
      </c>
      <c r="E306" s="24" t="n"/>
      <c r="F306" s="23" t="n">
        <v>0.4</v>
      </c>
      <c r="G306" s="23">
        <f>E306*F306</f>
        <v/>
      </c>
      <c r="H306" s="14" t="n">
        <v>2.4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РУЛЕТ С ИТАЛ.ТРАВАМИ к/в мл/к в/у 300*6</t>
        </is>
      </c>
      <c r="C307" s="86" t="inlineStr">
        <is>
          <t>шт</t>
        </is>
      </c>
      <c r="D307" s="87" t="n">
        <v>1001084845938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ШЕЙКА КОПЧЕНАЯ ПМ к/в мл/к в/у 300*6</t>
        </is>
      </c>
      <c r="C308" s="86" t="inlineStr">
        <is>
          <t>шт</t>
        </is>
      </c>
      <c r="D308" s="87" t="n">
        <v>1001083424691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0.3кг_45c</t>
        </is>
      </c>
      <c r="C309" s="86" t="inlineStr">
        <is>
          <t>шт</t>
        </is>
      </c>
      <c r="D309" s="87" t="n">
        <v>1001084226492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0.5кг_45с</t>
        </is>
      </c>
      <c r="C310" s="86" t="inlineStr">
        <is>
          <t>шт</t>
        </is>
      </c>
      <c r="D310" s="87" t="n">
        <v>1001084226493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СВИНИНА ПО-ДОМАШНЕМУ  к/в мл/к в/у 0.5кг</t>
        </is>
      </c>
      <c r="C311" s="86" t="inlineStr">
        <is>
          <t>шт</t>
        </is>
      </c>
      <c r="D311" s="87" t="n">
        <v>1001084214814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30</v>
      </c>
      <c r="J311" s="29" t="n"/>
    </row>
    <row r="312" ht="16.5" customHeight="1">
      <c r="A312" s="60">
        <f>RIGHT(D312,4)</f>
        <v/>
      </c>
      <c r="B312" s="37" t="inlineStr">
        <is>
          <t>ДЫМОВИЦА ИЗ ЛОПАТКИ ПМ к/в с/н в/у 1/150</t>
        </is>
      </c>
      <c r="C312" s="86" t="inlineStr">
        <is>
          <t>шт</t>
        </is>
      </c>
      <c r="D312" s="87" t="n">
        <v>1001220226208</v>
      </c>
      <c r="E312" s="24" t="n"/>
      <c r="F312" s="23" t="n">
        <v>0.15</v>
      </c>
      <c r="G312" s="23">
        <f>E312*F312</f>
        <v/>
      </c>
      <c r="H312" s="14" t="n">
        <v>1.5</v>
      </c>
      <c r="I312" s="14" t="n">
        <v>45</v>
      </c>
      <c r="J312" s="29" t="n"/>
    </row>
    <row r="313" ht="16.5" customHeight="1">
      <c r="A313" s="60">
        <f>RIGHT(D313,4)</f>
        <v/>
      </c>
      <c r="B313" s="37" t="inlineStr">
        <is>
          <t>ДЫМОВИЦА ИЗ ЛОП.Маркет к/в с/н в/у 1/100</t>
        </is>
      </c>
      <c r="C313" s="86" t="inlineStr">
        <is>
          <t>шт</t>
        </is>
      </c>
      <c r="D313" s="87" t="n">
        <v>1001220226477</v>
      </c>
      <c r="E313" s="24" t="n"/>
      <c r="F313" s="23" t="n">
        <v>0.1</v>
      </c>
      <c r="G313" s="23">
        <f>E313*F313</f>
        <v/>
      </c>
      <c r="H313" s="14" t="n">
        <v>1.4</v>
      </c>
      <c r="I313" s="14" t="n">
        <v>30</v>
      </c>
      <c r="J313" s="29" t="n"/>
    </row>
    <row r="314" ht="16.5" customHeight="1">
      <c r="A314" s="60">
        <f>RIGHT(D314,4)</f>
        <v/>
      </c>
      <c r="B314" s="37" t="inlineStr">
        <is>
          <t>БАЛЫК к/в с/н в/у 1/100 10шт.</t>
        </is>
      </c>
      <c r="C314" s="86" t="inlineStr">
        <is>
          <t>шт</t>
        </is>
      </c>
      <c r="D314" s="87" t="n">
        <v>1001225206499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БАЛЫК ЮБИЛЕЙНЫЙ к/в с/н в/у 1/100 8шт.</t>
        </is>
      </c>
      <c r="C315" s="86" t="inlineStr">
        <is>
          <t>шт</t>
        </is>
      </c>
      <c r="D315" s="87" t="n">
        <v>1001225016137</v>
      </c>
      <c r="E315" s="24" t="n"/>
      <c r="F315" s="23" t="n">
        <v>0.1</v>
      </c>
      <c r="G315" s="23">
        <f>E315*F315</f>
        <v/>
      </c>
      <c r="H315" s="14" t="n">
        <v>0.8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КАРБОНАД Маркет к/в с/н в/у 1/100 10шт.</t>
        </is>
      </c>
      <c r="C316" s="86" t="inlineStr">
        <is>
          <t>шт</t>
        </is>
      </c>
      <c r="D316" s="87" t="n">
        <v>1001225156476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29" t="n"/>
    </row>
    <row r="317" ht="16.5" customHeight="1">
      <c r="A317" s="90" t="n">
        <v>6201</v>
      </c>
      <c r="B317" s="59" t="inlineStr">
        <is>
          <t>ГРУДИНКА ПРЕМИУМ к/в с/н в/у 1/150 8шт.</t>
        </is>
      </c>
      <c r="C317" s="54" t="inlineStr">
        <is>
          <t>шт</t>
        </is>
      </c>
      <c r="D317" s="55" t="n">
        <v>1001225636201</v>
      </c>
      <c r="E317" s="91" t="n"/>
      <c r="F317" s="92" t="n">
        <v>0.15</v>
      </c>
      <c r="G317" s="92">
        <f>E317*F317</f>
        <v/>
      </c>
      <c r="H317" s="93" t="n">
        <v>1.2</v>
      </c>
      <c r="I317" s="93" t="n">
        <v>45</v>
      </c>
      <c r="J317" s="93" t="n"/>
    </row>
    <row r="318" ht="16.5" customHeight="1">
      <c r="A318" s="60">
        <f>RIGHT(D318,4)</f>
        <v/>
      </c>
      <c r="B318" s="37" t="inlineStr">
        <is>
          <t>ГРУДИНКА КЛАССИЧЕСКАЯ к/в с/н в/у 1/100</t>
        </is>
      </c>
      <c r="C318" s="86" t="inlineStr">
        <is>
          <t>шт</t>
        </is>
      </c>
      <c r="D318" s="87" t="n">
        <v>1001224186655</v>
      </c>
      <c r="E318" s="24" t="n"/>
      <c r="F318" s="23" t="n">
        <v>0.1</v>
      </c>
      <c r="G318" s="23">
        <f>E318*F318</f>
        <v/>
      </c>
      <c r="H318" s="14" t="n">
        <v>1.4</v>
      </c>
      <c r="I318" s="14" t="n">
        <v>45</v>
      </c>
      <c r="J318" s="29" t="n"/>
    </row>
    <row r="319" ht="16.5" customHeight="1">
      <c r="A319" s="90" t="n">
        <v>6204</v>
      </c>
      <c r="B319" s="59" t="inlineStr">
        <is>
          <t>СВИНИНА ПО-ДОМАШНЕМУ к/в с/н в/у 1/250</t>
        </is>
      </c>
      <c r="C319" s="54" t="inlineStr">
        <is>
          <t>шт</t>
        </is>
      </c>
      <c r="D319" s="55" t="n">
        <v>1001224216204</v>
      </c>
      <c r="E319" s="91" t="n"/>
      <c r="F319" s="92" t="n">
        <v>0.35</v>
      </c>
      <c r="G319" s="92">
        <f>E319*F319</f>
        <v/>
      </c>
      <c r="H319" s="93" t="n">
        <v>2.1</v>
      </c>
      <c r="I319" s="93" t="n">
        <v>45</v>
      </c>
      <c r="J319" s="93" t="n"/>
    </row>
    <row r="320" ht="16.5" customFormat="1" customHeight="1" s="82">
      <c r="A320" s="90" t="n">
        <v>6919</v>
      </c>
      <c r="B320" s="59" t="inlineStr">
        <is>
          <t>БЕКОН Останкино с/к с/н в/у 1/180 10шт</t>
        </is>
      </c>
      <c r="C320" s="54" t="inlineStr">
        <is>
          <t>шт</t>
        </is>
      </c>
      <c r="D320" s="55" t="n">
        <v>1001223296919</v>
      </c>
      <c r="E320" s="91" t="n"/>
      <c r="F320" s="92" t="n">
        <v>0.18</v>
      </c>
      <c r="G320" s="92">
        <f>E320*F320</f>
        <v/>
      </c>
      <c r="H320" s="93" t="n">
        <v>1.8</v>
      </c>
      <c r="I320" s="93" t="n">
        <v>45</v>
      </c>
      <c r="J320" s="93" t="n"/>
      <c r="K320" s="27" t="n"/>
    </row>
    <row r="321" ht="16.5" customFormat="1" customHeight="1" s="82">
      <c r="A321" s="90" t="n">
        <v>6921</v>
      </c>
      <c r="B321" s="59" t="inlineStr">
        <is>
          <t>БЕКОН Папа может с/к с/н в/у 1/140 10шт</t>
        </is>
      </c>
      <c r="C321" s="54" t="inlineStr">
        <is>
          <t>шт</t>
        </is>
      </c>
      <c r="D321" s="55" t="n">
        <v>1001223296921</v>
      </c>
      <c r="E321" s="91" t="n"/>
      <c r="F321" s="92" t="n"/>
      <c r="G321" s="92" t="n"/>
      <c r="H321" s="93" t="n"/>
      <c r="I321" s="93" t="n"/>
      <c r="J321" s="93" t="n"/>
      <c r="K321" s="27" t="n"/>
    </row>
    <row r="322" ht="16.5" customFormat="1" customHeight="1" s="82" thickBot="1">
      <c r="A322" s="60">
        <f>RIGHT(D322,4)</f>
        <v/>
      </c>
      <c r="B322" s="37" t="inlineStr">
        <is>
          <t>МЯСО ПРАЗДНИЧНОЕ с/к с/н в/у 1/100 10шт.</t>
        </is>
      </c>
      <c r="C322" s="86" t="inlineStr">
        <is>
          <t>шт</t>
        </is>
      </c>
      <c r="D322" s="87" t="n">
        <v>1001234916449</v>
      </c>
      <c r="E322" s="24" t="n"/>
      <c r="F322" s="23" t="n">
        <v>0.1</v>
      </c>
      <c r="G322" s="23">
        <f>E322*F322</f>
        <v/>
      </c>
      <c r="H322" s="14" t="n">
        <v>1</v>
      </c>
      <c r="I322" s="14" t="n">
        <v>45</v>
      </c>
      <c r="J322" s="29" t="n"/>
      <c r="K322" s="27" t="n"/>
    </row>
    <row r="323" ht="16.5" customHeight="1" thickBot="1" thickTop="1">
      <c r="A323" s="60">
        <f>RIGHT(D323,4)</f>
        <v/>
      </c>
      <c r="B323" s="47" t="inlineStr">
        <is>
          <t>Паштеты</t>
        </is>
      </c>
      <c r="C323" s="47" t="n"/>
      <c r="D323" s="47" t="n"/>
      <c r="E323" s="47" t="n"/>
      <c r="F323" s="47" t="n"/>
      <c r="G323" s="23">
        <f>E323*F323</f>
        <v/>
      </c>
      <c r="H323" s="47" t="n"/>
      <c r="I323" s="47" t="n"/>
      <c r="J323" s="48" t="n"/>
    </row>
    <row r="324" ht="16.5" customHeight="1" thickTop="1">
      <c r="A324" s="75" t="n">
        <v>6826</v>
      </c>
      <c r="B324" s="76" t="inlineStr">
        <is>
          <t>МЯСНОЙ пашт п/о 1/150 12шт.</t>
        </is>
      </c>
      <c r="C324" s="77" t="inlineStr">
        <is>
          <t>ШТ</t>
        </is>
      </c>
      <c r="D324" s="78" t="n">
        <v>1001100616826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Height="1">
      <c r="A325" s="75" t="n">
        <v>6828</v>
      </c>
      <c r="B325" s="76" t="inlineStr">
        <is>
          <t>ПЕЧЕНОЧНЫЙ пашт п/о 1/150 12шт.</t>
        </is>
      </c>
      <c r="C325" s="77" t="inlineStr">
        <is>
          <t>ШТ</t>
        </is>
      </c>
      <c r="D325" s="78" t="n">
        <v>1001100626828</v>
      </c>
      <c r="E325" s="79" t="n"/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Format="1" customHeight="1" s="82">
      <c r="A326" s="60">
        <f>RIGHT(D326,4)</f>
        <v/>
      </c>
      <c r="B326" s="84" t="inlineStr">
        <is>
          <t>КОНСЕРВЫ МЯС.ГОВЯДИНА ТУШЕНАЯ В/С 338г</t>
        </is>
      </c>
      <c r="C326" s="86" t="inlineStr">
        <is>
          <t>ШТ</t>
        </is>
      </c>
      <c r="D326" s="87" t="n">
        <v>1001122283590</v>
      </c>
      <c r="E326" s="24" t="n"/>
      <c r="F326" s="23" t="n">
        <v>0.338</v>
      </c>
      <c r="G326" s="23">
        <f>E326*F326</f>
        <v/>
      </c>
      <c r="H326" s="14" t="n">
        <v>4.05</v>
      </c>
      <c r="I326" s="14" t="n">
        <v>3</v>
      </c>
      <c r="J326" s="29" t="n"/>
      <c r="K326" s="27" t="n"/>
    </row>
    <row r="327" ht="16.5" customHeight="1">
      <c r="A327" s="60">
        <f>RIGHT(D327,4)</f>
        <v/>
      </c>
      <c r="B327" s="84" t="inlineStr">
        <is>
          <t>КОНСЕРВЫ МЯС.СВИНИНА ТУШЕНАЯ В/С 325г</t>
        </is>
      </c>
      <c r="C327" s="86" t="inlineStr">
        <is>
          <t>ШТ</t>
        </is>
      </c>
      <c r="D327" s="87" t="n">
        <v>1001123675024</v>
      </c>
      <c r="E327" s="24" t="n"/>
      <c r="F327" s="23" t="n">
        <v>0.325</v>
      </c>
      <c r="G327" s="23">
        <f>E327*F327</f>
        <v/>
      </c>
      <c r="H327" s="14" t="n">
        <v>5.85</v>
      </c>
      <c r="I327" s="14" t="n">
        <v>3</v>
      </c>
      <c r="J327" s="29" t="n"/>
    </row>
    <row r="328" ht="16.5" customHeight="1">
      <c r="A328" s="60">
        <f>RIGHT(D328,4)</f>
        <v/>
      </c>
      <c r="B328" s="84" t="inlineStr">
        <is>
          <t>ЛИВЕРНАЯ ОРИГИН. п/о 0.5кг 8шт.</t>
        </is>
      </c>
      <c r="C328" s="86" t="inlineStr">
        <is>
          <t>ШТ</t>
        </is>
      </c>
      <c r="D328" s="87" t="n">
        <v>1001102965716</v>
      </c>
      <c r="E328" s="24" t="n"/>
      <c r="F328" s="23" t="n">
        <v>0.5</v>
      </c>
      <c r="G328" s="23">
        <f>E328*F328</f>
        <v/>
      </c>
      <c r="H328" s="14" t="n">
        <v>4</v>
      </c>
      <c r="I328" s="14" t="n">
        <v>40</v>
      </c>
      <c r="J328" s="29" t="n"/>
    </row>
    <row r="329" ht="16.5" customHeight="1" thickBot="1">
      <c r="A329" s="75">
        <f>RIGHT(D329,4)</f>
        <v/>
      </c>
      <c r="B329" s="76" t="inlineStr">
        <is>
          <t>НЕЖНЫЙ пашт п/о 1/150 12шт.</t>
        </is>
      </c>
      <c r="C329" s="77" t="inlineStr">
        <is>
          <t>ШТ</t>
        </is>
      </c>
      <c r="D329" s="78" t="n">
        <v>1001100606827</v>
      </c>
      <c r="E329" s="79" t="n"/>
      <c r="F329" s="80" t="n">
        <v>0.15</v>
      </c>
      <c r="G329" s="80">
        <f>E329*F329</f>
        <v/>
      </c>
      <c r="H329" s="81" t="n">
        <v>2.4</v>
      </c>
      <c r="I329" s="81" t="n">
        <v>60</v>
      </c>
      <c r="J329" s="81" t="n"/>
    </row>
    <row r="330" ht="16.5" customHeight="1" thickBot="1" thickTop="1">
      <c r="A330" s="60">
        <f>RIGHT(D330,4)</f>
        <v/>
      </c>
      <c r="B330" s="47" t="inlineStr">
        <is>
          <t>Пельмени</t>
        </is>
      </c>
      <c r="C330" s="47" t="n"/>
      <c r="D330" s="47" t="n"/>
      <c r="E330" s="47" t="n"/>
      <c r="F330" s="47" t="n"/>
      <c r="G330" s="23">
        <f>E330*F330</f>
        <v/>
      </c>
      <c r="H330" s="47" t="n"/>
      <c r="I330" s="47" t="n"/>
      <c r="J330" s="48" t="n"/>
    </row>
    <row r="331" ht="16.5" customHeight="1" thickTop="1">
      <c r="A331" s="61" t="n">
        <v>6824</v>
      </c>
      <c r="B331" s="59" t="inlineStr">
        <is>
          <t>ОСТАНКИНСКИЕ пельм кор.0.5кг зам_NEW</t>
        </is>
      </c>
      <c r="C331" s="54" t="inlineStr">
        <is>
          <t>шт</t>
        </is>
      </c>
      <c r="D331" s="55" t="n">
        <v>1002112606824</v>
      </c>
      <c r="E331" s="91" t="n"/>
      <c r="F331" s="92" t="n">
        <v>0.5</v>
      </c>
      <c r="G331" s="92">
        <f>E331*F331</f>
        <v/>
      </c>
      <c r="H331" s="93" t="n">
        <v>8</v>
      </c>
      <c r="I331" s="93" t="n">
        <v>180</v>
      </c>
      <c r="J331" s="93" t="n"/>
    </row>
    <row r="332" ht="16.5" customHeight="1">
      <c r="A332" s="60">
        <f>RIGHT(D332,4)</f>
        <v/>
      </c>
      <c r="B332" s="37" t="inlineStr">
        <is>
          <t xml:space="preserve">ПЕЛЬМ.С АДЖИКОЙ пл.0.45кг зам. </t>
        </is>
      </c>
      <c r="C332" s="86" t="inlineStr">
        <is>
          <t>шт</t>
        </is>
      </c>
      <c r="D332" s="87" t="n">
        <v>1002115036155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0">
        <f>RIGHT(D333,4)</f>
        <v/>
      </c>
      <c r="B333" s="37" t="inlineStr">
        <is>
          <t xml:space="preserve">ПЕЛЬМ.С БЕЛ.ГРИБАМИ пл.0.45кг зам. </t>
        </is>
      </c>
      <c r="C333" s="86" t="inlineStr">
        <is>
          <t>шт</t>
        </is>
      </c>
      <c r="D333" s="87" t="n">
        <v>1002115056157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1" t="inlineStr">
        <is>
          <t>6580</t>
        </is>
      </c>
      <c r="B334" s="90" t="inlineStr">
        <is>
          <t>ОСТАНКИНСКИЕ пельм пл. 0.9кг зам_NEW</t>
        </is>
      </c>
      <c r="C334" s="54" t="inlineStr">
        <is>
          <t>шт</t>
        </is>
      </c>
      <c r="D334" s="101" t="n">
        <v>1002112606580</v>
      </c>
      <c r="E334" s="91" t="n"/>
      <c r="F334" s="92" t="n">
        <v>0.9</v>
      </c>
      <c r="G334" s="92">
        <f>E334*F334</f>
        <v/>
      </c>
      <c r="H334" s="93" t="n">
        <v>9</v>
      </c>
      <c r="I334" s="93" t="n">
        <v>180</v>
      </c>
      <c r="J334" s="93" t="n"/>
    </row>
    <row r="335" ht="16.5" customHeight="1">
      <c r="A335" s="60">
        <f>RIGHT(D335,4)</f>
        <v/>
      </c>
      <c r="B335" s="37" t="inlineStr">
        <is>
          <t xml:space="preserve">ПАПА МОЖЕТ! пельм.пл.0.42кг 10шт.зам. </t>
        </is>
      </c>
      <c r="C335" s="86" t="inlineStr">
        <is>
          <t>шт</t>
        </is>
      </c>
      <c r="D335" s="87" t="n">
        <v>1002112415648</v>
      </c>
      <c r="E335" s="24" t="n"/>
      <c r="F335" s="23" t="n">
        <v>0.42</v>
      </c>
      <c r="G335" s="23">
        <f>E335*F335</f>
        <v/>
      </c>
      <c r="H335" s="14" t="n">
        <v>4.2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30 ПЕЛЬМ.СО СЛ.МАСЛ.И ЗЕЛ.пл.0.45кг зам.</t>
        </is>
      </c>
      <c r="C336" s="86" t="inlineStr">
        <is>
          <t>шт</t>
        </is>
      </c>
      <c r="D336" s="87" t="n">
        <v>1002115046156</v>
      </c>
      <c r="E336" s="24" t="n"/>
      <c r="F336" s="23" t="n">
        <v>0.45</v>
      </c>
      <c r="G336" s="23">
        <f>E336*F336</f>
        <v/>
      </c>
      <c r="H336" s="14" t="n">
        <v>3.6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ОСТАНКИНСКИЕ пельм кор.0.5кг зам._180с</t>
        </is>
      </c>
      <c r="C337" s="86" t="inlineStr">
        <is>
          <t>шт</t>
        </is>
      </c>
      <c r="D337" s="87" t="n">
        <v>1002112696312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29" t="n"/>
    </row>
    <row r="338" ht="16.5" customHeight="1">
      <c r="A338" s="61" t="n">
        <v>6613</v>
      </c>
      <c r="B338" s="59" t="inlineStr">
        <is>
          <t>ОСТАНКИНСКИЕ пельм кор.0.4кг зам.</t>
        </is>
      </c>
      <c r="C338" s="54" t="inlineStr">
        <is>
          <t>шт</t>
        </is>
      </c>
      <c r="D338" s="55" t="n">
        <v>1002112606613</v>
      </c>
      <c r="E338" s="91" t="n"/>
      <c r="F338" s="92" t="n">
        <v>0.4</v>
      </c>
      <c r="G338" s="92">
        <f>E338*F338</f>
        <v/>
      </c>
      <c r="H338" s="93" t="n">
        <v>6.4</v>
      </c>
      <c r="I338" s="93" t="n">
        <v>180</v>
      </c>
      <c r="J338" s="93" t="n"/>
    </row>
    <row r="339" ht="16.5" customHeight="1">
      <c r="A339" s="60">
        <f>RIGHT(D339,4)</f>
        <v/>
      </c>
      <c r="B339" s="37" t="inlineStr">
        <is>
          <t>ОСТАНКИНСКИЕ пельм кор.0.4кг зам.</t>
        </is>
      </c>
      <c r="C339" s="86" t="inlineStr">
        <is>
          <t>шт</t>
        </is>
      </c>
      <c r="D339" s="87" t="n">
        <v>1002112606613</v>
      </c>
      <c r="E339" s="24" t="n"/>
      <c r="F339" s="23" t="n">
        <v>0.4</v>
      </c>
      <c r="G339" s="23">
        <f>E339*F339</f>
        <v/>
      </c>
      <c r="H339" s="14" t="n">
        <v>6.4</v>
      </c>
      <c r="I339" s="14" t="n">
        <v>180</v>
      </c>
      <c r="J339" s="29" t="n"/>
    </row>
    <row r="340" ht="16.5" customHeight="1" thickBot="1">
      <c r="A340" s="60">
        <f>RIGHT(D340,4)</f>
        <v/>
      </c>
      <c r="B340" s="37" t="inlineStr">
        <is>
          <t>ПАПА МОЖЕТ! пельм кор.0.5кг зам._180с</t>
        </is>
      </c>
      <c r="C340" s="86" t="inlineStr">
        <is>
          <t>шт</t>
        </is>
      </c>
      <c r="D340" s="87" t="n">
        <v>1002112416311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180</v>
      </c>
      <c r="J340" s="29" t="n"/>
    </row>
    <row r="341" ht="16.5" customHeight="1" thickBot="1" thickTop="1">
      <c r="A341" s="60">
        <f>RIGHT(D341,4)</f>
        <v/>
      </c>
      <c r="B341" s="47" t="inlineStr">
        <is>
          <t>Полуфабрикаты с картофелем</t>
        </is>
      </c>
      <c r="C341" s="47" t="n"/>
      <c r="D341" s="47" t="n"/>
      <c r="E341" s="47" t="n"/>
      <c r="F341" s="47" t="n"/>
      <c r="G341" s="23">
        <f>E341*F341</f>
        <v/>
      </c>
      <c r="H341" s="47" t="n"/>
      <c r="I341" s="47" t="n"/>
      <c r="J341" s="48" t="n"/>
    </row>
    <row r="342" ht="16.5" customHeight="1" thickBot="1" thickTop="1">
      <c r="A342" s="60">
        <f>RIGHT(D342,4)</f>
        <v/>
      </c>
      <c r="B342" s="37" t="inlineStr">
        <is>
          <t>С КАРТОФЕЛЕМ вареники кор.0.5кг зам_120</t>
        </is>
      </c>
      <c r="C342" s="86" t="inlineStr">
        <is>
          <t>шт</t>
        </is>
      </c>
      <c r="D342" s="87" t="n">
        <v>1002151784945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120</v>
      </c>
      <c r="J342" s="29" t="n"/>
    </row>
    <row r="343" ht="16.5" customHeight="1" thickBot="1" thickTop="1">
      <c r="A343" s="60">
        <f>RIGHT(D343,4)</f>
        <v/>
      </c>
      <c r="B343" s="47" t="inlineStr">
        <is>
          <t>Блины</t>
        </is>
      </c>
      <c r="C343" s="47" t="n"/>
      <c r="D343" s="47" t="n"/>
      <c r="E343" s="47" t="n"/>
      <c r="F343" s="47" t="n"/>
      <c r="G343" s="23">
        <f>E343*F343</f>
        <v/>
      </c>
      <c r="H343" s="47" t="n"/>
      <c r="I343" s="47" t="n"/>
      <c r="J343" s="48" t="n"/>
    </row>
    <row r="344" ht="16.5" customHeight="1" thickTop="1">
      <c r="A344" s="60">
        <f>RIGHT(D344,4)</f>
        <v/>
      </c>
      <c r="B344" s="37" t="inlineStr">
        <is>
          <t>БЛИНЧ.С МЯСОМ пл.1/420 10шт.зам.</t>
        </is>
      </c>
      <c r="C344" s="86" t="inlineStr">
        <is>
          <t>ШТ</t>
        </is>
      </c>
      <c r="D344" s="87" t="n">
        <v>1002131151762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 С ТВОРОГОМ 1/420 12шт.зам.</t>
        </is>
      </c>
      <c r="C345" s="86" t="inlineStr">
        <is>
          <t>шт</t>
        </is>
      </c>
      <c r="D345" s="87" t="n">
        <v>1002131181764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КУР.МЯСОМ пл.1/420 12шт.зам_120с</t>
        </is>
      </c>
      <c r="C346" s="86" t="inlineStr">
        <is>
          <t>шт</t>
        </is>
      </c>
      <c r="D346" s="87" t="n">
        <v>1002131144744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пл.1/420 12шт.зам_120с</t>
        </is>
      </c>
      <c r="C347" s="86" t="inlineStr">
        <is>
          <t>шт</t>
        </is>
      </c>
      <c r="D347" s="87" t="n">
        <v>1002131154741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пл.1/350 зам.</t>
        </is>
      </c>
      <c r="C348" s="86" t="inlineStr">
        <is>
          <t>шт</t>
        </is>
      </c>
      <c r="D348" s="87" t="n">
        <v>1002131156168</v>
      </c>
      <c r="E348" s="24" t="n"/>
      <c r="F348" s="23" t="n">
        <v>0.35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ПЕЧЕНЬЮ пл.1/420 10шт.зам.</t>
        </is>
      </c>
      <c r="C349" s="86" t="inlineStr">
        <is>
          <t>шт</t>
        </is>
      </c>
      <c r="D349" s="87" t="n">
        <v>1002131161857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1">
        <f>RIGHT(D350,4)</f>
        <v/>
      </c>
      <c r="B350" s="59" t="inlineStr">
        <is>
          <t>БЛИНЧ.С ВЕТЧ.И СЫРОМ пл.1/420 10шт. зам.</t>
        </is>
      </c>
      <c r="C350" s="54" t="inlineStr">
        <is>
          <t>шт</t>
        </is>
      </c>
      <c r="D350" s="55" t="n">
        <v>1002133376663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САД.ЯБЛОК.1/420 зам_ПОСТ</t>
        </is>
      </c>
      <c r="C351" s="86" t="inlineStr">
        <is>
          <t>шт</t>
        </is>
      </c>
      <c r="D351" s="87" t="n">
        <v>1002134275579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ГРУШЕЙ пл.1/420 зам.</t>
        </is>
      </c>
      <c r="C352" s="86" t="inlineStr">
        <is>
          <t>шт</t>
        </is>
      </c>
      <c r="D352" s="87" t="n">
        <v>1002134615897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ВИШНЕЙ пл.1/420 зам.</t>
        </is>
      </c>
      <c r="C353" s="86" t="inlineStr">
        <is>
          <t>шт</t>
        </is>
      </c>
      <c r="D353" s="87" t="n">
        <v>1002131125898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БЛИНЧ.С МЯСОМ 5кг зам._120с</t>
        </is>
      </c>
      <c r="C354" s="86" t="inlineStr">
        <is>
          <t>шт</t>
        </is>
      </c>
      <c r="D354" s="87" t="n">
        <v>1002131154731</v>
      </c>
      <c r="E354" s="24" t="n"/>
      <c r="F354" s="23" t="n">
        <v>5</v>
      </c>
      <c r="G354" s="23">
        <f>E354*F354</f>
        <v/>
      </c>
      <c r="H354" s="14" t="n">
        <v>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МЯСОМ 4.5кг зам_ФМ</t>
        </is>
      </c>
      <c r="C355" s="86" t="inlineStr">
        <is>
          <t>шт</t>
        </is>
      </c>
      <c r="D355" s="87" t="n">
        <v>1002131155754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ТВОРОГОМ 4.5кг зам_ФМ</t>
        </is>
      </c>
      <c r="C356" s="86" t="inlineStr">
        <is>
          <t>шт</t>
        </is>
      </c>
      <c r="D356" s="87" t="n">
        <v>1002131185755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5.75" customHeight="1">
      <c r="A357" s="60">
        <f>RIGHT(D357,4)</f>
        <v/>
      </c>
      <c r="B357" s="37" t="inlineStr">
        <is>
          <t>ШОКОБЛИНЧ.С АПЕЛЬС.ДЖЕМОМ пл.1/300 зам.</t>
        </is>
      </c>
      <c r="C357" s="86" t="inlineStr">
        <is>
          <t>шт</t>
        </is>
      </c>
      <c r="D357" s="87" t="n">
        <v>1002135296150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5.75" customHeight="1" thickBot="1">
      <c r="A358" s="60">
        <f>RIGHT(D358,4)</f>
        <v/>
      </c>
      <c r="B358" s="37" t="inlineStr">
        <is>
          <t>ШОКОБЛИНЧ.С ВИШН.ДЖЕМОМ пл.1/300 зам.</t>
        </is>
      </c>
      <c r="C358" s="86" t="inlineStr">
        <is>
          <t>шт</t>
        </is>
      </c>
      <c r="D358" s="87" t="n">
        <v>1002135286151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6.5" customHeight="1" thickBot="1" thickTop="1">
      <c r="A359" s="60">
        <f>RIGHT(D359,4)</f>
        <v/>
      </c>
      <c r="B359" s="47" t="inlineStr">
        <is>
          <t>Мясокостные замороженные</t>
        </is>
      </c>
      <c r="C359" s="47" t="n"/>
      <c r="D359" s="47" t="n"/>
      <c r="E359" s="47" t="n"/>
      <c r="F359" s="47" t="n"/>
      <c r="G359" s="23">
        <f>E359*F359</f>
        <v/>
      </c>
      <c r="H359" s="47" t="n"/>
      <c r="I359" s="47" t="n"/>
      <c r="J359" s="48" t="n"/>
    </row>
    <row r="360" ht="15.75" customHeight="1" thickTop="1">
      <c r="A360" s="60">
        <f>RIGHT(D360,4)</f>
        <v/>
      </c>
      <c r="B360" s="37" t="inlineStr">
        <is>
          <t xml:space="preserve"> РАГУ СВИНОЕ 1кг 8шт.зам_120с </t>
        </is>
      </c>
      <c r="C360" s="86" t="inlineStr">
        <is>
          <t>кг</t>
        </is>
      </c>
      <c r="D360" s="87" t="n">
        <v>1002162156004</v>
      </c>
      <c r="E360" s="24" t="n"/>
      <c r="F360" s="23" t="n">
        <v>1</v>
      </c>
      <c r="G360" s="23">
        <f>E360</f>
        <v/>
      </c>
      <c r="H360" s="14" t="n">
        <v>8</v>
      </c>
      <c r="I360" s="14" t="n">
        <v>120</v>
      </c>
      <c r="J360" s="29" t="n"/>
    </row>
    <row r="361">
      <c r="A361" s="60">
        <f>RIGHT(D361,4)</f>
        <v/>
      </c>
      <c r="B361" s="37" t="inlineStr">
        <is>
          <t>ШАШЛЫК ИЗ СВИНИНЫ зам.</t>
        </is>
      </c>
      <c r="C361" s="86" t="inlineStr">
        <is>
          <t>КГ</t>
        </is>
      </c>
      <c r="D361" s="87" t="n">
        <v>1002162215417</v>
      </c>
      <c r="E361" s="24" t="n"/>
      <c r="F361" s="23" t="n">
        <v>2.034</v>
      </c>
      <c r="G361" s="23">
        <f>E361</f>
        <v/>
      </c>
      <c r="H361" s="14" t="n">
        <v>6.1</v>
      </c>
      <c r="I361" s="14" t="n">
        <v>90</v>
      </c>
      <c r="J361" s="29" t="n"/>
    </row>
    <row r="362">
      <c r="A362" s="60">
        <f>RIGHT(D362,4)</f>
        <v/>
      </c>
      <c r="B362" s="37" t="inlineStr">
        <is>
          <t>РЕБРЫШКИ ОБЫКНОВЕННЫЕ 1кг 12шт.зам.</t>
        </is>
      </c>
      <c r="C362" s="86" t="inlineStr">
        <is>
          <t>кг</t>
        </is>
      </c>
      <c r="D362" s="87" t="n">
        <v>1002162166019</v>
      </c>
      <c r="E362" s="24" t="n"/>
      <c r="F362" s="23" t="n">
        <v>1</v>
      </c>
      <c r="G362" s="23">
        <f>E362</f>
        <v/>
      </c>
      <c r="H362" s="14" t="n">
        <v>12</v>
      </c>
      <c r="I362" s="14" t="n">
        <v>120</v>
      </c>
      <c r="J362" s="29" t="n"/>
    </row>
    <row r="363">
      <c r="A363" s="60">
        <f>RIGHT(D363,4)</f>
        <v/>
      </c>
      <c r="B363" s="37" t="inlineStr">
        <is>
          <t>ГУЛЯШ СВИНОЙ мгс 0.4кг 4шт.охл.</t>
        </is>
      </c>
      <c r="C363" s="86" t="inlineStr">
        <is>
          <t>кг</t>
        </is>
      </c>
      <c r="D363" s="87" t="n">
        <v>1003171436318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0.5кг 4шт.охл.</t>
        </is>
      </c>
      <c r="C364" s="86" t="inlineStr">
        <is>
          <t>кг</t>
        </is>
      </c>
      <c r="D364" s="87" t="n">
        <v>1003171575394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0.4кг 4шт.охл.</t>
        </is>
      </c>
      <c r="C365" s="86" t="inlineStr">
        <is>
          <t>кг</t>
        </is>
      </c>
      <c r="D365" s="87" t="n">
        <v>1003171576174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РАГУ СВИНОЕ мгс 0.4кг 4шт.охл.</t>
        </is>
      </c>
      <c r="C366" s="86" t="inlineStr">
        <is>
          <t>кг</t>
        </is>
      </c>
      <c r="D366" s="87" t="n">
        <v>1003171585397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>РАГУ СВИНОЕ мгс 0.5кг 4шт.охл.</t>
        </is>
      </c>
      <c r="C367" s="86" t="inlineStr">
        <is>
          <t>кг</t>
        </is>
      </c>
      <c r="D367" s="87" t="n">
        <v>1003171585398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 xml:space="preserve">СОЧНЫЙ СТЕЙК В МАРИНАДЕ мгс 0.4кг охл. </t>
        </is>
      </c>
      <c r="C368" s="86" t="inlineStr">
        <is>
          <t>кг</t>
        </is>
      </c>
      <c r="D368" s="87" t="n">
        <v>1003173575589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 мгс 0.4кг 4шт.охл.</t>
        </is>
      </c>
      <c r="C369" s="86" t="inlineStr">
        <is>
          <t>кг</t>
        </is>
      </c>
      <c r="D369" s="87" t="n">
        <v>1003171735722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СВИНАЯ(нарезка) мгс 0.5кг 4шт.охл.</t>
        </is>
      </c>
      <c r="C370" s="86" t="inlineStr">
        <is>
          <t>кг</t>
        </is>
      </c>
      <c r="D370" s="87" t="n">
        <v>1003171735428</v>
      </c>
      <c r="E370" s="24" t="n"/>
      <c r="F370" s="23" t="n">
        <v>0.5</v>
      </c>
      <c r="G370" s="23">
        <f>E370</f>
        <v/>
      </c>
      <c r="H370" s="14" t="n">
        <v>2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ЭСКАЛОП СВИНОЙ мгс 0.4кг 4шт.охл.</t>
        </is>
      </c>
      <c r="C371" s="86" t="inlineStr">
        <is>
          <t>кг</t>
        </is>
      </c>
      <c r="D371" s="87" t="n">
        <v>1003171755435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КОЛБАСКИ ЛАПЛАНДИЯ мгс 0.290кг охл.</t>
        </is>
      </c>
      <c r="C372" s="86" t="inlineStr">
        <is>
          <t>кг</t>
        </is>
      </c>
      <c r="D372" s="87" t="n">
        <v>1003174575856</v>
      </c>
      <c r="E372" s="24" t="n"/>
      <c r="F372" s="23" t="n">
        <v>0.29</v>
      </c>
      <c r="G372" s="23">
        <f>E372</f>
        <v/>
      </c>
      <c r="H372" s="14" t="n">
        <v>1.16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ФАРШ ГОВЯЖИЙ мгс 0.5кг 6шт.охл.</t>
        </is>
      </c>
      <c r="C373" s="86" t="inlineStr">
        <is>
          <t>кг</t>
        </is>
      </c>
      <c r="D373" s="87" t="n">
        <v>1003171674869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ФАРШ ДОМАШНИЙ мгс 0.5кг 6шт.охл.</t>
        </is>
      </c>
      <c r="C374" s="86" t="inlineStr">
        <is>
          <t>кг</t>
        </is>
      </c>
      <c r="D374" s="87" t="n">
        <v>1003171684873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КУПАТЫ НЮРНБЕРГСКИЕ мгс 0.4кг 6шт.охл.</t>
        </is>
      </c>
      <c r="C375" s="86" t="inlineStr">
        <is>
          <t>кг</t>
        </is>
      </c>
      <c r="D375" s="87" t="n">
        <v>1003171504725</v>
      </c>
      <c r="E375" s="24" t="n"/>
      <c r="F375" s="23" t="n">
        <v>0.4</v>
      </c>
      <c r="G375" s="23">
        <f>E375</f>
        <v/>
      </c>
      <c r="H375" s="14" t="n">
        <v>2.4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КОРЕЕЧКА ПО-ФИНСКИ мгс охл.</t>
        </is>
      </c>
      <c r="C376" s="86" t="inlineStr">
        <is>
          <t>кг</t>
        </is>
      </c>
      <c r="D376" s="87" t="n">
        <v>1003174565855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КОРЕЙКА СВИНАЯ м/к мгс охл.</t>
        </is>
      </c>
      <c r="C377" s="86" t="inlineStr">
        <is>
          <t>кг</t>
        </is>
      </c>
      <c r="D377" s="87" t="n">
        <v>1003171465375</v>
      </c>
      <c r="E377" s="24" t="n"/>
      <c r="F377" s="23" t="n">
        <v>1.3</v>
      </c>
      <c r="G377" s="23">
        <f>E377</f>
        <v/>
      </c>
      <c r="H377" s="14" t="n">
        <v>2.6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МЕДАЛЬОНЫ ИЗ СВ.ВЫРЕЗ.В МАРИНАДЕ мгс охл</t>
        </is>
      </c>
      <c r="C378" s="86" t="inlineStr">
        <is>
          <t>кг</t>
        </is>
      </c>
      <c r="D378" s="87" t="n">
        <v>1003175086171</v>
      </c>
      <c r="E378" s="24" t="n"/>
      <c r="F378" s="23" t="n">
        <v>1.15</v>
      </c>
      <c r="G378" s="23">
        <f>E378</f>
        <v/>
      </c>
      <c r="H378" s="14" t="n">
        <v>2.3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ОКОРОК РОЖДЕСТВЕНСКИЙ мгс охл.</t>
        </is>
      </c>
      <c r="C379" s="86" t="inlineStr">
        <is>
          <t>кг</t>
        </is>
      </c>
      <c r="D379" s="87" t="n">
        <v>1003175136198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РАГУ СВИНОЕ мгс охл.</t>
        </is>
      </c>
      <c r="C380" s="86" t="inlineStr">
        <is>
          <t>кг</t>
        </is>
      </c>
      <c r="D380" s="87" t="n">
        <v>1003171585399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8</v>
      </c>
      <c r="J380" s="29" t="n"/>
    </row>
    <row r="381">
      <c r="A381" s="60">
        <f>RIGHT(D381,4)</f>
        <v/>
      </c>
      <c r="B381" s="37" t="inlineStr">
        <is>
          <t>ШАШЛЫК С БАЗИЛИКОМ мгс охл.</t>
        </is>
      </c>
      <c r="C381" s="86" t="inlineStr">
        <is>
          <t>кг</t>
        </is>
      </c>
      <c r="D381" s="87" t="n">
        <v>1003171725665</v>
      </c>
      <c r="E381" s="24" t="n"/>
      <c r="F381" s="23" t="n">
        <v>1.8</v>
      </c>
      <c r="G381" s="23">
        <f>E381</f>
        <v/>
      </c>
      <c r="H381" s="14" t="n">
        <v>3.6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ШЕЙКА СВИНАЯ В БРУСНИЧ.МАРИНАДЕ мгс охл.</t>
        </is>
      </c>
      <c r="C382" s="86" t="inlineStr">
        <is>
          <t>кг</t>
        </is>
      </c>
      <c r="D382" s="87" t="n">
        <v>1003171734793</v>
      </c>
      <c r="E382" s="24" t="n"/>
      <c r="F382" s="23" t="n">
        <v>1.05</v>
      </c>
      <c r="G382" s="23">
        <f>E382</f>
        <v/>
      </c>
      <c r="H382" s="14" t="n">
        <v>2.1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КУПАТЫ АССОРТИ мгс охл.</t>
        </is>
      </c>
      <c r="C383" s="86" t="inlineStr">
        <is>
          <t>кг</t>
        </is>
      </c>
      <c r="D383" s="87" t="n">
        <v>1003171524720</v>
      </c>
      <c r="E383" s="24" t="n"/>
      <c r="F383" s="23" t="n">
        <v>1.28</v>
      </c>
      <c r="G383" s="23">
        <f>E383</f>
        <v/>
      </c>
      <c r="H383" s="14" t="n">
        <v>2.56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БАРБЕКЮ ИЗ СВИНОЙ ГРУДИНКИ мгс 0.5кг охл.</t>
        </is>
      </c>
      <c r="C384" s="86" t="inlineStr">
        <is>
          <t>кг</t>
        </is>
      </c>
      <c r="D384" s="87" t="n">
        <v>1003173585486</v>
      </c>
      <c r="E384" s="24" t="n"/>
      <c r="F384" s="23" t="n">
        <v>0.5</v>
      </c>
      <c r="G384" s="23">
        <f>E384</f>
        <v/>
      </c>
      <c r="H384" s="14" t="n">
        <v>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ЛЮЛЯ-КЕБАБ СО СВИНИНОЙ мгс 0.3кг 4шт.охл.</t>
        </is>
      </c>
      <c r="C385" s="86" t="inlineStr">
        <is>
          <t>кг</t>
        </is>
      </c>
      <c r="D385" s="87" t="n">
        <v>1003173564963</v>
      </c>
      <c r="E385" s="24" t="n"/>
      <c r="F385" s="23" t="n">
        <v>0.3</v>
      </c>
      <c r="G385" s="23">
        <f>E385</f>
        <v/>
      </c>
      <c r="H385" s="14" t="n">
        <v>1.2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ФАРШ ГОВЯЖИЙ мгс 0.4кг 4шт.охл.</t>
        </is>
      </c>
      <c r="C386" s="86" t="inlineStr">
        <is>
          <t>кг</t>
        </is>
      </c>
      <c r="D386" s="87" t="n">
        <v>1003171674866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ДЛЯ КОТЛЕТ мгс 0.4кг 4шт.охл.</t>
        </is>
      </c>
      <c r="C387" s="86" t="inlineStr">
        <is>
          <t>кг</t>
        </is>
      </c>
      <c r="D387" s="87" t="n">
        <v>1003174005466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ДОМАШНИЙ мгс 0.4кг 4шт.охл.</t>
        </is>
      </c>
      <c r="C388" s="86" t="inlineStr">
        <is>
          <t>кг</t>
        </is>
      </c>
      <c r="D388" s="87" t="n">
        <v>1003171685765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0.4кг 4шт.охл.</t>
        </is>
      </c>
      <c r="C389" s="86" t="inlineStr">
        <is>
          <t>кг</t>
        </is>
      </c>
      <c r="D389" s="87" t="n">
        <v>1003173995633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0.7кг 4шт.охл.</t>
        </is>
      </c>
      <c r="C390" s="86" t="inlineStr">
        <is>
          <t>кг</t>
        </is>
      </c>
      <c r="D390" s="87" t="n">
        <v>1003173996552</v>
      </c>
      <c r="E390" s="24" t="n"/>
      <c r="F390" s="23" t="n">
        <v>0.7</v>
      </c>
      <c r="G390" s="23">
        <f>E390</f>
        <v/>
      </c>
      <c r="H390" s="14" t="n">
        <v>2.8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ПО-ДОМАШНЕМУ мгс 0.4кг 4шт.охл.</t>
        </is>
      </c>
      <c r="C391" s="86" t="inlineStr">
        <is>
          <t>кг</t>
        </is>
      </c>
      <c r="D391" s="87" t="n">
        <v>1003173995465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РУБЛЕНЫЙ мгс 0.4кг 4шт.охл.</t>
        </is>
      </c>
      <c r="C392" s="86" t="inlineStr">
        <is>
          <t>кг</t>
        </is>
      </c>
      <c r="D392" s="87" t="n">
        <v>1003173995340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ФЕРМЕРСКИЙ мгс 0.4кг 4шт.охл.</t>
        </is>
      </c>
      <c r="C393" s="86" t="inlineStr">
        <is>
          <t>кг</t>
        </is>
      </c>
      <c r="D393" s="87" t="n">
        <v>1003173124877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СМОЛЕНСКИЙ мгс 0.4кг 4шт.охл.</t>
        </is>
      </c>
      <c r="C394" s="86" t="inlineStr">
        <is>
          <t>кг</t>
        </is>
      </c>
      <c r="D394" s="87" t="n">
        <v>1003173126389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ЧЕВАПЧИЧИ СЕРБСКИЕ мгс 0.3кг 4шт.охл.</t>
        </is>
      </c>
      <c r="C395" s="86" t="inlineStr">
        <is>
          <t>кг</t>
        </is>
      </c>
      <c r="D395" s="87" t="n">
        <v>1003173284780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ЧЕВАПИ ЧЕРНОГОРСКИЕ мгс 0.3кг 4шт.охл.</t>
        </is>
      </c>
      <c r="C396" s="86" t="inlineStr">
        <is>
          <t>кг</t>
        </is>
      </c>
      <c r="D396" s="87" t="n">
        <v>1003174295588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1003173604964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1003173606390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 xml:space="preserve">КОЛБАСКИ ТОНКИЕ ЧЕШСКИЕ мгс 0.3кг охл. </t>
        </is>
      </c>
      <c r="C399" s="86" t="inlineStr">
        <is>
          <t>кг</t>
        </is>
      </c>
      <c r="D399" s="87" t="n">
        <v>1003174325583</v>
      </c>
      <c r="E399" s="24" t="n"/>
      <c r="F399" s="23" t="n">
        <v>0.3</v>
      </c>
      <c r="G399" s="23">
        <f>E399</f>
        <v/>
      </c>
      <c r="H399" s="14" t="n">
        <v>1.2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>ВЫРЕЗКА СВИНАЯ кр/к в/у охл.</t>
        </is>
      </c>
      <c r="C400" s="86" t="inlineStr">
        <is>
          <t>кг</t>
        </is>
      </c>
      <c r="D400" s="87" t="n">
        <v>1003171355439</v>
      </c>
      <c r="E400" s="24" t="n"/>
      <c r="F400" s="23" t="n">
        <v>1.46</v>
      </c>
      <c r="G400" s="23">
        <f>E400</f>
        <v/>
      </c>
      <c r="H400" s="14" t="n">
        <v>7.3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ГРУДИНКА СВИНАЯ б/к кр/к в/у охл.</t>
        </is>
      </c>
      <c r="C401" s="86" t="inlineStr">
        <is>
          <t>кг</t>
        </is>
      </c>
      <c r="D401" s="87" t="n">
        <v>1003171415358</v>
      </c>
      <c r="E401" s="24" t="n"/>
      <c r="F401" s="23" t="n">
        <v>0.95</v>
      </c>
      <c r="G401" s="23">
        <f>E401</f>
        <v/>
      </c>
      <c r="H401" s="14" t="n">
        <v>5.7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КОТЛ.НАТУРАЛЬНАЯ мгс охл.</t>
        </is>
      </c>
      <c r="C402" s="86" t="inlineStr">
        <is>
          <t>кг</t>
        </is>
      </c>
      <c r="D402" s="87" t="n">
        <v>1003171485380</v>
      </c>
      <c r="E402" s="24" t="n"/>
      <c r="F402" s="23" t="n">
        <v>1.25</v>
      </c>
      <c r="G402" s="23">
        <f>E402</f>
        <v/>
      </c>
      <c r="H402" s="14" t="n">
        <v>5</v>
      </c>
      <c r="I402" s="14" t="n">
        <v>12</v>
      </c>
      <c r="J402" s="29" t="n"/>
    </row>
    <row r="403">
      <c r="A403" s="60">
        <f>RIGHT(D403,4)</f>
        <v/>
      </c>
      <c r="B403" s="37" t="inlineStr">
        <is>
          <t>РУЛЬКА СВИНАЯ в/у охл.</t>
        </is>
      </c>
      <c r="C403" s="86" t="inlineStr">
        <is>
          <t>кг</t>
        </is>
      </c>
      <c r="D403" s="87" t="n">
        <v>1003171625408</v>
      </c>
      <c r="E403" s="24" t="n"/>
      <c r="F403" s="23" t="n">
        <v>1.05</v>
      </c>
      <c r="G403" s="23">
        <f>E403</f>
        <v/>
      </c>
      <c r="H403" s="14" t="n">
        <v>5.25</v>
      </c>
      <c r="I403" s="14" t="n">
        <v>17</v>
      </c>
      <c r="J403" s="29" t="n"/>
    </row>
    <row r="404">
      <c r="A404" s="60">
        <f>RIGHT(D404,4)</f>
        <v/>
      </c>
      <c r="B404" s="37" t="inlineStr">
        <is>
          <t>ФАРШ ДОМАШНИЙ мгс 1кг 4шт.охл.</t>
        </is>
      </c>
      <c r="C404" s="86" t="inlineStr">
        <is>
          <t>кг</t>
        </is>
      </c>
      <c r="D404" s="87" t="n">
        <v>1003171684874</v>
      </c>
      <c r="E404" s="24" t="n"/>
      <c r="F404" s="23" t="n">
        <v>1</v>
      </c>
      <c r="G404" s="23">
        <f>E404</f>
        <v/>
      </c>
      <c r="H404" s="14" t="n">
        <v>4</v>
      </c>
      <c r="I404" s="14" t="n">
        <v>14</v>
      </c>
      <c r="J404" s="29" t="n"/>
    </row>
    <row r="405">
      <c r="A405" s="60">
        <f>RIGHT(D405,4)</f>
        <v/>
      </c>
      <c r="B405" s="37" t="inlineStr">
        <is>
          <t>ШЕЙКА СВИНАЯ(нарезка) мгс охл.</t>
        </is>
      </c>
      <c r="C405" s="86" t="inlineStr">
        <is>
          <t>кг</t>
        </is>
      </c>
      <c r="D405" s="87" t="n">
        <v>1003171735429</v>
      </c>
      <c r="E405" s="24" t="n"/>
      <c r="F405" s="23" t="n">
        <v>1.225</v>
      </c>
      <c r="G405" s="23">
        <f>E405</f>
        <v/>
      </c>
      <c r="H405" s="14" t="n">
        <v>4.9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ШНИЦЕЛЬ СВИНОЙ мгс охл.</t>
        </is>
      </c>
      <c r="C406" s="86" t="inlineStr">
        <is>
          <t>кг</t>
        </is>
      </c>
      <c r="D406" s="87" t="n">
        <v>1003171745434</v>
      </c>
      <c r="E406" s="24" t="n"/>
      <c r="F406" s="23" t="n">
        <v>1.25</v>
      </c>
      <c r="G406" s="23">
        <f>E406</f>
        <v/>
      </c>
      <c r="H406" s="14" t="n">
        <v>5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ЭСКАЛОП СВИНОЙ мгс охл.</t>
        </is>
      </c>
      <c r="C407" s="86" t="inlineStr">
        <is>
          <t>кг</t>
        </is>
      </c>
      <c r="D407" s="87" t="n">
        <v>1003171755436</v>
      </c>
      <c r="E407" s="24" t="n"/>
      <c r="F407" s="23" t="n">
        <v>1.15</v>
      </c>
      <c r="G407" s="23">
        <f>E407</f>
        <v/>
      </c>
      <c r="H407" s="14" t="n">
        <v>4.6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ГОЛЯШКА СВИНАЯ в/у охл.</t>
        </is>
      </c>
      <c r="C408" s="86" t="inlineStr">
        <is>
          <t>кг</t>
        </is>
      </c>
      <c r="D408" s="87" t="n">
        <v>1003171395354</v>
      </c>
      <c r="E408" s="24" t="n"/>
      <c r="F408" s="23" t="n">
        <v>1.32</v>
      </c>
      <c r="G408" s="23">
        <f>E408</f>
        <v/>
      </c>
      <c r="H408" s="14" t="n">
        <v>6.6</v>
      </c>
      <c r="I408" s="14" t="n">
        <v>17</v>
      </c>
      <c r="J408" s="29" t="n"/>
    </row>
    <row r="409">
      <c r="A409" s="60">
        <f>RIGHT(D409,4)</f>
        <v/>
      </c>
      <c r="B409" s="37" t="inlineStr">
        <is>
          <t>КАРБОНАД СВИНОЙ кр/к в/у охл.</t>
        </is>
      </c>
      <c r="C409" s="86" t="inlineStr">
        <is>
          <t>кг</t>
        </is>
      </c>
      <c r="D409" s="87" t="n">
        <v>1003171455367</v>
      </c>
      <c r="E409" s="24" t="n"/>
      <c r="F409" s="23" t="n">
        <v>1.7</v>
      </c>
      <c r="G409" s="23">
        <f>E409</f>
        <v/>
      </c>
      <c r="H409" s="14" t="n">
        <v>8.5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б/к кр/к в/у охл.</t>
        </is>
      </c>
      <c r="C410" s="86" t="inlineStr">
        <is>
          <t>кг</t>
        </is>
      </c>
      <c r="D410" s="87" t="n">
        <v>1003171465371</v>
      </c>
      <c r="E410" s="24" t="n"/>
      <c r="F410" s="23" t="n">
        <v>1.7</v>
      </c>
      <c r="G410" s="23">
        <f>E410</f>
        <v/>
      </c>
      <c r="H410" s="14" t="n">
        <v>10.2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кр/к м/к в/у охл.</t>
        </is>
      </c>
      <c r="C411" s="86" t="inlineStr">
        <is>
          <t>кг</t>
        </is>
      </c>
      <c r="D411" s="87" t="n">
        <v>1003171465373</v>
      </c>
      <c r="E411" s="24" t="n"/>
      <c r="F411" s="23" t="n">
        <v>2.867</v>
      </c>
      <c r="G411" s="23">
        <f>E411</f>
        <v/>
      </c>
      <c r="H411" s="14" t="n">
        <v>8.6</v>
      </c>
      <c r="I411" s="14" t="n">
        <v>17</v>
      </c>
      <c r="J411" s="29" t="n"/>
    </row>
    <row r="412">
      <c r="A412" s="60">
        <f>RIGHT(D412,4)</f>
        <v/>
      </c>
      <c r="B412" s="37" t="inlineStr">
        <is>
          <t>ЛОПАТКА СВИНАЯ б/к кр/к в/у охл.</t>
        </is>
      </c>
      <c r="C412" s="86" t="inlineStr">
        <is>
          <t>кг</t>
        </is>
      </c>
      <c r="D412" s="87" t="n">
        <v>1003171545385</v>
      </c>
      <c r="E412" s="24" t="n"/>
      <c r="F412" s="23" t="n">
        <v>3</v>
      </c>
      <c r="G412" s="23">
        <f>E412</f>
        <v/>
      </c>
      <c r="H412" s="14" t="n">
        <v>9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ОКОРОК СВИНОЙ кр/к б/к в/у охл.</t>
        </is>
      </c>
      <c r="C413" s="86" t="inlineStr">
        <is>
          <t>кг</t>
        </is>
      </c>
      <c r="D413" s="87" t="n">
        <v>1003171765392</v>
      </c>
      <c r="E413" s="24" t="n"/>
      <c r="F413" s="23" t="n">
        <v>5.1</v>
      </c>
      <c r="G413" s="23">
        <f>E413</f>
        <v/>
      </c>
      <c r="H413" s="14" t="n">
        <v>5.1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РЕБРЫШКИ БАРБЕКЮ кр/к в/у охл.</t>
        </is>
      </c>
      <c r="C414" s="86" t="inlineStr">
        <is>
          <t>кг</t>
        </is>
      </c>
      <c r="D414" s="87" t="n">
        <v>1003171595402</v>
      </c>
      <c r="E414" s="24" t="n"/>
      <c r="F414" s="23" t="n">
        <v>0.872</v>
      </c>
      <c r="G414" s="23">
        <f>E414</f>
        <v/>
      </c>
      <c r="H414" s="14" t="n">
        <v>6.1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РЕБРЫШКИ СВИНЫЕ мл/к в/у охл.</t>
        </is>
      </c>
      <c r="C415" s="86" t="inlineStr">
        <is>
          <t>кг</t>
        </is>
      </c>
      <c r="D415" s="87" t="n">
        <v>1003171595407</v>
      </c>
      <c r="E415" s="24" t="n"/>
      <c r="F415" s="23" t="n">
        <v>1.663</v>
      </c>
      <c r="G415" s="23">
        <f>E415</f>
        <v/>
      </c>
      <c r="H415" s="14" t="n">
        <v>6.65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ШЕЙКА СВИНАЯ кр/к в/у охл.</t>
        </is>
      </c>
      <c r="C416" s="86" t="inlineStr">
        <is>
          <t>кг</t>
        </is>
      </c>
      <c r="D416" s="87" t="n">
        <v>1003171735425</v>
      </c>
      <c r="E416" s="24" t="n"/>
      <c r="F416" s="23" t="n">
        <v>1.925</v>
      </c>
      <c r="G416" s="23">
        <f>E416</f>
        <v/>
      </c>
      <c r="H416" s="14" t="n">
        <v>7.7</v>
      </c>
      <c r="I416" s="14" t="n">
        <v>21</v>
      </c>
      <c r="J416" s="29" t="n"/>
    </row>
    <row r="417">
      <c r="A417" s="60">
        <f>RIGHT(D417,4)</f>
        <v/>
      </c>
      <c r="B417" s="37" t="inlineStr">
        <is>
          <t>ШАШЛЫК ИЗ СВИНИНЫ охл.</t>
        </is>
      </c>
      <c r="C417" s="86" t="inlineStr">
        <is>
          <t>кг</t>
        </is>
      </c>
      <c r="D417" s="87" t="n">
        <v>1003162215418</v>
      </c>
      <c r="E417" s="24" t="n"/>
      <c r="F417" s="23" t="n">
        <v>2</v>
      </c>
      <c r="G417" s="23">
        <f>E417</f>
        <v/>
      </c>
      <c r="H417" s="14" t="n">
        <v>4</v>
      </c>
      <c r="I417" s="14" t="n">
        <v>12</v>
      </c>
      <c r="J417" s="29" t="n"/>
    </row>
    <row r="418">
      <c r="A418" s="60">
        <f>RIGHT(D418,4)</f>
        <v/>
      </c>
      <c r="B418" s="37" t="inlineStr">
        <is>
          <t>ВЫРЕЗКА СВИНАЯ кр/к в/у (1*2) охл.</t>
        </is>
      </c>
      <c r="C418" s="86" t="inlineStr">
        <is>
          <t>кг</t>
        </is>
      </c>
      <c r="D418" s="87" t="n">
        <v>1003171356409</v>
      </c>
      <c r="E418" s="24" t="n"/>
      <c r="F418" s="23" t="n">
        <v>0.96</v>
      </c>
      <c r="G418" s="23">
        <f>E418</f>
        <v/>
      </c>
      <c r="H418" s="14" t="n">
        <v>4.8</v>
      </c>
      <c r="I418" s="14" t="n">
        <v>21</v>
      </c>
      <c r="J418" s="29" t="n"/>
    </row>
    <row r="419">
      <c r="A419" s="60">
        <f>RIGHT(D419,4)</f>
        <v/>
      </c>
      <c r="B419" s="37" t="inlineStr">
        <is>
          <t>ПЕЧЕНЬ СВИНАЯ упак.зам.</t>
        </is>
      </c>
      <c r="C419" s="86" t="inlineStr">
        <is>
          <t>кг</t>
        </is>
      </c>
      <c r="D419" s="87" t="n">
        <v>1002172146099</v>
      </c>
      <c r="E419" s="24" t="n"/>
      <c r="F419" s="23" t="n">
        <v>0.734</v>
      </c>
      <c r="G419" s="23">
        <f>E419</f>
        <v/>
      </c>
      <c r="H419" s="14" t="n">
        <v>4.4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СЕРДЦЕ СВИНОЕ упак.зам.</t>
        </is>
      </c>
      <c r="C420" s="86" t="inlineStr">
        <is>
          <t>кг</t>
        </is>
      </c>
      <c r="D420" s="87" t="n">
        <v>1002174986100</v>
      </c>
      <c r="E420" s="24" t="n"/>
      <c r="F420" s="23" t="n">
        <v>0.66</v>
      </c>
      <c r="G420" s="23">
        <f>E420</f>
        <v/>
      </c>
      <c r="H420" s="14" t="n">
        <v>3.3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ХВОСТЫ СВИНЫЕ упак.зам.</t>
        </is>
      </c>
      <c r="C421" s="86" t="inlineStr">
        <is>
          <t>кг</t>
        </is>
      </c>
      <c r="D421" s="87" t="n">
        <v>1002174996101</v>
      </c>
      <c r="E421" s="24" t="n"/>
      <c r="F421" s="23" t="n">
        <v>0.76</v>
      </c>
      <c r="G421" s="23">
        <f>E421</f>
        <v/>
      </c>
      <c r="H421" s="14" t="n">
        <v>3.8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ЯЗЫК СВИНОЙ упак.зам.</t>
        </is>
      </c>
      <c r="C422" s="86" t="inlineStr">
        <is>
          <t>кг</t>
        </is>
      </c>
      <c r="D422" s="87" t="n">
        <v>1002175006102</v>
      </c>
      <c r="E422" s="24" t="n"/>
      <c r="F422" s="23" t="n">
        <v>0.472</v>
      </c>
      <c r="G422" s="23">
        <f>E422</f>
        <v/>
      </c>
      <c r="H422" s="14" t="n">
        <v>3.3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ПЕРЕДНИЕ зам.</t>
        </is>
      </c>
      <c r="C423" s="86" t="inlineStr">
        <is>
          <t>кг</t>
        </is>
      </c>
      <c r="D423" s="87" t="n">
        <v>1002162094933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ЗАДНИЕ зам.</t>
        </is>
      </c>
      <c r="C424" s="86" t="inlineStr">
        <is>
          <t>кг</t>
        </is>
      </c>
      <c r="D424" s="87" t="n">
        <v>1002162094934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5.75" customHeight="1">
      <c r="A425" s="60">
        <f>RIGHT(D425,4)</f>
        <v/>
      </c>
      <c r="B425" s="37" t="inlineStr">
        <is>
          <t>УШИ СВИНЫЕ зам.</t>
        </is>
      </c>
      <c r="C425" s="86" t="inlineStr">
        <is>
          <t>кг</t>
        </is>
      </c>
      <c r="D425" s="87" t="n">
        <v>1002163474935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6.5" customHeight="1">
      <c r="A426" s="60">
        <f>RIGHT(D426,4)</f>
        <v/>
      </c>
      <c r="B426" s="37" t="inlineStr">
        <is>
          <t>ПЕЧЕНЬ СВИНАЯ зам.</t>
        </is>
      </c>
      <c r="C426" s="86" t="inlineStr">
        <is>
          <t>кг</t>
        </is>
      </c>
      <c r="D426" s="87" t="n">
        <v>1002162144936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5.75" customHeight="1">
      <c r="A427" s="60">
        <f>RIGHT(D427,4)</f>
        <v/>
      </c>
      <c r="B427" s="37" t="inlineStr">
        <is>
          <t>ВЫРЕЗКА СВИНАЯ кр/к зам.</t>
        </is>
      </c>
      <c r="C427" s="86" t="inlineStr">
        <is>
          <t>кг</t>
        </is>
      </c>
      <c r="D427" s="87" t="n">
        <v>1002182025351</v>
      </c>
      <c r="E427" s="24" t="n"/>
      <c r="F427" s="23" t="n">
        <v>1.532</v>
      </c>
      <c r="G427" s="23">
        <f>E427</f>
        <v/>
      </c>
      <c r="H427" s="14" t="n">
        <v>24.51</v>
      </c>
      <c r="I427" s="14" t="n">
        <v>365</v>
      </c>
      <c r="J427" s="29" t="n"/>
    </row>
    <row r="428" ht="15.75" customHeight="1" thickBot="1">
      <c r="A428" s="60">
        <f>RIGHT(D428,4)</f>
        <v/>
      </c>
      <c r="B428" s="37" t="inlineStr">
        <is>
          <t>ШЕЙНАЯ ЧАСТЬ СВИНАЯ кр/к зам.</t>
        </is>
      </c>
      <c r="C428" s="86" t="inlineStr">
        <is>
          <t>кг</t>
        </is>
      </c>
      <c r="D428" s="87" t="n">
        <v>1002182135431</v>
      </c>
      <c r="E428" s="24" t="n"/>
      <c r="F428" s="23" t="n">
        <v>2.125</v>
      </c>
      <c r="G428" s="23">
        <f>E428</f>
        <v/>
      </c>
      <c r="H428" s="14" t="n">
        <v>21.25</v>
      </c>
      <c r="I428" s="14" t="n">
        <v>365</v>
      </c>
      <c r="J428" s="29" t="n"/>
    </row>
    <row r="429" ht="16.5" customHeight="1" thickBot="1" thickTop="1">
      <c r="A429" s="64" t="n"/>
      <c r="B429" s="50" t="inlineStr">
        <is>
          <t>ВСЕГО:</t>
        </is>
      </c>
      <c r="C429" s="16" t="n"/>
      <c r="D429" s="38" t="n"/>
      <c r="E429" s="17">
        <f>SUM(E5:E362)</f>
        <v/>
      </c>
      <c r="F429" s="17" t="n"/>
      <c r="G429" s="17">
        <f>SUM(G11:G362)</f>
        <v/>
      </c>
      <c r="H429" s="17" t="n"/>
      <c r="I429" s="17" t="n"/>
      <c r="J429" s="17" t="n"/>
    </row>
    <row r="430" ht="15.75" customHeight="1" thickTop="1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</sheetData>
  <autoFilter ref="A9:J429"/>
  <mergeCells count="2">
    <mergeCell ref="E1:J1"/>
    <mergeCell ref="G3:J3"/>
  </mergeCells>
  <dataValidations count="2">
    <dataValidation sqref="B344" showDropDown="0" showInputMessage="1" showErrorMessage="1" allowBlank="0" type="textLength" operator="lessThanOrEqual">
      <formula1>40</formula1>
    </dataValidation>
    <dataValidation sqref="D360:D4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2024-11-13T10:10:41Z</dcterms:modified>
  <cp:lastModifiedBy>Uaer4</cp:lastModifiedBy>
  <cp:lastPrinted>2015-01-13T07:32:10Z</cp:lastPrinted>
</cp:coreProperties>
</file>