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1,25 Ост Сыр филиалы\Мелитополь\"/>
    </mc:Choice>
  </mc:AlternateContent>
  <xr:revisionPtr revIDLastSave="0" documentId="13_ncr:1_{7086590E-20DC-4443-AD1B-02A95164F8F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13" i="1"/>
  <c r="J14" i="1"/>
  <c r="J13" i="1"/>
</calcChain>
</file>

<file path=xl/sharedStrings.xml><?xml version="1.0" encoding="utf-8"?>
<sst xmlns="http://schemas.openxmlformats.org/spreadsheetml/2006/main" count="67" uniqueCount="45">
  <si>
    <t>Ведомость по товарам на складах</t>
  </si>
  <si>
    <t>Параметры:</t>
  </si>
  <si>
    <t>Период: 31.12.2024 - 06.01.2025</t>
  </si>
  <si>
    <t>Количество товаров: В единицах хранения</t>
  </si>
  <si>
    <t>Отбор:</t>
  </si>
  <si>
    <t>Склад В списке "1 КОЛБАСНЫЕ ИЗДЕЛИЯ Мелит..." И
Номенклатура В группе из списка "Останкино СЫР"</t>
  </si>
  <si>
    <t>Номенклатура</t>
  </si>
  <si>
    <t>Ед. изм.</t>
  </si>
  <si>
    <t>Количество</t>
  </si>
  <si>
    <t>ВЕС</t>
  </si>
  <si>
    <t>Начальный остаток</t>
  </si>
  <si>
    <t>Приход</t>
  </si>
  <si>
    <t>Расход</t>
  </si>
  <si>
    <t>Конечный остаток</t>
  </si>
  <si>
    <t>Начальный остаток вес</t>
  </si>
  <si>
    <t>Приход вес</t>
  </si>
  <si>
    <t>Расход вес</t>
  </si>
  <si>
    <t>Конечный остаток вес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</si>
  <si>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</si>
  <si>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</si>
  <si>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</si>
  <si>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</si>
  <si>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</si>
  <si>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</si>
  <si>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продукт с Сыром колбасный копченый 40% СТМ "Коровино" 400гр  Останкино</t>
  </si>
  <si>
    <t>Плавленый Сыр колбасный копченый 40% СТМ"ПапаМожет"400гр 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</si>
  <si>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</si>
  <si>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</si>
  <si>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</si>
  <si>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</si>
  <si>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</si>
  <si>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</si>
  <si>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</si>
  <si>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</si>
  <si>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</si>
  <si>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</si>
  <si>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</si>
  <si>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</si>
  <si>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кг</t>
  </si>
  <si>
    <t>Сыр Творожный с зеленью 60% Папа может 140 гр.  Останкино</t>
  </si>
  <si>
    <t>Сыч/Прод Коровино Российский 50% 200г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</si>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</sst>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5" formatCode="#,##0.000;[Red]\-#,##0.000"/>
  </numFmts>
  <fonts count="3" x14ac:knownFonts="1">
    <font>
      <sz val="8"/>
      <name val="Arial"/>
    </font>
    <font>
      <b/>
      <sz val="18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165" fontId="2" fillId="2" borderId="6" xfId="0" applyNumberFormat="1" applyFont="1" applyFill="1" applyBorder="1" applyAlignment="1">
      <alignment horizontal="right" vertical="top"/>
    </xf>
    <xf numFmtId="164" fontId="2" fillId="2" borderId="6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6" xfId="0" applyFont="1" applyFill="1" applyBorder="1" applyAlignment="1">
      <alignment horizontal="left" vertical="top"/>
    </xf>
    <xf numFmtId="165" fontId="0" fillId="3" borderId="6" xfId="0" applyNumberFormat="1" applyFill="1" applyBorder="1" applyAlignment="1">
      <alignment horizontal="right" vertical="top"/>
    </xf>
    <xf numFmtId="164" fontId="0" fillId="3" borderId="6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Q34"/>
  <sheetViews>
    <sheetView tabSelected="1" workbookViewId="0">
      <selection activeCell="Q22" sqref="Q22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55.5" style="1" customWidth="1"/>
    <col min="4" max="4" width="4.6640625" style="1" customWidth="1"/>
    <col min="5" max="5" width="7.1640625" style="1" customWidth="1"/>
    <col min="6" max="6" width="2.83203125" style="1" customWidth="1"/>
    <col min="7" max="7" width="11.1640625" style="1" customWidth="1"/>
    <col min="8" max="14" width="14" style="1" customWidth="1"/>
  </cols>
  <sheetData>
    <row r="1" spans="1:17" s="1" customFormat="1" ht="9.9499999999999993" customHeight="1" x14ac:dyDescent="0.2"/>
    <row r="2" spans="1:17" ht="24.95" customHeight="1" x14ac:dyDescent="0.2">
      <c r="A2" s="2" t="s">
        <v>0</v>
      </c>
      <c r="B2" s="2"/>
      <c r="C2" s="2"/>
    </row>
    <row r="3" spans="1:17" s="1" customFormat="1" ht="9.9499999999999993" customHeight="1" x14ac:dyDescent="0.2"/>
    <row r="4" spans="1:17" ht="12.95" customHeight="1" outlineLevel="1" x14ac:dyDescent="0.2">
      <c r="A4" s="3" t="s">
        <v>1</v>
      </c>
      <c r="B4" s="3"/>
      <c r="C4" s="3" t="s">
        <v>2</v>
      </c>
      <c r="D4" s="3"/>
      <c r="E4" s="3"/>
      <c r="F4" s="3"/>
    </row>
    <row r="5" spans="1:17" ht="12.95" customHeight="1" outlineLevel="1" x14ac:dyDescent="0.2">
      <c r="C5" s="3" t="s">
        <v>3</v>
      </c>
      <c r="D5" s="3"/>
      <c r="E5" s="3"/>
      <c r="F5" s="3"/>
    </row>
    <row r="6" spans="1:17" ht="26.1" customHeight="1" outlineLevel="1" x14ac:dyDescent="0.2">
      <c r="A6" s="3" t="s">
        <v>4</v>
      </c>
      <c r="B6" s="3"/>
      <c r="C6" s="16" t="s">
        <v>5</v>
      </c>
      <c r="D6" s="17"/>
      <c r="E6" s="17"/>
      <c r="F6" s="17"/>
      <c r="G6" s="16"/>
      <c r="H6" s="16"/>
      <c r="I6" s="16"/>
      <c r="J6" s="16"/>
      <c r="K6" s="16"/>
      <c r="L6" s="16"/>
      <c r="M6" s="16"/>
      <c r="N6" s="16"/>
    </row>
    <row r="7" spans="1:17" s="1" customFormat="1" ht="9.9499999999999993" customHeight="1" x14ac:dyDescent="0.2"/>
    <row r="8" spans="1:17" ht="12.95" customHeight="1" x14ac:dyDescent="0.2">
      <c r="A8" s="18" t="s">
        <v>6</v>
      </c>
      <c r="B8" s="18"/>
      <c r="C8" s="18"/>
      <c r="D8" s="18"/>
      <c r="E8" s="18" t="s">
        <v>7</v>
      </c>
      <c r="F8" s="23" t="s">
        <v>8</v>
      </c>
      <c r="G8" s="23"/>
      <c r="H8" s="23"/>
      <c r="I8" s="23"/>
      <c r="J8" s="23"/>
      <c r="K8" s="23" t="s">
        <v>9</v>
      </c>
      <c r="L8" s="23"/>
      <c r="M8" s="23"/>
      <c r="N8" s="23"/>
    </row>
    <row r="9" spans="1:17" ht="26.1" customHeight="1" x14ac:dyDescent="0.2">
      <c r="A9" s="19"/>
      <c r="B9" s="20"/>
      <c r="C9" s="20"/>
      <c r="D9" s="21"/>
      <c r="E9" s="22"/>
      <c r="F9" s="23" t="s">
        <v>10</v>
      </c>
      <c r="G9" s="23"/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</row>
    <row r="10" spans="1:17" ht="11.1" customHeight="1" x14ac:dyDescent="0.2">
      <c r="A10" s="24" t="s">
        <v>18</v>
      </c>
      <c r="B10" s="24"/>
      <c r="C10" s="24"/>
      <c r="D10" s="24"/>
      <c r="E10" s="5" t="s">
        <v>19</v>
      </c>
      <c r="F10" s="25">
        <v>96</v>
      </c>
      <c r="G10" s="25"/>
      <c r="H10" s="7"/>
      <c r="I10" s="6">
        <v>11</v>
      </c>
      <c r="J10" s="6">
        <v>85</v>
      </c>
      <c r="K10" s="6">
        <v>13.44</v>
      </c>
      <c r="L10" s="7"/>
      <c r="M10" s="6">
        <v>1.54</v>
      </c>
      <c r="N10" s="6">
        <v>11.9</v>
      </c>
    </row>
    <row r="11" spans="1:17" ht="11.1" customHeight="1" x14ac:dyDescent="0.2">
      <c r="A11" s="24" t="s">
        <v>20</v>
      </c>
      <c r="B11" s="24"/>
      <c r="C11" s="24"/>
      <c r="D11" s="24"/>
      <c r="E11" s="5" t="s">
        <v>19</v>
      </c>
      <c r="F11" s="25">
        <v>603</v>
      </c>
      <c r="G11" s="25"/>
      <c r="H11" s="7"/>
      <c r="I11" s="6">
        <v>81</v>
      </c>
      <c r="J11" s="6">
        <v>522</v>
      </c>
      <c r="K11" s="6">
        <v>108.54</v>
      </c>
      <c r="L11" s="7"/>
      <c r="M11" s="6">
        <v>14.58</v>
      </c>
      <c r="N11" s="6">
        <v>93.96</v>
      </c>
    </row>
    <row r="12" spans="1:17" ht="11.1" customHeight="1" x14ac:dyDescent="0.2">
      <c r="A12" s="24" t="s">
        <v>21</v>
      </c>
      <c r="B12" s="24"/>
      <c r="C12" s="24"/>
      <c r="D12" s="24"/>
      <c r="E12" s="5" t="s">
        <v>19</v>
      </c>
      <c r="F12" s="25">
        <v>555</v>
      </c>
      <c r="G12" s="25"/>
      <c r="H12" s="7"/>
      <c r="I12" s="6">
        <v>84</v>
      </c>
      <c r="J12" s="6">
        <v>471</v>
      </c>
      <c r="K12" s="6">
        <v>99.9</v>
      </c>
      <c r="L12" s="7"/>
      <c r="M12" s="6">
        <v>15.12</v>
      </c>
      <c r="N12" s="6">
        <v>84.78</v>
      </c>
    </row>
    <row r="13" spans="1:17" ht="11.1" customHeight="1" x14ac:dyDescent="0.2">
      <c r="A13" s="24" t="s">
        <v>22</v>
      </c>
      <c r="B13" s="24"/>
      <c r="C13" s="24"/>
      <c r="D13" s="24"/>
      <c r="E13" s="5" t="s">
        <v>19</v>
      </c>
      <c r="F13" s="26">
        <v>4050</v>
      </c>
      <c r="G13" s="26"/>
      <c r="H13" s="7"/>
      <c r="I13" s="6">
        <v>110</v>
      </c>
      <c r="J13" s="28">
        <f>3940+P13</f>
        <v>3890</v>
      </c>
      <c r="K13" s="6">
        <v>729</v>
      </c>
      <c r="L13" s="7"/>
      <c r="M13" s="6">
        <v>19.8</v>
      </c>
      <c r="N13" s="29">
        <f>709.2+Q13</f>
        <v>700.2</v>
      </c>
      <c r="P13" s="6">
        <v>-50</v>
      </c>
      <c r="Q13" s="6">
        <v>-9</v>
      </c>
    </row>
    <row r="14" spans="1:17" ht="11.1" customHeight="1" x14ac:dyDescent="0.2">
      <c r="A14" s="24" t="s">
        <v>23</v>
      </c>
      <c r="B14" s="24"/>
      <c r="C14" s="24"/>
      <c r="D14" s="24"/>
      <c r="E14" s="5" t="s">
        <v>19</v>
      </c>
      <c r="F14" s="26">
        <v>8730</v>
      </c>
      <c r="G14" s="26"/>
      <c r="H14" s="7"/>
      <c r="I14" s="6">
        <v>475</v>
      </c>
      <c r="J14" s="28">
        <f>8255+P14</f>
        <v>8185</v>
      </c>
      <c r="K14" s="10">
        <v>1571.4</v>
      </c>
      <c r="L14" s="7"/>
      <c r="M14" s="6">
        <v>85.5</v>
      </c>
      <c r="N14" s="28">
        <f>1485.9+Q14</f>
        <v>1473.3000000000002</v>
      </c>
      <c r="P14" s="6">
        <v>-70</v>
      </c>
      <c r="Q14" s="6">
        <v>-12.6</v>
      </c>
    </row>
    <row r="15" spans="1:17" ht="21.95" customHeight="1" x14ac:dyDescent="0.2">
      <c r="A15" s="24" t="s">
        <v>24</v>
      </c>
      <c r="B15" s="24"/>
      <c r="C15" s="24"/>
      <c r="D15" s="24"/>
      <c r="E15" s="5" t="s">
        <v>19</v>
      </c>
      <c r="F15" s="25">
        <v>140</v>
      </c>
      <c r="G15" s="25"/>
      <c r="H15" s="7"/>
      <c r="I15" s="6">
        <v>12</v>
      </c>
      <c r="J15" s="6">
        <v>128</v>
      </c>
      <c r="K15" s="6">
        <v>56</v>
      </c>
      <c r="L15" s="7"/>
      <c r="M15" s="6">
        <v>4.8</v>
      </c>
      <c r="N15" s="6">
        <v>51.2</v>
      </c>
    </row>
    <row r="16" spans="1:17" ht="11.1" customHeight="1" x14ac:dyDescent="0.2">
      <c r="A16" s="24" t="s">
        <v>25</v>
      </c>
      <c r="B16" s="24"/>
      <c r="C16" s="24"/>
      <c r="D16" s="24"/>
      <c r="E16" s="5" t="s">
        <v>19</v>
      </c>
      <c r="F16" s="25">
        <v>84</v>
      </c>
      <c r="G16" s="25"/>
      <c r="H16" s="7"/>
      <c r="I16" s="6">
        <v>8</v>
      </c>
      <c r="J16" s="6">
        <v>76</v>
      </c>
      <c r="K16" s="6">
        <v>33.6</v>
      </c>
      <c r="L16" s="7"/>
      <c r="M16" s="6">
        <v>3.2</v>
      </c>
      <c r="N16" s="6">
        <v>30.4</v>
      </c>
    </row>
    <row r="17" spans="1:14" ht="11.1" customHeight="1" x14ac:dyDescent="0.2">
      <c r="A17" s="24" t="s">
        <v>26</v>
      </c>
      <c r="B17" s="24"/>
      <c r="C17" s="24"/>
      <c r="D17" s="24"/>
      <c r="E17" s="5" t="s">
        <v>19</v>
      </c>
      <c r="F17" s="25">
        <v>131</v>
      </c>
      <c r="G17" s="25"/>
      <c r="H17" s="7"/>
      <c r="I17" s="6">
        <v>27</v>
      </c>
      <c r="J17" s="6">
        <v>104</v>
      </c>
      <c r="K17" s="6">
        <v>23.58</v>
      </c>
      <c r="L17" s="7"/>
      <c r="M17" s="6">
        <v>4.8600000000000003</v>
      </c>
      <c r="N17" s="6">
        <v>18.72</v>
      </c>
    </row>
    <row r="18" spans="1:14" ht="11.1" customHeight="1" x14ac:dyDescent="0.2">
      <c r="A18" s="24" t="s">
        <v>27</v>
      </c>
      <c r="B18" s="24"/>
      <c r="C18" s="24"/>
      <c r="D18" s="24"/>
      <c r="E18" s="5" t="s">
        <v>19</v>
      </c>
      <c r="F18" s="25">
        <v>132</v>
      </c>
      <c r="G18" s="25"/>
      <c r="H18" s="7"/>
      <c r="I18" s="6">
        <v>20</v>
      </c>
      <c r="J18" s="6">
        <v>112</v>
      </c>
      <c r="K18" s="6">
        <v>13.2</v>
      </c>
      <c r="L18" s="7"/>
      <c r="M18" s="6">
        <v>2</v>
      </c>
      <c r="N18" s="6">
        <v>11.2</v>
      </c>
    </row>
    <row r="19" spans="1:14" ht="11.1" customHeight="1" x14ac:dyDescent="0.2">
      <c r="A19" s="24" t="s">
        <v>28</v>
      </c>
      <c r="B19" s="24"/>
      <c r="C19" s="24"/>
      <c r="D19" s="24"/>
      <c r="E19" s="5" t="s">
        <v>19</v>
      </c>
      <c r="F19" s="25">
        <v>302</v>
      </c>
      <c r="G19" s="25"/>
      <c r="H19" s="7"/>
      <c r="I19" s="6">
        <v>92</v>
      </c>
      <c r="J19" s="6">
        <v>210</v>
      </c>
      <c r="K19" s="6">
        <v>54.36</v>
      </c>
      <c r="L19" s="7"/>
      <c r="M19" s="6">
        <v>16.559999999999999</v>
      </c>
      <c r="N19" s="6">
        <v>37.799999999999997</v>
      </c>
    </row>
    <row r="20" spans="1:14" ht="11.1" customHeight="1" x14ac:dyDescent="0.2">
      <c r="A20" s="24" t="s">
        <v>29</v>
      </c>
      <c r="B20" s="24"/>
      <c r="C20" s="24"/>
      <c r="D20" s="24"/>
      <c r="E20" s="5" t="s">
        <v>19</v>
      </c>
      <c r="F20" s="8"/>
      <c r="G20" s="9"/>
      <c r="H20" s="6">
        <v>1</v>
      </c>
      <c r="I20" s="6">
        <v>1</v>
      </c>
      <c r="J20" s="7"/>
      <c r="K20" s="7"/>
      <c r="L20" s="6">
        <v>0.18</v>
      </c>
      <c r="M20" s="6">
        <v>0.18</v>
      </c>
      <c r="N20" s="7"/>
    </row>
    <row r="21" spans="1:14" ht="11.1" customHeight="1" x14ac:dyDescent="0.2">
      <c r="A21" s="24" t="s">
        <v>30</v>
      </c>
      <c r="B21" s="24"/>
      <c r="C21" s="24"/>
      <c r="D21" s="24"/>
      <c r="E21" s="5" t="s">
        <v>19</v>
      </c>
      <c r="F21" s="25">
        <v>5</v>
      </c>
      <c r="G21" s="25"/>
      <c r="H21" s="6">
        <v>3</v>
      </c>
      <c r="I21" s="6">
        <v>8</v>
      </c>
      <c r="J21" s="7"/>
      <c r="K21" s="6">
        <v>0.9</v>
      </c>
      <c r="L21" s="6">
        <v>0.54</v>
      </c>
      <c r="M21" s="6">
        <v>1.44</v>
      </c>
      <c r="N21" s="7"/>
    </row>
    <row r="22" spans="1:14" ht="11.1" customHeight="1" x14ac:dyDescent="0.2">
      <c r="A22" s="24" t="s">
        <v>31</v>
      </c>
      <c r="B22" s="24"/>
      <c r="C22" s="24"/>
      <c r="D22" s="24"/>
      <c r="E22" s="5" t="s">
        <v>19</v>
      </c>
      <c r="F22" s="25">
        <v>184</v>
      </c>
      <c r="G22" s="25"/>
      <c r="H22" s="7"/>
      <c r="I22" s="6">
        <v>80</v>
      </c>
      <c r="J22" s="6">
        <v>104</v>
      </c>
      <c r="K22" s="6">
        <v>33.119999999999997</v>
      </c>
      <c r="L22" s="7"/>
      <c r="M22" s="6">
        <v>14.4</v>
      </c>
      <c r="N22" s="6">
        <v>18.72</v>
      </c>
    </row>
    <row r="23" spans="1:14" ht="11.1" customHeight="1" x14ac:dyDescent="0.2">
      <c r="A23" s="24" t="s">
        <v>32</v>
      </c>
      <c r="B23" s="24"/>
      <c r="C23" s="24"/>
      <c r="D23" s="24"/>
      <c r="E23" s="5" t="s">
        <v>19</v>
      </c>
      <c r="F23" s="8"/>
      <c r="G23" s="9"/>
      <c r="H23" s="6">
        <v>1</v>
      </c>
      <c r="I23" s="6">
        <v>1</v>
      </c>
      <c r="J23" s="7"/>
      <c r="K23" s="7"/>
      <c r="L23" s="6">
        <v>0.18</v>
      </c>
      <c r="M23" s="6">
        <v>0.18</v>
      </c>
      <c r="N23" s="7"/>
    </row>
    <row r="24" spans="1:14" ht="21.95" customHeight="1" x14ac:dyDescent="0.2">
      <c r="A24" s="24" t="s">
        <v>33</v>
      </c>
      <c r="B24" s="24"/>
      <c r="C24" s="24"/>
      <c r="D24" s="24"/>
      <c r="E24" s="5" t="s">
        <v>19</v>
      </c>
      <c r="F24" s="25">
        <v>217</v>
      </c>
      <c r="G24" s="25"/>
      <c r="H24" s="7"/>
      <c r="I24" s="6">
        <v>57</v>
      </c>
      <c r="J24" s="6">
        <v>160</v>
      </c>
      <c r="K24" s="6">
        <v>39.06</v>
      </c>
      <c r="L24" s="7"/>
      <c r="M24" s="6">
        <v>10.26</v>
      </c>
      <c r="N24" s="6">
        <v>28.8</v>
      </c>
    </row>
    <row r="25" spans="1:14" ht="11.1" customHeight="1" x14ac:dyDescent="0.2">
      <c r="A25" s="24" t="s">
        <v>34</v>
      </c>
      <c r="B25" s="24"/>
      <c r="C25" s="24"/>
      <c r="D25" s="24"/>
      <c r="E25" s="5" t="s">
        <v>19</v>
      </c>
      <c r="F25" s="25">
        <v>163</v>
      </c>
      <c r="G25" s="25"/>
      <c r="H25" s="7"/>
      <c r="I25" s="6">
        <v>16</v>
      </c>
      <c r="J25" s="6">
        <v>147</v>
      </c>
      <c r="K25" s="6">
        <v>16.3</v>
      </c>
      <c r="L25" s="7"/>
      <c r="M25" s="6">
        <v>1.6</v>
      </c>
      <c r="N25" s="6">
        <v>14.7</v>
      </c>
    </row>
    <row r="26" spans="1:14" ht="11.1" customHeight="1" x14ac:dyDescent="0.2">
      <c r="A26" s="24" t="s">
        <v>35</v>
      </c>
      <c r="B26" s="24"/>
      <c r="C26" s="24"/>
      <c r="D26" s="24"/>
      <c r="E26" s="5" t="s">
        <v>19</v>
      </c>
      <c r="F26" s="25">
        <v>15</v>
      </c>
      <c r="G26" s="25"/>
      <c r="H26" s="7"/>
      <c r="I26" s="6">
        <v>15</v>
      </c>
      <c r="J26" s="7"/>
      <c r="K26" s="6">
        <v>1.5</v>
      </c>
      <c r="L26" s="7"/>
      <c r="M26" s="6">
        <v>1.5</v>
      </c>
      <c r="N26" s="7"/>
    </row>
    <row r="27" spans="1:14" ht="11.1" customHeight="1" x14ac:dyDescent="0.2">
      <c r="A27" s="24" t="s">
        <v>36</v>
      </c>
      <c r="B27" s="24"/>
      <c r="C27" s="24"/>
      <c r="D27" s="24"/>
      <c r="E27" s="5" t="s">
        <v>19</v>
      </c>
      <c r="F27" s="25">
        <v>165</v>
      </c>
      <c r="G27" s="25"/>
      <c r="H27" s="7"/>
      <c r="I27" s="6">
        <v>25</v>
      </c>
      <c r="J27" s="6">
        <v>140</v>
      </c>
      <c r="K27" s="6">
        <v>16.5</v>
      </c>
      <c r="L27" s="7"/>
      <c r="M27" s="6">
        <v>2.5</v>
      </c>
      <c r="N27" s="6">
        <v>14</v>
      </c>
    </row>
    <row r="28" spans="1:14" ht="21.95" customHeight="1" x14ac:dyDescent="0.2">
      <c r="A28" s="24" t="s">
        <v>37</v>
      </c>
      <c r="B28" s="24"/>
      <c r="C28" s="24"/>
      <c r="D28" s="24"/>
      <c r="E28" s="5" t="s">
        <v>38</v>
      </c>
      <c r="F28" s="25">
        <v>980</v>
      </c>
      <c r="G28" s="25"/>
      <c r="H28" s="7"/>
      <c r="I28" s="6">
        <v>210.988</v>
      </c>
      <c r="J28" s="6">
        <v>769.01199999999994</v>
      </c>
      <c r="K28" s="6">
        <v>980</v>
      </c>
      <c r="L28" s="7"/>
      <c r="M28" s="6">
        <v>210.988</v>
      </c>
      <c r="N28" s="6">
        <v>769.01199999999994</v>
      </c>
    </row>
    <row r="29" spans="1:14" ht="11.1" customHeight="1" x14ac:dyDescent="0.2">
      <c r="A29" s="24" t="s">
        <v>39</v>
      </c>
      <c r="B29" s="24"/>
      <c r="C29" s="24"/>
      <c r="D29" s="24"/>
      <c r="E29" s="5" t="s">
        <v>19</v>
      </c>
      <c r="F29" s="25">
        <v>171</v>
      </c>
      <c r="G29" s="25"/>
      <c r="H29" s="7"/>
      <c r="I29" s="6">
        <v>56</v>
      </c>
      <c r="J29" s="6">
        <v>115</v>
      </c>
      <c r="K29" s="6">
        <v>23.94</v>
      </c>
      <c r="L29" s="7"/>
      <c r="M29" s="6">
        <v>7.84</v>
      </c>
      <c r="N29" s="6">
        <v>16.100000000000001</v>
      </c>
    </row>
    <row r="30" spans="1:14" ht="11.1" customHeight="1" x14ac:dyDescent="0.2">
      <c r="A30" s="24" t="s">
        <v>40</v>
      </c>
      <c r="B30" s="24"/>
      <c r="C30" s="24"/>
      <c r="D30" s="24"/>
      <c r="E30" s="5" t="s">
        <v>19</v>
      </c>
      <c r="F30" s="25">
        <v>315</v>
      </c>
      <c r="G30" s="25"/>
      <c r="H30" s="7"/>
      <c r="I30" s="6">
        <v>150</v>
      </c>
      <c r="J30" s="6">
        <v>165</v>
      </c>
      <c r="K30" s="6">
        <v>63</v>
      </c>
      <c r="L30" s="7"/>
      <c r="M30" s="6">
        <v>30</v>
      </c>
      <c r="N30" s="6">
        <v>33</v>
      </c>
    </row>
    <row r="31" spans="1:14" ht="11.1" customHeight="1" x14ac:dyDescent="0.2">
      <c r="A31" s="24" t="s">
        <v>41</v>
      </c>
      <c r="B31" s="24"/>
      <c r="C31" s="24"/>
      <c r="D31" s="24"/>
      <c r="E31" s="5" t="s">
        <v>19</v>
      </c>
      <c r="F31" s="25">
        <v>212</v>
      </c>
      <c r="G31" s="25"/>
      <c r="H31" s="7"/>
      <c r="I31" s="6">
        <v>69</v>
      </c>
      <c r="J31" s="6">
        <v>143</v>
      </c>
      <c r="K31" s="6">
        <v>42.4</v>
      </c>
      <c r="L31" s="7"/>
      <c r="M31" s="6">
        <v>13.8</v>
      </c>
      <c r="N31" s="6">
        <v>28.6</v>
      </c>
    </row>
    <row r="32" spans="1:14" ht="11.1" customHeight="1" x14ac:dyDescent="0.2">
      <c r="A32" s="24" t="s">
        <v>42</v>
      </c>
      <c r="B32" s="24"/>
      <c r="C32" s="24"/>
      <c r="D32" s="24"/>
      <c r="E32" s="5" t="s">
        <v>38</v>
      </c>
      <c r="F32" s="26">
        <v>1785</v>
      </c>
      <c r="G32" s="26"/>
      <c r="H32" s="7"/>
      <c r="I32" s="6">
        <v>170</v>
      </c>
      <c r="J32" s="10">
        <v>1615</v>
      </c>
      <c r="K32" s="10">
        <v>1785</v>
      </c>
      <c r="L32" s="7"/>
      <c r="M32" s="6">
        <v>170</v>
      </c>
      <c r="N32" s="10">
        <v>1615</v>
      </c>
    </row>
    <row r="33" spans="1:14" ht="11.1" customHeight="1" x14ac:dyDescent="0.2">
      <c r="A33" s="24" t="s">
        <v>43</v>
      </c>
      <c r="B33" s="24"/>
      <c r="C33" s="24"/>
      <c r="D33" s="24"/>
      <c r="E33" s="5" t="s">
        <v>38</v>
      </c>
      <c r="F33" s="8"/>
      <c r="G33" s="9"/>
      <c r="H33" s="6">
        <v>20.768999999999998</v>
      </c>
      <c r="I33" s="6">
        <v>20.768999999999998</v>
      </c>
      <c r="J33" s="7"/>
      <c r="K33" s="7"/>
      <c r="L33" s="6">
        <v>20.768999999999998</v>
      </c>
      <c r="M33" s="6">
        <v>20.768999999999998</v>
      </c>
      <c r="N33" s="7"/>
    </row>
    <row r="34" spans="1:14" ht="12.95" customHeight="1" x14ac:dyDescent="0.2">
      <c r="A34" s="27" t="s">
        <v>44</v>
      </c>
      <c r="B34" s="27"/>
      <c r="C34" s="27"/>
      <c r="D34" s="27"/>
      <c r="E34" s="27"/>
      <c r="F34" s="11"/>
      <c r="G34" s="12"/>
      <c r="H34" s="13"/>
      <c r="I34" s="13"/>
      <c r="J34" s="13"/>
      <c r="K34" s="14">
        <v>3404.34</v>
      </c>
      <c r="L34" s="15">
        <v>21.669</v>
      </c>
      <c r="M34" s="15">
        <v>569.71699999999998</v>
      </c>
      <c r="N34" s="14">
        <v>2856.2919999999999</v>
      </c>
    </row>
  </sheetData>
  <mergeCells count="52">
    <mergeCell ref="A32:D32"/>
    <mergeCell ref="F32:G32"/>
    <mergeCell ref="A33:D33"/>
    <mergeCell ref="A34:E34"/>
    <mergeCell ref="F13:G13"/>
    <mergeCell ref="F14:G14"/>
    <mergeCell ref="A13:D13"/>
    <mergeCell ref="A14:D14"/>
    <mergeCell ref="A29:D29"/>
    <mergeCell ref="F29:G29"/>
    <mergeCell ref="A30:D30"/>
    <mergeCell ref="F30:G30"/>
    <mergeCell ref="A31:D31"/>
    <mergeCell ref="F31:G31"/>
    <mergeCell ref="A26:D26"/>
    <mergeCell ref="F26:G26"/>
    <mergeCell ref="A27:D27"/>
    <mergeCell ref="F27:G27"/>
    <mergeCell ref="A28:D28"/>
    <mergeCell ref="F28:G28"/>
    <mergeCell ref="A23:D23"/>
    <mergeCell ref="A24:D24"/>
    <mergeCell ref="F24:G24"/>
    <mergeCell ref="A25:D25"/>
    <mergeCell ref="F25:G25"/>
    <mergeCell ref="A20:D20"/>
    <mergeCell ref="A21:D21"/>
    <mergeCell ref="F21:G21"/>
    <mergeCell ref="A22:D22"/>
    <mergeCell ref="F22:G22"/>
    <mergeCell ref="A17:D17"/>
    <mergeCell ref="F17:G17"/>
    <mergeCell ref="A18:D18"/>
    <mergeCell ref="F18:G18"/>
    <mergeCell ref="A19:D19"/>
    <mergeCell ref="F19:G19"/>
    <mergeCell ref="A15:D15"/>
    <mergeCell ref="F15:G15"/>
    <mergeCell ref="A16:D16"/>
    <mergeCell ref="F16:G16"/>
    <mergeCell ref="A10:D10"/>
    <mergeCell ref="F10:G10"/>
    <mergeCell ref="A11:D11"/>
    <mergeCell ref="F11:G11"/>
    <mergeCell ref="A12:D12"/>
    <mergeCell ref="F12:G12"/>
    <mergeCell ref="C6:N6"/>
    <mergeCell ref="A8:D9"/>
    <mergeCell ref="E8:E9"/>
    <mergeCell ref="F8:J8"/>
    <mergeCell ref="K8:N8"/>
    <mergeCell ref="F9:G9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2025-01-06T11:07:08Z</dcterms:modified>
</cp:coreProperties>
</file>