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06,01,25 Ост Сыр филиалы\"/>
    </mc:Choice>
  </mc:AlternateContent>
  <xr:revisionPtr revIDLastSave="0" documentId="13_ncr:1_{331E2002-D70E-47CB-89BC-A39805DC1A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Sheet!$A$3:$AE$35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8" i="1" l="1"/>
  <c r="R37" i="1"/>
  <c r="R40" i="1" l="1"/>
  <c r="P5" i="1"/>
  <c r="AG37" i="1" l="1"/>
  <c r="T38" i="1" l="1"/>
  <c r="S38" i="1"/>
  <c r="O38" i="1"/>
  <c r="T37" i="1"/>
  <c r="S37" i="1"/>
  <c r="O37" i="1"/>
  <c r="AG7" i="1"/>
  <c r="T7" i="1" s="1"/>
  <c r="AG8" i="1"/>
  <c r="T8" i="1" s="1"/>
  <c r="AG9" i="1"/>
  <c r="P9" i="1" s="1"/>
  <c r="S9" i="1" s="1"/>
  <c r="AG10" i="1"/>
  <c r="T10" i="1" s="1"/>
  <c r="AG11" i="1"/>
  <c r="AG12" i="1"/>
  <c r="T12" i="1" s="1"/>
  <c r="AG13" i="1"/>
  <c r="AG14" i="1"/>
  <c r="T14" i="1" s="1"/>
  <c r="AG15" i="1"/>
  <c r="P15" i="1" s="1"/>
  <c r="S15" i="1" s="1"/>
  <c r="AG16" i="1"/>
  <c r="AG17" i="1"/>
  <c r="P17" i="1" s="1"/>
  <c r="S17" i="1" s="1"/>
  <c r="AG18" i="1"/>
  <c r="T18" i="1" s="1"/>
  <c r="AG19" i="1"/>
  <c r="P19" i="1" s="1"/>
  <c r="S19" i="1" s="1"/>
  <c r="AG20" i="1"/>
  <c r="AG21" i="1"/>
  <c r="AG22" i="1"/>
  <c r="T22" i="1" s="1"/>
  <c r="AG23" i="1"/>
  <c r="S23" i="1" s="1"/>
  <c r="AG24" i="1"/>
  <c r="T24" i="1" s="1"/>
  <c r="AG25" i="1"/>
  <c r="T25" i="1" s="1"/>
  <c r="AG26" i="1"/>
  <c r="T26" i="1" s="1"/>
  <c r="AG27" i="1"/>
  <c r="P27" i="1" s="1"/>
  <c r="S27" i="1" s="1"/>
  <c r="AG28" i="1"/>
  <c r="T28" i="1" s="1"/>
  <c r="AG29" i="1"/>
  <c r="AG30" i="1"/>
  <c r="AG31" i="1"/>
  <c r="AG32" i="1"/>
  <c r="AG33" i="1"/>
  <c r="P33" i="1" s="1"/>
  <c r="S33" i="1" s="1"/>
  <c r="AG34" i="1"/>
  <c r="T34" i="1" s="1"/>
  <c r="AG35" i="1"/>
  <c r="T35" i="1" s="1"/>
  <c r="AG38" i="1"/>
  <c r="AG6" i="1"/>
  <c r="T6" i="1" s="1"/>
  <c r="O3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  <c r="T30" i="1" l="1"/>
  <c r="P30" i="1"/>
  <c r="S29" i="1"/>
  <c r="P29" i="1"/>
  <c r="S13" i="1"/>
  <c r="P13" i="1"/>
  <c r="P31" i="1"/>
  <c r="S31" i="1" s="1"/>
  <c r="P11" i="1"/>
  <c r="S11" i="1" s="1"/>
  <c r="T16" i="1"/>
  <c r="P16" i="1"/>
  <c r="P21" i="1"/>
  <c r="S21" i="1" s="1"/>
  <c r="P25" i="1"/>
  <c r="S25" i="1" s="1"/>
  <c r="S7" i="1"/>
  <c r="T27" i="1"/>
  <c r="T19" i="1"/>
  <c r="T11" i="1"/>
  <c r="T32" i="1"/>
  <c r="P32" i="1"/>
  <c r="T20" i="1"/>
  <c r="P20" i="1"/>
  <c r="P6" i="1"/>
  <c r="S6" i="1" s="1"/>
  <c r="S35" i="1"/>
  <c r="T31" i="1"/>
  <c r="T23" i="1"/>
  <c r="T15" i="1"/>
  <c r="T33" i="1"/>
  <c r="T29" i="1"/>
  <c r="T21" i="1"/>
  <c r="T17" i="1"/>
  <c r="T13" i="1"/>
  <c r="T9" i="1"/>
  <c r="S20" i="1"/>
  <c r="P18" i="1"/>
  <c r="S18" i="1" s="1"/>
  <c r="S16" i="1"/>
  <c r="P14" i="1"/>
  <c r="S14" i="1" s="1"/>
  <c r="P8" i="1"/>
  <c r="S8" i="1" s="1"/>
  <c r="S30" i="1"/>
  <c r="S32" i="1"/>
  <c r="P24" i="1"/>
  <c r="S24" i="1" s="1"/>
  <c r="P26" i="1"/>
  <c r="S26" i="1" s="1"/>
  <c r="S34" i="1"/>
  <c r="S28" i="1"/>
  <c r="S22" i="1"/>
  <c r="S12" i="1"/>
  <c r="S10" i="1"/>
  <c r="K35" i="1"/>
  <c r="AE34" i="1"/>
  <c r="K34" i="1"/>
  <c r="AE33" i="1"/>
  <c r="K33" i="1"/>
  <c r="K32" i="1"/>
  <c r="K31" i="1"/>
  <c r="K30" i="1"/>
  <c r="AE29" i="1"/>
  <c r="K29" i="1"/>
  <c r="AE28" i="1"/>
  <c r="K28" i="1"/>
  <c r="AE27" i="1"/>
  <c r="K27" i="1"/>
  <c r="K26" i="1"/>
  <c r="AE25" i="1"/>
  <c r="K25" i="1"/>
  <c r="K24" i="1"/>
  <c r="AE23" i="1"/>
  <c r="K23" i="1"/>
  <c r="AE22" i="1"/>
  <c r="K22" i="1"/>
  <c r="K21" i="1"/>
  <c r="K20" i="1"/>
  <c r="AE19" i="1"/>
  <c r="K19" i="1"/>
  <c r="K18" i="1"/>
  <c r="AE17" i="1"/>
  <c r="K17" i="1"/>
  <c r="K16" i="1"/>
  <c r="AE15" i="1"/>
  <c r="K15" i="1"/>
  <c r="AE14" i="1"/>
  <c r="K14" i="1"/>
  <c r="AE13" i="1"/>
  <c r="K13" i="1"/>
  <c r="AE12" i="1"/>
  <c r="K12" i="1"/>
  <c r="K11" i="1"/>
  <c r="AE10" i="1"/>
  <c r="K10" i="1"/>
  <c r="AE9" i="1"/>
  <c r="K9" i="1"/>
  <c r="AE38" i="1"/>
  <c r="K38" i="1"/>
  <c r="AE37" i="1"/>
  <c r="K37" i="1"/>
  <c r="K8" i="1"/>
  <c r="AE7" i="1"/>
  <c r="K7" i="1"/>
  <c r="K6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E21" i="1" l="1"/>
  <c r="AE24" i="1"/>
  <c r="AE31" i="1"/>
  <c r="AE11" i="1"/>
  <c r="AE6" i="1"/>
  <c r="AE18" i="1"/>
  <c r="AE30" i="1"/>
  <c r="AE8" i="1"/>
  <c r="AE16" i="1"/>
  <c r="AE20" i="1"/>
  <c r="AE26" i="1"/>
  <c r="AE32" i="1"/>
  <c r="K5" i="1"/>
  <c r="AE5" i="1" l="1"/>
</calcChain>
</file>

<file path=xl/sharedStrings.xml><?xml version="1.0" encoding="utf-8"?>
<sst xmlns="http://schemas.openxmlformats.org/spreadsheetml/2006/main" count="114" uniqueCount="75">
  <si>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</si>
  <si>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</si>
  <si>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</si>
  <si>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</si>
  <si>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</si>
  <si>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</si>
  <si>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</si>
  <si>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</si>
  <si>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</si>
  <si>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</si>
  <si>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</si>
  <si>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</si>
  <si>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</si>
  <si>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</si>
  <si>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</si>
  <si>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</si>
  <si>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</si>
  <si>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</si>
  <si>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</si>
  <si>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</si>
  <si>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</si>
  <si>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</si>
  <si>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</si>
  <si>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</si>
  <si>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</si>
  <si>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</si>
  <si>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</si>
  <si>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</si>
  <si>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</si>
  <si>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</si>
  <si>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</si>
  <si>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</si>
  <si>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</si>
  <si>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</si>
  <si>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</si>
  <si>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</si>
  <si>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</si>
  <si>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</si>
  <si>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</si>
  <si>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</si>
  <si>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</si>
  <si>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</si>
  <si>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</si>
  <si>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</si>
  <si>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</si>
  <si>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</si>
  <si>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</si>
  <si>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</si>
  <si>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</si>
  <si>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</si>
  <si>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</si>
  <si>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</si>
  <si>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</si>
  <si>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</si>
  <si>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</si>
  <si>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</si>
  <si>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</si>
  <si>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</si>
  <si>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</si>
  <si>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</si>
  <si>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</si>
  <si>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</si>
  <si>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</si>
  <si>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</si>
  <si>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</si>
  <si>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</si>
  <si>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</si>
  <si>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</si>
  <si>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</si>
  <si>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</si>
  <si>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</si>
  <si>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</si>
  <si>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</si>
  <si>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</si>
  <si>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23,12,24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</si>
</sst>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164" fontId="6" fillId="6" borderId="1" xfId="1" applyNumberFormat="1" applyFont="1" applyFill="1"/>
    <xf numFmtId="164" fontId="6" fillId="7" borderId="1" xfId="1" applyNumberFormat="1" applyFont="1" applyFill="1"/>
    <xf numFmtId="164" fontId="6" fillId="5" borderId="1" xfId="1" applyNumberFormat="1" applyFont="1" applyFill="1"/>
    <xf numFmtId="0" fontId="4" fillId="0" borderId="0" xfId="0" applyFont="1"/>
    <xf numFmtId="164" fontId="1" fillId="8" borderId="1" xfId="1" applyNumberFormat="1" applyFill="1"/>
    <xf numFmtId="164" fontId="8" fillId="8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6" fillId="0" borderId="1" xfId="1" applyNumberFormat="1" applyFont="1" applyFill="1"/>
    <xf numFmtId="0" fontId="0" fillId="0" borderId="0" xfId="0" applyFill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1,25%20&#1073;&#1088;&#1088;&#1089;&#1095;%20&#1086;&#1089;&#1090;%20&#1089;&#1099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1,25%20&#1076;&#1085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0">
          <cell r="P40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5">
          <cell r="P45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42" sqref="AD4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1.28515625" customWidth="1"/>
    <col min="14" max="17" width="7" customWidth="1"/>
    <col min="18" max="18" width="21" customWidth="1"/>
    <col min="19" max="20" width="5" customWidth="1"/>
    <col min="21" max="21" width="6" customWidth="1"/>
    <col min="22" max="23" width="6" style="31" customWidth="1"/>
    <col min="24" max="29" width="6" customWidth="1"/>
    <col min="30" max="30" width="30" customWidth="1"/>
    <col min="31" max="31" width="7" customWidth="1"/>
    <col min="32" max="32" width="8" customWidth="1"/>
    <col min="33" max="33" width="8" style="31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5"/>
      <c r="W1" s="25"/>
      <c r="X1" s="1"/>
      <c r="Y1" s="1"/>
      <c r="Z1" s="1"/>
      <c r="AA1" s="1"/>
      <c r="AB1" s="1"/>
      <c r="AC1" s="1"/>
      <c r="AD1" s="1"/>
      <c r="AE1" s="1"/>
      <c r="AF1" s="1"/>
      <c r="AG1" s="25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5"/>
      <c r="W2" s="25"/>
      <c r="X2" s="1"/>
      <c r="Y2" s="1"/>
      <c r="Z2" s="1"/>
      <c r="AA2" s="1"/>
      <c r="AB2" s="1"/>
      <c r="AC2" s="1"/>
      <c r="AD2" s="1"/>
      <c r="AE2" s="1"/>
      <c r="AF2" s="1"/>
      <c r="AG2" s="25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6" t="s">
        <v>20</v>
      </c>
      <c r="W3" s="26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25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25" t="s">
        <v>26</v>
      </c>
      <c r="W4" s="25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2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1893.4470000000001</v>
      </c>
      <c r="F5" s="4">
        <f>SUM(F6:F495)</f>
        <v>17141.011999999999</v>
      </c>
      <c r="G5" s="8"/>
      <c r="H5" s="1"/>
      <c r="I5" s="1"/>
      <c r="J5" s="4">
        <f t="shared" ref="J5:Q5" si="0">SUM(J6:J495)</f>
        <v>1957.5</v>
      </c>
      <c r="K5" s="4">
        <f t="shared" si="0"/>
        <v>-64.052999999999997</v>
      </c>
      <c r="L5" s="4">
        <f t="shared" si="0"/>
        <v>0</v>
      </c>
      <c r="M5" s="4">
        <f t="shared" si="0"/>
        <v>0</v>
      </c>
      <c r="N5" s="4">
        <f t="shared" si="0"/>
        <v>4191.3999999999996</v>
      </c>
      <c r="O5" s="4">
        <f t="shared" si="0"/>
        <v>946.72350000000006</v>
      </c>
      <c r="P5" s="4">
        <f>SUM(P6:P35)</f>
        <v>7196.3613999999989</v>
      </c>
      <c r="Q5" s="4">
        <f t="shared" si="0"/>
        <v>0</v>
      </c>
      <c r="R5" s="1"/>
      <c r="S5" s="1"/>
      <c r="T5" s="1"/>
      <c r="U5" s="4">
        <f t="shared" ref="U5:AC5" si="1">SUM(U6:U495)</f>
        <v>1940.8237999999997</v>
      </c>
      <c r="V5" s="27">
        <f t="shared" si="1"/>
        <v>1586.587</v>
      </c>
      <c r="W5" s="27">
        <f t="shared" si="1"/>
        <v>2018.7503999999997</v>
      </c>
      <c r="X5" s="4">
        <f t="shared" si="1"/>
        <v>2241.7356</v>
      </c>
      <c r="Y5" s="4">
        <f t="shared" si="1"/>
        <v>1786.7165999999997</v>
      </c>
      <c r="Z5" s="4">
        <f t="shared" si="1"/>
        <v>1976.0361999999996</v>
      </c>
      <c r="AA5" s="4">
        <f t="shared" si="1"/>
        <v>2471.9254000000001</v>
      </c>
      <c r="AB5" s="4">
        <f t="shared" si="1"/>
        <v>2169.5648000000001</v>
      </c>
      <c r="AC5" s="4">
        <f t="shared" si="1"/>
        <v>1712.6037999999999</v>
      </c>
      <c r="AD5" s="1"/>
      <c r="AE5" s="4">
        <f>SUM(AE6:AE495)</f>
        <v>2115.6873999999998</v>
      </c>
      <c r="AF5" s="1"/>
      <c r="AG5" s="25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96</v>
      </c>
      <c r="D6" s="1"/>
      <c r="E6" s="1">
        <v>11</v>
      </c>
      <c r="F6" s="1">
        <v>85</v>
      </c>
      <c r="G6" s="8">
        <v>0.14000000000000001</v>
      </c>
      <c r="H6" s="1">
        <v>180</v>
      </c>
      <c r="I6" s="1">
        <v>9988421</v>
      </c>
      <c r="J6" s="1">
        <v>11</v>
      </c>
      <c r="K6" s="1">
        <f t="shared" ref="K6:K35" si="2">E6-J6</f>
        <v>0</v>
      </c>
      <c r="L6" s="1"/>
      <c r="M6" s="1"/>
      <c r="N6" s="1">
        <v>31.400000000000009</v>
      </c>
      <c r="O6" s="1">
        <f>E6/2</f>
        <v>5.5</v>
      </c>
      <c r="P6" s="5">
        <f>14*AG6-N6-F6</f>
        <v>37.599999999999994</v>
      </c>
      <c r="Q6" s="5"/>
      <c r="R6" s="1"/>
      <c r="S6" s="1">
        <f>(F6+N6+P6)/AG6</f>
        <v>14</v>
      </c>
      <c r="T6" s="1">
        <f>(F6+N6)/AG6</f>
        <v>10.581818181818182</v>
      </c>
      <c r="U6" s="1">
        <v>15.8</v>
      </c>
      <c r="V6" s="25">
        <v>13</v>
      </c>
      <c r="W6" s="25">
        <v>9</v>
      </c>
      <c r="X6" s="1">
        <v>9.6</v>
      </c>
      <c r="Y6" s="1">
        <v>17</v>
      </c>
      <c r="Z6" s="1">
        <v>7.6</v>
      </c>
      <c r="AA6" s="1">
        <v>26.8</v>
      </c>
      <c r="AB6" s="1">
        <v>12.6</v>
      </c>
      <c r="AC6" s="1">
        <v>9.1999999999999993</v>
      </c>
      <c r="AD6" s="1"/>
      <c r="AE6" s="1">
        <f t="shared" ref="AE6:AE34" si="3">G6*P6</f>
        <v>5.2639999999999993</v>
      </c>
      <c r="AF6" s="1"/>
      <c r="AG6" s="25">
        <f>(V6+W6)/2</f>
        <v>11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603</v>
      </c>
      <c r="D7" s="1"/>
      <c r="E7" s="1">
        <v>81</v>
      </c>
      <c r="F7" s="1">
        <v>522</v>
      </c>
      <c r="G7" s="8">
        <v>0.18</v>
      </c>
      <c r="H7" s="1">
        <v>270</v>
      </c>
      <c r="I7" s="1">
        <v>9988438</v>
      </c>
      <c r="J7" s="1">
        <v>81</v>
      </c>
      <c r="K7" s="1">
        <f t="shared" si="2"/>
        <v>0</v>
      </c>
      <c r="L7" s="1"/>
      <c r="M7" s="1"/>
      <c r="N7" s="1"/>
      <c r="O7" s="1">
        <f t="shared" ref="O7:O35" si="4">E7/2</f>
        <v>40.5</v>
      </c>
      <c r="P7" s="5"/>
      <c r="Q7" s="5"/>
      <c r="R7" s="1"/>
      <c r="S7" s="1">
        <f t="shared" ref="S7:S35" si="5">(F7+N7+P7)/AG7</f>
        <v>14.787535410764873</v>
      </c>
      <c r="T7" s="1">
        <f t="shared" ref="T7:T35" si="6">(F7+N7)/AG7</f>
        <v>14.787535410764873</v>
      </c>
      <c r="U7" s="1">
        <v>30.6</v>
      </c>
      <c r="V7" s="25">
        <v>39.4</v>
      </c>
      <c r="W7" s="25">
        <v>31.2</v>
      </c>
      <c r="X7" s="1">
        <v>29.8</v>
      </c>
      <c r="Y7" s="1">
        <v>35.200000000000003</v>
      </c>
      <c r="Z7" s="1">
        <v>25.8</v>
      </c>
      <c r="AA7" s="1">
        <v>32.200000000000003</v>
      </c>
      <c r="AB7" s="1">
        <v>33.4</v>
      </c>
      <c r="AC7" s="1">
        <v>29.8</v>
      </c>
      <c r="AD7" s="32" t="s">
        <v>37</v>
      </c>
      <c r="AE7" s="1">
        <f t="shared" si="3"/>
        <v>0</v>
      </c>
      <c r="AF7" s="1"/>
      <c r="AG7" s="25">
        <f t="shared" ref="AG7:AG38" si="7">(V7+W7)/2</f>
        <v>35.299999999999997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555</v>
      </c>
      <c r="D8" s="1"/>
      <c r="E8" s="1">
        <v>84</v>
      </c>
      <c r="F8" s="1">
        <v>471</v>
      </c>
      <c r="G8" s="8">
        <v>0.18</v>
      </c>
      <c r="H8" s="1">
        <v>270</v>
      </c>
      <c r="I8" s="1">
        <v>9988445</v>
      </c>
      <c r="J8" s="1">
        <v>84</v>
      </c>
      <c r="K8" s="1">
        <f t="shared" si="2"/>
        <v>0</v>
      </c>
      <c r="L8" s="1"/>
      <c r="M8" s="1"/>
      <c r="N8" s="1"/>
      <c r="O8" s="1">
        <f t="shared" si="4"/>
        <v>42</v>
      </c>
      <c r="P8" s="5">
        <f t="shared" ref="P8:P33" si="8">14*AG8-N8-F8</f>
        <v>26</v>
      </c>
      <c r="Q8" s="5"/>
      <c r="R8" s="1"/>
      <c r="S8" s="1">
        <f t="shared" si="5"/>
        <v>14</v>
      </c>
      <c r="T8" s="1">
        <f t="shared" si="6"/>
        <v>13.267605633802816</v>
      </c>
      <c r="U8" s="1">
        <v>36.6</v>
      </c>
      <c r="V8" s="25">
        <v>38</v>
      </c>
      <c r="W8" s="25">
        <v>33</v>
      </c>
      <c r="X8" s="1">
        <v>33</v>
      </c>
      <c r="Y8" s="1">
        <v>46.4</v>
      </c>
      <c r="Z8" s="1">
        <v>27.6</v>
      </c>
      <c r="AA8" s="1">
        <v>42.8</v>
      </c>
      <c r="AB8" s="1">
        <v>32</v>
      </c>
      <c r="AC8" s="1">
        <v>36.4</v>
      </c>
      <c r="AD8" s="1"/>
      <c r="AE8" s="1">
        <f t="shared" si="3"/>
        <v>4.68</v>
      </c>
      <c r="AF8" s="1"/>
      <c r="AG8" s="25">
        <f t="shared" si="7"/>
        <v>35.5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35</v>
      </c>
      <c r="C9" s="1">
        <v>84</v>
      </c>
      <c r="D9" s="1"/>
      <c r="E9" s="1">
        <v>8</v>
      </c>
      <c r="F9" s="1">
        <v>76</v>
      </c>
      <c r="G9" s="8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4</v>
      </c>
      <c r="P9" s="5">
        <f t="shared" si="8"/>
        <v>96.200000000000017</v>
      </c>
      <c r="Q9" s="5"/>
      <c r="R9" s="1"/>
      <c r="S9" s="1">
        <f t="shared" si="5"/>
        <v>14</v>
      </c>
      <c r="T9" s="1">
        <f t="shared" si="6"/>
        <v>6.178861788617886</v>
      </c>
      <c r="U9" s="1">
        <v>12.2</v>
      </c>
      <c r="V9" s="25">
        <v>10</v>
      </c>
      <c r="W9" s="25">
        <v>14.6</v>
      </c>
      <c r="X9" s="1">
        <v>9.4</v>
      </c>
      <c r="Y9" s="1">
        <v>20.2</v>
      </c>
      <c r="Z9" s="1">
        <v>7</v>
      </c>
      <c r="AA9" s="1">
        <v>5.4</v>
      </c>
      <c r="AB9" s="1">
        <v>12</v>
      </c>
      <c r="AC9" s="1">
        <v>14.8</v>
      </c>
      <c r="AD9" s="1"/>
      <c r="AE9" s="1">
        <f t="shared" si="3"/>
        <v>38.480000000000011</v>
      </c>
      <c r="AF9" s="1"/>
      <c r="AG9" s="25">
        <f t="shared" si="7"/>
        <v>12.3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140</v>
      </c>
      <c r="D10" s="1"/>
      <c r="E10" s="1">
        <v>12</v>
      </c>
      <c r="F10" s="1">
        <v>128</v>
      </c>
      <c r="G10" s="8">
        <v>0.4</v>
      </c>
      <c r="H10" s="1">
        <v>270</v>
      </c>
      <c r="I10" s="1">
        <v>9988476</v>
      </c>
      <c r="J10" s="1">
        <v>14</v>
      </c>
      <c r="K10" s="1">
        <f t="shared" si="2"/>
        <v>-2</v>
      </c>
      <c r="L10" s="1"/>
      <c r="M10" s="1"/>
      <c r="N10" s="1"/>
      <c r="O10" s="1">
        <f t="shared" si="4"/>
        <v>6</v>
      </c>
      <c r="P10" s="5"/>
      <c r="Q10" s="5"/>
      <c r="R10" s="1"/>
      <c r="S10" s="1">
        <f t="shared" si="5"/>
        <v>14.712643678160921</v>
      </c>
      <c r="T10" s="1">
        <f t="shared" si="6"/>
        <v>14.712643678160921</v>
      </c>
      <c r="U10" s="1">
        <v>7.8</v>
      </c>
      <c r="V10" s="25">
        <v>8.4</v>
      </c>
      <c r="W10" s="25">
        <v>9</v>
      </c>
      <c r="X10" s="1">
        <v>4.4000000000000004</v>
      </c>
      <c r="Y10" s="1">
        <v>12.6</v>
      </c>
      <c r="Z10" s="1">
        <v>11.4</v>
      </c>
      <c r="AA10" s="1">
        <v>1.2</v>
      </c>
      <c r="AB10" s="1">
        <v>8.8000000000000007</v>
      </c>
      <c r="AC10" s="1">
        <v>7.2</v>
      </c>
      <c r="AD10" s="33" t="s">
        <v>43</v>
      </c>
      <c r="AE10" s="1">
        <f t="shared" si="3"/>
        <v>0</v>
      </c>
      <c r="AF10" s="1"/>
      <c r="AG10" s="25">
        <f t="shared" si="7"/>
        <v>8.6999999999999993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35</v>
      </c>
      <c r="C11" s="1">
        <v>131</v>
      </c>
      <c r="D11" s="1"/>
      <c r="E11" s="1">
        <v>26</v>
      </c>
      <c r="F11" s="1">
        <v>104</v>
      </c>
      <c r="G11" s="8">
        <v>0.18</v>
      </c>
      <c r="H11" s="1">
        <v>150</v>
      </c>
      <c r="I11" s="1">
        <v>5034819</v>
      </c>
      <c r="J11" s="1">
        <v>27</v>
      </c>
      <c r="K11" s="1">
        <f t="shared" si="2"/>
        <v>-1</v>
      </c>
      <c r="L11" s="1"/>
      <c r="M11" s="1"/>
      <c r="N11" s="1"/>
      <c r="O11" s="1">
        <f t="shared" si="4"/>
        <v>13</v>
      </c>
      <c r="P11" s="5">
        <f>12*AG11-N11-F11</f>
        <v>401.20000000000005</v>
      </c>
      <c r="Q11" s="5"/>
      <c r="R11" s="1"/>
      <c r="S11" s="1">
        <f t="shared" si="5"/>
        <v>12</v>
      </c>
      <c r="T11" s="1">
        <f t="shared" si="6"/>
        <v>2.4703087885985746</v>
      </c>
      <c r="U11" s="1">
        <v>40.200000000000003</v>
      </c>
      <c r="V11" s="25">
        <v>39.200000000000003</v>
      </c>
      <c r="W11" s="25">
        <v>45</v>
      </c>
      <c r="X11" s="1">
        <v>57.8</v>
      </c>
      <c r="Y11" s="1">
        <v>11.6</v>
      </c>
      <c r="Z11" s="1">
        <v>59.8</v>
      </c>
      <c r="AA11" s="1">
        <v>66</v>
      </c>
      <c r="AB11" s="1">
        <v>30.2</v>
      </c>
      <c r="AC11" s="1">
        <v>42.8</v>
      </c>
      <c r="AD11" s="1"/>
      <c r="AE11" s="1">
        <f t="shared" si="3"/>
        <v>72.216000000000008</v>
      </c>
      <c r="AF11" s="1"/>
      <c r="AG11" s="25">
        <f t="shared" si="7"/>
        <v>42.1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s="38" customFormat="1" x14ac:dyDescent="0.25">
      <c r="A12" s="34" t="s">
        <v>47</v>
      </c>
      <c r="B12" s="34" t="s">
        <v>44</v>
      </c>
      <c r="C12" s="34"/>
      <c r="D12" s="34"/>
      <c r="E12" s="34"/>
      <c r="F12" s="34"/>
      <c r="G12" s="35">
        <v>1</v>
      </c>
      <c r="H12" s="34">
        <v>150</v>
      </c>
      <c r="I12" s="34">
        <v>5041251</v>
      </c>
      <c r="J12" s="34"/>
      <c r="K12" s="34">
        <f t="shared" si="2"/>
        <v>0</v>
      </c>
      <c r="L12" s="34"/>
      <c r="M12" s="34"/>
      <c r="N12" s="34"/>
      <c r="O12" s="34">
        <f t="shared" si="4"/>
        <v>0</v>
      </c>
      <c r="P12" s="36">
        <v>30</v>
      </c>
      <c r="Q12" s="36"/>
      <c r="R12" s="34"/>
      <c r="S12" s="34" t="e">
        <f t="shared" si="5"/>
        <v>#DIV/0!</v>
      </c>
      <c r="T12" s="34" t="e">
        <f t="shared" si="6"/>
        <v>#DIV/0!</v>
      </c>
      <c r="U12" s="34">
        <v>0</v>
      </c>
      <c r="V12" s="37">
        <v>0</v>
      </c>
      <c r="W12" s="37">
        <v>0</v>
      </c>
      <c r="X12" s="34">
        <v>1.0416000000000001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/>
      <c r="AE12" s="34">
        <f t="shared" si="3"/>
        <v>30</v>
      </c>
      <c r="AF12" s="34"/>
      <c r="AG12" s="37">
        <f t="shared" si="7"/>
        <v>0</v>
      </c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</row>
    <row r="13" spans="1:51" x14ac:dyDescent="0.25">
      <c r="A13" s="1" t="s">
        <v>48</v>
      </c>
      <c r="B13" s="1" t="s">
        <v>35</v>
      </c>
      <c r="C13" s="1">
        <v>132</v>
      </c>
      <c r="D13" s="1"/>
      <c r="E13" s="1">
        <v>20</v>
      </c>
      <c r="F13" s="1">
        <v>112</v>
      </c>
      <c r="G13" s="8">
        <v>0.1</v>
      </c>
      <c r="H13" s="1">
        <v>90</v>
      </c>
      <c r="I13" s="1">
        <v>8444163</v>
      </c>
      <c r="J13" s="1">
        <v>17</v>
      </c>
      <c r="K13" s="1">
        <f t="shared" si="2"/>
        <v>3</v>
      </c>
      <c r="L13" s="1"/>
      <c r="M13" s="1"/>
      <c r="N13" s="1"/>
      <c r="O13" s="1">
        <f t="shared" si="4"/>
        <v>10</v>
      </c>
      <c r="P13" s="5">
        <f>13*AG13-N13-F13</f>
        <v>45.299999999999983</v>
      </c>
      <c r="Q13" s="5"/>
      <c r="R13" s="1"/>
      <c r="S13" s="1">
        <f t="shared" si="5"/>
        <v>12.999999999999998</v>
      </c>
      <c r="T13" s="1">
        <f t="shared" si="6"/>
        <v>9.2561983471074392</v>
      </c>
      <c r="U13" s="1">
        <v>11.8</v>
      </c>
      <c r="V13" s="25">
        <v>18</v>
      </c>
      <c r="W13" s="25">
        <v>6.2</v>
      </c>
      <c r="X13" s="1">
        <v>28.2</v>
      </c>
      <c r="Y13" s="1">
        <v>18.600000000000001</v>
      </c>
      <c r="Z13" s="1">
        <v>10.199999999999999</v>
      </c>
      <c r="AA13" s="1">
        <v>39.799999999999997</v>
      </c>
      <c r="AB13" s="1">
        <v>17.600000000000001</v>
      </c>
      <c r="AC13" s="1">
        <v>20.8</v>
      </c>
      <c r="AD13" s="1"/>
      <c r="AE13" s="1">
        <f t="shared" si="3"/>
        <v>4.5299999999999985</v>
      </c>
      <c r="AF13" s="1"/>
      <c r="AG13" s="25">
        <f t="shared" si="7"/>
        <v>12.1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35</v>
      </c>
      <c r="C14" s="1">
        <v>302</v>
      </c>
      <c r="D14" s="1"/>
      <c r="E14" s="1">
        <v>91</v>
      </c>
      <c r="F14" s="1">
        <v>210</v>
      </c>
      <c r="G14" s="8">
        <v>0.18</v>
      </c>
      <c r="H14" s="1">
        <v>150</v>
      </c>
      <c r="I14" s="1">
        <v>5038411</v>
      </c>
      <c r="J14" s="1">
        <v>94</v>
      </c>
      <c r="K14" s="1">
        <f t="shared" si="2"/>
        <v>-3</v>
      </c>
      <c r="L14" s="1"/>
      <c r="M14" s="1"/>
      <c r="N14" s="1">
        <v>240</v>
      </c>
      <c r="O14" s="1">
        <f t="shared" si="4"/>
        <v>45.5</v>
      </c>
      <c r="P14" s="5">
        <f t="shared" si="8"/>
        <v>737.20000000000027</v>
      </c>
      <c r="Q14" s="5"/>
      <c r="R14" s="1"/>
      <c r="S14" s="1">
        <f t="shared" si="5"/>
        <v>14.000000000000002</v>
      </c>
      <c r="T14" s="1">
        <f t="shared" si="6"/>
        <v>5.3066037735849045</v>
      </c>
      <c r="U14" s="1">
        <v>95</v>
      </c>
      <c r="V14" s="25">
        <v>69.400000000000006</v>
      </c>
      <c r="W14" s="25">
        <v>100.2</v>
      </c>
      <c r="X14" s="1">
        <v>99.8</v>
      </c>
      <c r="Y14" s="1">
        <v>0</v>
      </c>
      <c r="Z14" s="1">
        <v>84</v>
      </c>
      <c r="AA14" s="1">
        <v>110.4</v>
      </c>
      <c r="AB14" s="1">
        <v>49.2</v>
      </c>
      <c r="AC14" s="1">
        <v>65.400000000000006</v>
      </c>
      <c r="AD14" s="1"/>
      <c r="AE14" s="1">
        <f t="shared" si="3"/>
        <v>132.69600000000005</v>
      </c>
      <c r="AF14" s="1"/>
      <c r="AG14" s="25">
        <f t="shared" si="7"/>
        <v>84.800000000000011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35</v>
      </c>
      <c r="C15" s="1"/>
      <c r="D15" s="1">
        <v>1</v>
      </c>
      <c r="E15" s="1"/>
      <c r="F15" s="1"/>
      <c r="G15" s="8">
        <v>0.18</v>
      </c>
      <c r="H15" s="1">
        <v>150</v>
      </c>
      <c r="I15" s="1">
        <v>5038459</v>
      </c>
      <c r="J15" s="1">
        <v>2</v>
      </c>
      <c r="K15" s="1">
        <f t="shared" si="2"/>
        <v>-2</v>
      </c>
      <c r="L15" s="1"/>
      <c r="M15" s="1"/>
      <c r="N15" s="1">
        <v>560</v>
      </c>
      <c r="O15" s="1">
        <f t="shared" si="4"/>
        <v>0</v>
      </c>
      <c r="P15" s="5">
        <f t="shared" si="8"/>
        <v>726.60000000000014</v>
      </c>
      <c r="Q15" s="5"/>
      <c r="R15" s="1"/>
      <c r="S15" s="1">
        <f t="shared" si="5"/>
        <v>14</v>
      </c>
      <c r="T15" s="1">
        <f t="shared" si="6"/>
        <v>6.093579978237214</v>
      </c>
      <c r="U15" s="1">
        <v>100</v>
      </c>
      <c r="V15" s="25">
        <v>63.2</v>
      </c>
      <c r="W15" s="25">
        <v>120.6</v>
      </c>
      <c r="X15" s="1">
        <v>104.6</v>
      </c>
      <c r="Y15" s="1">
        <v>25.4</v>
      </c>
      <c r="Z15" s="1">
        <v>97</v>
      </c>
      <c r="AA15" s="1">
        <v>122.8</v>
      </c>
      <c r="AB15" s="1">
        <v>63.4</v>
      </c>
      <c r="AC15" s="1">
        <v>66.400000000000006</v>
      </c>
      <c r="AD15" s="1"/>
      <c r="AE15" s="1">
        <f t="shared" si="3"/>
        <v>130.78800000000001</v>
      </c>
      <c r="AF15" s="1"/>
      <c r="AG15" s="25">
        <f t="shared" si="7"/>
        <v>91.9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35</v>
      </c>
      <c r="C16" s="1">
        <v>5</v>
      </c>
      <c r="D16" s="1">
        <v>3</v>
      </c>
      <c r="E16" s="1">
        <v>8</v>
      </c>
      <c r="F16" s="1"/>
      <c r="G16" s="8">
        <v>0.18</v>
      </c>
      <c r="H16" s="1">
        <v>150</v>
      </c>
      <c r="I16" s="1">
        <v>5038831</v>
      </c>
      <c r="J16" s="1">
        <v>25</v>
      </c>
      <c r="K16" s="1">
        <f t="shared" si="2"/>
        <v>-17</v>
      </c>
      <c r="L16" s="1"/>
      <c r="M16" s="1"/>
      <c r="N16" s="1">
        <v>90</v>
      </c>
      <c r="O16" s="1">
        <f t="shared" si="4"/>
        <v>4</v>
      </c>
      <c r="P16" s="5">
        <f>12*AG16-N16-F16</f>
        <v>412.79999999999995</v>
      </c>
      <c r="Q16" s="5"/>
      <c r="R16" s="1"/>
      <c r="S16" s="1">
        <f t="shared" si="5"/>
        <v>12</v>
      </c>
      <c r="T16" s="1">
        <f t="shared" si="6"/>
        <v>2.1479713603818618</v>
      </c>
      <c r="U16" s="1">
        <v>45.2</v>
      </c>
      <c r="V16" s="25">
        <v>26</v>
      </c>
      <c r="W16" s="25">
        <v>57.8</v>
      </c>
      <c r="X16" s="1">
        <v>71.599999999999994</v>
      </c>
      <c r="Y16" s="1">
        <v>48.4</v>
      </c>
      <c r="Z16" s="1">
        <v>62.2</v>
      </c>
      <c r="AA16" s="1">
        <v>91</v>
      </c>
      <c r="AB16" s="1">
        <v>32.6</v>
      </c>
      <c r="AC16" s="1">
        <v>10.8</v>
      </c>
      <c r="AD16" s="1"/>
      <c r="AE16" s="1">
        <f t="shared" si="3"/>
        <v>74.303999999999988</v>
      </c>
      <c r="AF16" s="1"/>
      <c r="AG16" s="25">
        <f t="shared" si="7"/>
        <v>41.9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184</v>
      </c>
      <c r="D17" s="1"/>
      <c r="E17" s="1">
        <v>80</v>
      </c>
      <c r="F17" s="1">
        <v>104</v>
      </c>
      <c r="G17" s="8">
        <v>0.18</v>
      </c>
      <c r="H17" s="1">
        <v>120</v>
      </c>
      <c r="I17" s="1">
        <v>5038855</v>
      </c>
      <c r="J17" s="1">
        <v>82</v>
      </c>
      <c r="K17" s="1">
        <f t="shared" si="2"/>
        <v>-2</v>
      </c>
      <c r="L17" s="1"/>
      <c r="M17" s="1"/>
      <c r="N17" s="1">
        <v>150</v>
      </c>
      <c r="O17" s="1">
        <f t="shared" si="4"/>
        <v>40</v>
      </c>
      <c r="P17" s="5">
        <f t="shared" si="8"/>
        <v>472.6</v>
      </c>
      <c r="Q17" s="5"/>
      <c r="R17" s="1"/>
      <c r="S17" s="1">
        <f t="shared" si="5"/>
        <v>14</v>
      </c>
      <c r="T17" s="1">
        <f t="shared" si="6"/>
        <v>4.8940269749518306</v>
      </c>
      <c r="U17" s="1">
        <v>62.6</v>
      </c>
      <c r="V17" s="25">
        <v>46.4</v>
      </c>
      <c r="W17" s="25">
        <v>57.4</v>
      </c>
      <c r="X17" s="1">
        <v>66.400000000000006</v>
      </c>
      <c r="Y17" s="1">
        <v>0</v>
      </c>
      <c r="Z17" s="1">
        <v>62</v>
      </c>
      <c r="AA17" s="1">
        <v>94.8</v>
      </c>
      <c r="AB17" s="1">
        <v>35.200000000000003</v>
      </c>
      <c r="AC17" s="1">
        <v>9.8000000000000007</v>
      </c>
      <c r="AD17" s="1"/>
      <c r="AE17" s="1">
        <f t="shared" si="3"/>
        <v>85.067999999999998</v>
      </c>
      <c r="AF17" s="1"/>
      <c r="AG17" s="25">
        <f t="shared" si="7"/>
        <v>51.9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/>
      <c r="D18" s="1">
        <v>1</v>
      </c>
      <c r="E18" s="1">
        <v>1</v>
      </c>
      <c r="F18" s="1"/>
      <c r="G18" s="8">
        <v>0.18</v>
      </c>
      <c r="H18" s="1">
        <v>150</v>
      </c>
      <c r="I18" s="1">
        <v>5038435</v>
      </c>
      <c r="J18" s="1">
        <v>12</v>
      </c>
      <c r="K18" s="1">
        <f t="shared" si="2"/>
        <v>-11</v>
      </c>
      <c r="L18" s="1"/>
      <c r="M18" s="1"/>
      <c r="N18" s="1">
        <v>620</v>
      </c>
      <c r="O18" s="1">
        <f t="shared" si="4"/>
        <v>0.5</v>
      </c>
      <c r="P18" s="5">
        <f t="shared" si="8"/>
        <v>897.60000000000014</v>
      </c>
      <c r="Q18" s="5"/>
      <c r="R18" s="1"/>
      <c r="S18" s="1">
        <f t="shared" si="5"/>
        <v>14</v>
      </c>
      <c r="T18" s="1">
        <f t="shared" si="6"/>
        <v>5.7195571955719551</v>
      </c>
      <c r="U18" s="1">
        <v>137</v>
      </c>
      <c r="V18" s="25">
        <v>52.8</v>
      </c>
      <c r="W18" s="25">
        <v>164</v>
      </c>
      <c r="X18" s="1">
        <v>130.19999999999999</v>
      </c>
      <c r="Y18" s="1">
        <v>84.8</v>
      </c>
      <c r="Z18" s="1">
        <v>134.6</v>
      </c>
      <c r="AA18" s="1">
        <v>164.6</v>
      </c>
      <c r="AB18" s="1">
        <v>89.4</v>
      </c>
      <c r="AC18" s="1">
        <v>118.6</v>
      </c>
      <c r="AD18" s="1"/>
      <c r="AE18" s="1">
        <f t="shared" si="3"/>
        <v>161.56800000000001</v>
      </c>
      <c r="AF18" s="1"/>
      <c r="AG18" s="25">
        <f t="shared" si="7"/>
        <v>108.4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217</v>
      </c>
      <c r="D19" s="1"/>
      <c r="E19" s="1">
        <v>57</v>
      </c>
      <c r="F19" s="1">
        <v>160</v>
      </c>
      <c r="G19" s="8">
        <v>0.18</v>
      </c>
      <c r="H19" s="1">
        <v>120</v>
      </c>
      <c r="I19" s="1">
        <v>5038398</v>
      </c>
      <c r="J19" s="1">
        <v>59</v>
      </c>
      <c r="K19" s="1">
        <f t="shared" si="2"/>
        <v>-2</v>
      </c>
      <c r="L19" s="1"/>
      <c r="M19" s="1"/>
      <c r="N19" s="1">
        <v>60</v>
      </c>
      <c r="O19" s="1">
        <f t="shared" si="4"/>
        <v>28.5</v>
      </c>
      <c r="P19" s="5">
        <f t="shared" si="8"/>
        <v>435.19999999999993</v>
      </c>
      <c r="Q19" s="5"/>
      <c r="R19" s="1"/>
      <c r="S19" s="1">
        <f t="shared" si="5"/>
        <v>14</v>
      </c>
      <c r="T19" s="1">
        <f t="shared" si="6"/>
        <v>4.700854700854701</v>
      </c>
      <c r="U19" s="1">
        <v>55</v>
      </c>
      <c r="V19" s="25">
        <v>44.6</v>
      </c>
      <c r="W19" s="25">
        <v>49</v>
      </c>
      <c r="X19" s="1">
        <v>56.6</v>
      </c>
      <c r="Y19" s="1">
        <v>16.2</v>
      </c>
      <c r="Z19" s="1">
        <v>28.8</v>
      </c>
      <c r="AA19" s="1">
        <v>0.2</v>
      </c>
      <c r="AB19" s="1">
        <v>31.2</v>
      </c>
      <c r="AC19" s="1">
        <v>4.2</v>
      </c>
      <c r="AD19" s="1"/>
      <c r="AE19" s="1">
        <f t="shared" si="3"/>
        <v>78.335999999999984</v>
      </c>
      <c r="AF19" s="1"/>
      <c r="AG19" s="25">
        <f t="shared" si="7"/>
        <v>46.8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s="38" customFormat="1" x14ac:dyDescent="0.25">
      <c r="A20" s="34" t="s">
        <v>55</v>
      </c>
      <c r="B20" s="34" t="s">
        <v>44</v>
      </c>
      <c r="C20" s="34"/>
      <c r="D20" s="34"/>
      <c r="E20" s="34"/>
      <c r="F20" s="34"/>
      <c r="G20" s="35">
        <v>1</v>
      </c>
      <c r="H20" s="34">
        <v>150</v>
      </c>
      <c r="I20" s="34">
        <v>5038572</v>
      </c>
      <c r="J20" s="34"/>
      <c r="K20" s="34">
        <f t="shared" si="2"/>
        <v>0</v>
      </c>
      <c r="L20" s="34"/>
      <c r="M20" s="34"/>
      <c r="N20" s="34"/>
      <c r="O20" s="34">
        <f t="shared" si="4"/>
        <v>0</v>
      </c>
      <c r="P20" s="36">
        <f>10*AG20-N20-F20</f>
        <v>467.14699999999999</v>
      </c>
      <c r="Q20" s="36"/>
      <c r="R20" s="34"/>
      <c r="S20" s="34">
        <f t="shared" si="5"/>
        <v>10</v>
      </c>
      <c r="T20" s="34">
        <f t="shared" si="6"/>
        <v>0</v>
      </c>
      <c r="U20" s="34">
        <v>34.688200000000002</v>
      </c>
      <c r="V20" s="37">
        <v>54.049599999999998</v>
      </c>
      <c r="W20" s="37">
        <v>39.379800000000003</v>
      </c>
      <c r="X20" s="34">
        <v>28.2272</v>
      </c>
      <c r="Y20" s="34">
        <v>32.141000000000012</v>
      </c>
      <c r="Z20" s="34">
        <v>55.0548</v>
      </c>
      <c r="AA20" s="34">
        <v>12.2524</v>
      </c>
      <c r="AB20" s="34">
        <v>15.9504</v>
      </c>
      <c r="AC20" s="34">
        <v>35.3474</v>
      </c>
      <c r="AD20" s="34"/>
      <c r="AE20" s="34">
        <f t="shared" si="3"/>
        <v>467.14699999999999</v>
      </c>
      <c r="AF20" s="34"/>
      <c r="AG20" s="37">
        <f t="shared" si="7"/>
        <v>46.714700000000001</v>
      </c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</row>
    <row r="21" spans="1:51" s="38" customFormat="1" x14ac:dyDescent="0.25">
      <c r="A21" s="34" t="s">
        <v>56</v>
      </c>
      <c r="B21" s="34" t="s">
        <v>44</v>
      </c>
      <c r="C21" s="34"/>
      <c r="D21" s="34"/>
      <c r="E21" s="34"/>
      <c r="F21" s="34"/>
      <c r="G21" s="35">
        <v>1</v>
      </c>
      <c r="H21" s="34">
        <v>150</v>
      </c>
      <c r="I21" s="34">
        <v>5038596</v>
      </c>
      <c r="J21" s="34"/>
      <c r="K21" s="34">
        <f t="shared" si="2"/>
        <v>0</v>
      </c>
      <c r="L21" s="34"/>
      <c r="M21" s="34"/>
      <c r="N21" s="34"/>
      <c r="O21" s="34">
        <f t="shared" si="4"/>
        <v>0</v>
      </c>
      <c r="P21" s="36">
        <f>10*AG21-N21-F21</f>
        <v>212.56700000000001</v>
      </c>
      <c r="Q21" s="36"/>
      <c r="R21" s="34"/>
      <c r="S21" s="34">
        <f t="shared" si="5"/>
        <v>10</v>
      </c>
      <c r="T21" s="34">
        <f t="shared" si="6"/>
        <v>0</v>
      </c>
      <c r="U21" s="34">
        <v>0</v>
      </c>
      <c r="V21" s="37">
        <v>8.0383999999999993</v>
      </c>
      <c r="W21" s="37">
        <v>34.475000000000001</v>
      </c>
      <c r="X21" s="34">
        <v>32.574599999999997</v>
      </c>
      <c r="Y21" s="34">
        <v>16.657399999999999</v>
      </c>
      <c r="Z21" s="34">
        <v>23.993600000000001</v>
      </c>
      <c r="AA21" s="34">
        <v>27.700800000000001</v>
      </c>
      <c r="AB21" s="34">
        <v>0.96920000000000006</v>
      </c>
      <c r="AC21" s="34">
        <v>0</v>
      </c>
      <c r="AD21" s="34"/>
      <c r="AE21" s="34">
        <f t="shared" si="3"/>
        <v>212.56700000000001</v>
      </c>
      <c r="AF21" s="34"/>
      <c r="AG21" s="37">
        <f t="shared" si="7"/>
        <v>21.256700000000002</v>
      </c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</row>
    <row r="22" spans="1:51" x14ac:dyDescent="0.25">
      <c r="A22" s="12" t="s">
        <v>57</v>
      </c>
      <c r="B22" s="12" t="s">
        <v>44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28">
        <v>0</v>
      </c>
      <c r="W22" s="28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 t="s">
        <v>58</v>
      </c>
      <c r="AE22" s="12">
        <f t="shared" si="3"/>
        <v>0</v>
      </c>
      <c r="AF22" s="1"/>
      <c r="AG22" s="25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s="38" customFormat="1" x14ac:dyDescent="0.25">
      <c r="A23" s="34" t="s">
        <v>59</v>
      </c>
      <c r="B23" s="34" t="s">
        <v>44</v>
      </c>
      <c r="C23" s="34"/>
      <c r="D23" s="34"/>
      <c r="E23" s="34"/>
      <c r="F23" s="34"/>
      <c r="G23" s="35">
        <v>1</v>
      </c>
      <c r="H23" s="34">
        <v>180</v>
      </c>
      <c r="I23" s="34">
        <v>5038619</v>
      </c>
      <c r="J23" s="34"/>
      <c r="K23" s="34">
        <f t="shared" si="2"/>
        <v>0</v>
      </c>
      <c r="L23" s="34"/>
      <c r="M23" s="34"/>
      <c r="N23" s="34">
        <v>190</v>
      </c>
      <c r="O23" s="34">
        <f t="shared" si="4"/>
        <v>0</v>
      </c>
      <c r="P23" s="36"/>
      <c r="Q23" s="36"/>
      <c r="R23" s="34"/>
      <c r="S23" s="34" t="e">
        <f t="shared" si="5"/>
        <v>#DIV/0!</v>
      </c>
      <c r="T23" s="34" t="e">
        <f t="shared" si="6"/>
        <v>#DIV/0!</v>
      </c>
      <c r="U23" s="34">
        <v>20.1356</v>
      </c>
      <c r="V23" s="37">
        <v>0</v>
      </c>
      <c r="W23" s="37">
        <v>0</v>
      </c>
      <c r="X23" s="34">
        <v>9.5489999999999995</v>
      </c>
      <c r="Y23" s="34">
        <v>9.5321999999999996</v>
      </c>
      <c r="Z23" s="34">
        <v>16.200199999999999</v>
      </c>
      <c r="AA23" s="34">
        <v>2.8662000000000001</v>
      </c>
      <c r="AB23" s="34">
        <v>19.991399999999999</v>
      </c>
      <c r="AC23" s="34">
        <v>20.964400000000001</v>
      </c>
      <c r="AD23" s="34" t="s">
        <v>60</v>
      </c>
      <c r="AE23" s="34">
        <f t="shared" si="3"/>
        <v>0</v>
      </c>
      <c r="AF23" s="34"/>
      <c r="AG23" s="37">
        <f t="shared" si="7"/>
        <v>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</row>
    <row r="24" spans="1:51" x14ac:dyDescent="0.25">
      <c r="A24" s="1" t="s">
        <v>61</v>
      </c>
      <c r="B24" s="1" t="s">
        <v>35</v>
      </c>
      <c r="C24" s="1">
        <v>165</v>
      </c>
      <c r="D24" s="1"/>
      <c r="E24" s="1">
        <v>25</v>
      </c>
      <c r="F24" s="1">
        <v>140</v>
      </c>
      <c r="G24" s="8">
        <v>0.1</v>
      </c>
      <c r="H24" s="1">
        <v>60</v>
      </c>
      <c r="I24" s="1">
        <v>8444170</v>
      </c>
      <c r="J24" s="1">
        <v>28</v>
      </c>
      <c r="K24" s="1">
        <f t="shared" si="2"/>
        <v>-3</v>
      </c>
      <c r="L24" s="1"/>
      <c r="M24" s="1"/>
      <c r="N24" s="1"/>
      <c r="O24" s="1">
        <f t="shared" si="4"/>
        <v>12.5</v>
      </c>
      <c r="P24" s="5">
        <f t="shared" si="8"/>
        <v>63</v>
      </c>
      <c r="Q24" s="5"/>
      <c r="R24" s="1"/>
      <c r="S24" s="1">
        <f t="shared" si="5"/>
        <v>14</v>
      </c>
      <c r="T24" s="1">
        <f t="shared" si="6"/>
        <v>9.6551724137931032</v>
      </c>
      <c r="U24" s="1">
        <v>12.6</v>
      </c>
      <c r="V24" s="25">
        <v>17.600000000000001</v>
      </c>
      <c r="W24" s="25">
        <v>11.4</v>
      </c>
      <c r="X24" s="1">
        <v>15.4</v>
      </c>
      <c r="Y24" s="1">
        <v>27</v>
      </c>
      <c r="Z24" s="1">
        <v>30</v>
      </c>
      <c r="AA24" s="1">
        <v>27.6</v>
      </c>
      <c r="AB24" s="1">
        <v>27</v>
      </c>
      <c r="AC24" s="1">
        <v>26.8</v>
      </c>
      <c r="AD24" s="1"/>
      <c r="AE24" s="1">
        <f t="shared" si="3"/>
        <v>6.3000000000000007</v>
      </c>
      <c r="AF24" s="1"/>
      <c r="AG24" s="25">
        <f t="shared" si="7"/>
        <v>14.5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44</v>
      </c>
      <c r="C25" s="1">
        <v>980</v>
      </c>
      <c r="D25" s="1"/>
      <c r="E25" s="1">
        <v>210.988</v>
      </c>
      <c r="F25" s="1">
        <v>769.01199999999994</v>
      </c>
      <c r="G25" s="8">
        <v>1</v>
      </c>
      <c r="H25" s="1">
        <v>120</v>
      </c>
      <c r="I25" s="1">
        <v>5522704</v>
      </c>
      <c r="J25" s="1">
        <v>216.5</v>
      </c>
      <c r="K25" s="1">
        <f t="shared" si="2"/>
        <v>-5.5120000000000005</v>
      </c>
      <c r="L25" s="1"/>
      <c r="M25" s="1"/>
      <c r="N25" s="1"/>
      <c r="O25" s="1">
        <f t="shared" si="4"/>
        <v>105.494</v>
      </c>
      <c r="P25" s="5">
        <f t="shared" si="8"/>
        <v>128.7324000000001</v>
      </c>
      <c r="Q25" s="5"/>
      <c r="R25" s="1"/>
      <c r="S25" s="1">
        <f t="shared" si="5"/>
        <v>14</v>
      </c>
      <c r="T25" s="1">
        <f t="shared" si="6"/>
        <v>11.992464670344921</v>
      </c>
      <c r="U25" s="1">
        <v>18.442799999999998</v>
      </c>
      <c r="V25" s="25">
        <v>69.378399999999999</v>
      </c>
      <c r="W25" s="25">
        <v>58.870800000000003</v>
      </c>
      <c r="X25" s="1">
        <v>45.809399999999997</v>
      </c>
      <c r="Y25" s="1">
        <v>50.603200000000001</v>
      </c>
      <c r="Z25" s="1">
        <v>49.519599999999997</v>
      </c>
      <c r="AA25" s="1">
        <v>70.951800000000006</v>
      </c>
      <c r="AB25" s="1">
        <v>78.061599999999999</v>
      </c>
      <c r="AC25" s="1">
        <v>84.012199999999993</v>
      </c>
      <c r="AD25" s="1"/>
      <c r="AE25" s="1">
        <f t="shared" si="3"/>
        <v>128.7324000000001</v>
      </c>
      <c r="AF25" s="1"/>
      <c r="AG25" s="25">
        <f t="shared" si="7"/>
        <v>64.124600000000001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35</v>
      </c>
      <c r="C26" s="1">
        <v>171</v>
      </c>
      <c r="D26" s="1"/>
      <c r="E26" s="1">
        <v>56</v>
      </c>
      <c r="F26" s="1">
        <v>115</v>
      </c>
      <c r="G26" s="8">
        <v>0.14000000000000001</v>
      </c>
      <c r="H26" s="1">
        <v>180</v>
      </c>
      <c r="I26" s="1">
        <v>9988391</v>
      </c>
      <c r="J26" s="1">
        <v>55</v>
      </c>
      <c r="K26" s="1">
        <f t="shared" si="2"/>
        <v>1</v>
      </c>
      <c r="L26" s="1"/>
      <c r="M26" s="1"/>
      <c r="N26" s="1">
        <v>130</v>
      </c>
      <c r="O26" s="1">
        <f t="shared" si="4"/>
        <v>28</v>
      </c>
      <c r="P26" s="5">
        <f t="shared" si="8"/>
        <v>84</v>
      </c>
      <c r="Q26" s="5"/>
      <c r="R26" s="1"/>
      <c r="S26" s="1">
        <f t="shared" si="5"/>
        <v>14</v>
      </c>
      <c r="T26" s="1">
        <f t="shared" si="6"/>
        <v>10.425531914893616</v>
      </c>
      <c r="U26" s="1">
        <v>32.799999999999997</v>
      </c>
      <c r="V26" s="25">
        <v>22</v>
      </c>
      <c r="W26" s="25">
        <v>25</v>
      </c>
      <c r="X26" s="1">
        <v>33.4</v>
      </c>
      <c r="Y26" s="1">
        <v>30</v>
      </c>
      <c r="Z26" s="1">
        <v>27.6</v>
      </c>
      <c r="AA26" s="1">
        <v>42.6</v>
      </c>
      <c r="AB26" s="1">
        <v>16.8</v>
      </c>
      <c r="AC26" s="1">
        <v>19.2</v>
      </c>
      <c r="AD26" s="1"/>
      <c r="AE26" s="1">
        <f t="shared" si="3"/>
        <v>11.760000000000002</v>
      </c>
      <c r="AF26" s="1"/>
      <c r="AG26" s="25">
        <f t="shared" si="7"/>
        <v>23.5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s="38" customFormat="1" x14ac:dyDescent="0.25">
      <c r="A27" s="34" t="s">
        <v>64</v>
      </c>
      <c r="B27" s="34" t="s">
        <v>35</v>
      </c>
      <c r="C27" s="34"/>
      <c r="D27" s="34"/>
      <c r="E27" s="34"/>
      <c r="F27" s="34"/>
      <c r="G27" s="35">
        <v>0.18</v>
      </c>
      <c r="H27" s="34">
        <v>270</v>
      </c>
      <c r="I27" s="34">
        <v>9988681</v>
      </c>
      <c r="J27" s="34">
        <v>8</v>
      </c>
      <c r="K27" s="34">
        <f t="shared" si="2"/>
        <v>-8</v>
      </c>
      <c r="L27" s="34"/>
      <c r="M27" s="34"/>
      <c r="N27" s="34">
        <v>330</v>
      </c>
      <c r="O27" s="34">
        <f t="shared" si="4"/>
        <v>0</v>
      </c>
      <c r="P27" s="36">
        <f t="shared" si="8"/>
        <v>346.20000000000005</v>
      </c>
      <c r="Q27" s="36"/>
      <c r="R27" s="34"/>
      <c r="S27" s="34">
        <f t="shared" si="5"/>
        <v>14</v>
      </c>
      <c r="T27" s="34">
        <f t="shared" si="6"/>
        <v>6.8322981366459619</v>
      </c>
      <c r="U27" s="34">
        <v>72.400000000000006</v>
      </c>
      <c r="V27" s="37">
        <v>18.2</v>
      </c>
      <c r="W27" s="37">
        <v>78.400000000000006</v>
      </c>
      <c r="X27" s="34">
        <v>60.2</v>
      </c>
      <c r="Y27" s="34">
        <v>27.8</v>
      </c>
      <c r="Z27" s="34">
        <v>57.6</v>
      </c>
      <c r="AA27" s="34">
        <v>84.8</v>
      </c>
      <c r="AB27" s="34">
        <v>42.4</v>
      </c>
      <c r="AC27" s="34">
        <v>48</v>
      </c>
      <c r="AD27" s="34"/>
      <c r="AE27" s="34">
        <f t="shared" si="3"/>
        <v>62.316000000000003</v>
      </c>
      <c r="AF27" s="34"/>
      <c r="AG27" s="37">
        <f t="shared" si="7"/>
        <v>48.300000000000004</v>
      </c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</row>
    <row r="28" spans="1:51" s="38" customFormat="1" x14ac:dyDescent="0.25">
      <c r="A28" s="34" t="s">
        <v>65</v>
      </c>
      <c r="B28" s="34" t="s">
        <v>44</v>
      </c>
      <c r="C28" s="34"/>
      <c r="D28" s="34"/>
      <c r="E28" s="34"/>
      <c r="F28" s="34"/>
      <c r="G28" s="35">
        <v>1</v>
      </c>
      <c r="H28" s="34">
        <v>120</v>
      </c>
      <c r="I28" s="34">
        <v>8785198</v>
      </c>
      <c r="J28" s="34"/>
      <c r="K28" s="34">
        <f t="shared" si="2"/>
        <v>0</v>
      </c>
      <c r="L28" s="34"/>
      <c r="M28" s="34"/>
      <c r="N28" s="34">
        <v>320</v>
      </c>
      <c r="O28" s="34">
        <f t="shared" si="4"/>
        <v>0</v>
      </c>
      <c r="P28" s="36"/>
      <c r="Q28" s="36"/>
      <c r="R28" s="34"/>
      <c r="S28" s="34">
        <f t="shared" si="5"/>
        <v>31.836361103925817</v>
      </c>
      <c r="T28" s="34">
        <f t="shared" si="6"/>
        <v>31.836361103925817</v>
      </c>
      <c r="U28" s="34">
        <v>26.814</v>
      </c>
      <c r="V28" s="37">
        <v>5.2956000000000003</v>
      </c>
      <c r="W28" s="37">
        <v>14.8072</v>
      </c>
      <c r="X28" s="34">
        <v>15.710599999999999</v>
      </c>
      <c r="Y28" s="34">
        <v>8.5876000000000001</v>
      </c>
      <c r="Z28" s="34">
        <v>14.278</v>
      </c>
      <c r="AA28" s="34">
        <v>7.4955999999999996</v>
      </c>
      <c r="AB28" s="34">
        <v>22.968399999999999</v>
      </c>
      <c r="AC28" s="34">
        <v>4.4798</v>
      </c>
      <c r="AD28" s="34"/>
      <c r="AE28" s="34">
        <f t="shared" si="3"/>
        <v>0</v>
      </c>
      <c r="AF28" s="34"/>
      <c r="AG28" s="37">
        <f t="shared" si="7"/>
        <v>10.051400000000001</v>
      </c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</row>
    <row r="29" spans="1:51" x14ac:dyDescent="0.25">
      <c r="A29" s="1" t="s">
        <v>66</v>
      </c>
      <c r="B29" s="1" t="s">
        <v>35</v>
      </c>
      <c r="C29" s="1">
        <v>163</v>
      </c>
      <c r="D29" s="1"/>
      <c r="E29" s="1">
        <v>16</v>
      </c>
      <c r="F29" s="1">
        <v>147</v>
      </c>
      <c r="G29" s="8">
        <v>0.1</v>
      </c>
      <c r="H29" s="1">
        <v>60</v>
      </c>
      <c r="I29" s="1">
        <v>8444187</v>
      </c>
      <c r="J29" s="1">
        <v>16</v>
      </c>
      <c r="K29" s="1">
        <f t="shared" si="2"/>
        <v>0</v>
      </c>
      <c r="L29" s="1"/>
      <c r="M29" s="1"/>
      <c r="N29" s="1">
        <v>80</v>
      </c>
      <c r="O29" s="1">
        <f t="shared" si="4"/>
        <v>8</v>
      </c>
      <c r="P29" s="5">
        <f>12*AG29-N29-F29</f>
        <v>148.60000000000002</v>
      </c>
      <c r="Q29" s="5"/>
      <c r="R29" s="1"/>
      <c r="S29" s="1">
        <f t="shared" si="5"/>
        <v>12</v>
      </c>
      <c r="T29" s="1">
        <f t="shared" si="6"/>
        <v>7.2523961661341847</v>
      </c>
      <c r="U29" s="1">
        <v>32</v>
      </c>
      <c r="V29" s="25">
        <v>31.8</v>
      </c>
      <c r="W29" s="25">
        <v>30.8</v>
      </c>
      <c r="X29" s="1">
        <v>46.4</v>
      </c>
      <c r="Y29" s="1">
        <v>41</v>
      </c>
      <c r="Z29" s="1">
        <v>42.8</v>
      </c>
      <c r="AA29" s="1">
        <v>54.6</v>
      </c>
      <c r="AB29" s="1">
        <v>36.6</v>
      </c>
      <c r="AC29" s="1">
        <v>43.8</v>
      </c>
      <c r="AD29" s="1"/>
      <c r="AE29" s="1">
        <f t="shared" si="3"/>
        <v>14.860000000000003</v>
      </c>
      <c r="AF29" s="1"/>
      <c r="AG29" s="25">
        <f t="shared" si="7"/>
        <v>31.3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35</v>
      </c>
      <c r="C30" s="1">
        <v>15</v>
      </c>
      <c r="D30" s="1"/>
      <c r="E30" s="1">
        <v>15</v>
      </c>
      <c r="F30" s="1"/>
      <c r="G30" s="8">
        <v>0.1</v>
      </c>
      <c r="H30" s="1">
        <v>90</v>
      </c>
      <c r="I30" s="1">
        <v>8444194</v>
      </c>
      <c r="J30" s="1">
        <v>20</v>
      </c>
      <c r="K30" s="1">
        <f t="shared" si="2"/>
        <v>-5</v>
      </c>
      <c r="L30" s="1"/>
      <c r="M30" s="1"/>
      <c r="N30" s="1">
        <v>400</v>
      </c>
      <c r="O30" s="1">
        <f t="shared" si="4"/>
        <v>7.5</v>
      </c>
      <c r="P30" s="5">
        <f>13*AG30-N30-F30</f>
        <v>13.400000000000034</v>
      </c>
      <c r="Q30" s="5"/>
      <c r="R30" s="1"/>
      <c r="S30" s="1">
        <f t="shared" si="5"/>
        <v>13</v>
      </c>
      <c r="T30" s="1">
        <f t="shared" si="6"/>
        <v>12.578616352201257</v>
      </c>
      <c r="U30" s="1">
        <v>45</v>
      </c>
      <c r="V30" s="25">
        <v>26.4</v>
      </c>
      <c r="W30" s="25">
        <v>37.200000000000003</v>
      </c>
      <c r="X30" s="1">
        <v>48</v>
      </c>
      <c r="Y30" s="1">
        <v>40.200000000000003</v>
      </c>
      <c r="Z30" s="1">
        <v>44.2</v>
      </c>
      <c r="AA30" s="1">
        <v>51</v>
      </c>
      <c r="AB30" s="1">
        <v>38.6</v>
      </c>
      <c r="AC30" s="1">
        <v>32.4</v>
      </c>
      <c r="AD30" s="1"/>
      <c r="AE30" s="1">
        <f t="shared" si="3"/>
        <v>1.3400000000000034</v>
      </c>
      <c r="AF30" s="1"/>
      <c r="AG30" s="25">
        <f t="shared" si="7"/>
        <v>31.8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35</v>
      </c>
      <c r="C31" s="1">
        <v>315</v>
      </c>
      <c r="D31" s="1"/>
      <c r="E31" s="1">
        <v>150</v>
      </c>
      <c r="F31" s="1">
        <v>165</v>
      </c>
      <c r="G31" s="8">
        <v>0.2</v>
      </c>
      <c r="H31" s="1">
        <v>120</v>
      </c>
      <c r="I31" s="1">
        <v>783798</v>
      </c>
      <c r="J31" s="1">
        <v>150</v>
      </c>
      <c r="K31" s="1">
        <f t="shared" si="2"/>
        <v>0</v>
      </c>
      <c r="L31" s="1"/>
      <c r="M31" s="1"/>
      <c r="N31" s="1"/>
      <c r="O31" s="1">
        <f t="shared" si="4"/>
        <v>75</v>
      </c>
      <c r="P31" s="5">
        <f>12*AG31-N31-F31</f>
        <v>635.39999999999986</v>
      </c>
      <c r="Q31" s="5"/>
      <c r="R31" s="1"/>
      <c r="S31" s="1">
        <f t="shared" si="5"/>
        <v>12</v>
      </c>
      <c r="T31" s="1">
        <f t="shared" si="6"/>
        <v>2.4737631184407802</v>
      </c>
      <c r="U31" s="1">
        <v>0</v>
      </c>
      <c r="V31" s="25">
        <v>4.2</v>
      </c>
      <c r="W31" s="25">
        <v>129.19999999999999</v>
      </c>
      <c r="X31" s="1">
        <v>95</v>
      </c>
      <c r="Y31" s="1">
        <v>38</v>
      </c>
      <c r="Z31" s="1">
        <v>21.8</v>
      </c>
      <c r="AA31" s="1">
        <v>151.6</v>
      </c>
      <c r="AB31" s="1">
        <v>53.6</v>
      </c>
      <c r="AC31" s="1">
        <v>54</v>
      </c>
      <c r="AD31" s="1" t="s">
        <v>69</v>
      </c>
      <c r="AE31" s="32">
        <f t="shared" si="3"/>
        <v>127.07999999999998</v>
      </c>
      <c r="AF31" s="1"/>
      <c r="AG31" s="25">
        <f t="shared" si="7"/>
        <v>66.699999999999989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38" customFormat="1" x14ac:dyDescent="0.25">
      <c r="A32" s="34" t="s">
        <v>70</v>
      </c>
      <c r="B32" s="34" t="s">
        <v>44</v>
      </c>
      <c r="C32" s="34"/>
      <c r="D32" s="34"/>
      <c r="E32" s="34"/>
      <c r="F32" s="34"/>
      <c r="G32" s="35">
        <v>1</v>
      </c>
      <c r="H32" s="34">
        <v>120</v>
      </c>
      <c r="I32" s="34">
        <v>783811</v>
      </c>
      <c r="J32" s="34"/>
      <c r="K32" s="34">
        <f t="shared" si="2"/>
        <v>0</v>
      </c>
      <c r="L32" s="34"/>
      <c r="M32" s="34"/>
      <c r="N32" s="34"/>
      <c r="O32" s="34">
        <f t="shared" si="4"/>
        <v>0</v>
      </c>
      <c r="P32" s="36">
        <f>10*AG32-N32-F32</f>
        <v>454.81499999999994</v>
      </c>
      <c r="Q32" s="36"/>
      <c r="R32" s="34"/>
      <c r="S32" s="34">
        <f t="shared" si="5"/>
        <v>10</v>
      </c>
      <c r="T32" s="34">
        <f t="shared" si="6"/>
        <v>0</v>
      </c>
      <c r="U32" s="34">
        <v>26.227</v>
      </c>
      <c r="V32" s="37">
        <v>36.8078</v>
      </c>
      <c r="W32" s="37">
        <v>54.155200000000001</v>
      </c>
      <c r="X32" s="34">
        <v>47.837000000000003</v>
      </c>
      <c r="Y32" s="34">
        <v>48.584400000000002</v>
      </c>
      <c r="Z32" s="34">
        <v>53.955199999999998</v>
      </c>
      <c r="AA32" s="34">
        <v>52.7346</v>
      </c>
      <c r="AB32" s="34">
        <v>19.420000000000002</v>
      </c>
      <c r="AC32" s="34">
        <v>0</v>
      </c>
      <c r="AD32" s="39" t="s">
        <v>74</v>
      </c>
      <c r="AE32" s="32">
        <f t="shared" si="3"/>
        <v>454.81499999999994</v>
      </c>
      <c r="AF32" s="34"/>
      <c r="AG32" s="37">
        <f t="shared" si="7"/>
        <v>45.481499999999997</v>
      </c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</row>
    <row r="33" spans="1:51" ht="15.75" thickBot="1" x14ac:dyDescent="0.3">
      <c r="A33" s="1" t="s">
        <v>71</v>
      </c>
      <c r="B33" s="1" t="s">
        <v>35</v>
      </c>
      <c r="C33" s="1">
        <v>212</v>
      </c>
      <c r="D33" s="1"/>
      <c r="E33" s="1">
        <v>69</v>
      </c>
      <c r="F33" s="1">
        <v>143</v>
      </c>
      <c r="G33" s="8">
        <v>0.2</v>
      </c>
      <c r="H33" s="1">
        <v>120</v>
      </c>
      <c r="I33" s="1">
        <v>783804</v>
      </c>
      <c r="J33" s="1">
        <v>69</v>
      </c>
      <c r="K33" s="1">
        <f t="shared" si="2"/>
        <v>0</v>
      </c>
      <c r="L33" s="1"/>
      <c r="M33" s="1"/>
      <c r="N33" s="1">
        <v>90</v>
      </c>
      <c r="O33" s="1">
        <f t="shared" si="4"/>
        <v>34.5</v>
      </c>
      <c r="P33" s="5">
        <f t="shared" si="8"/>
        <v>324.19999999999993</v>
      </c>
      <c r="Q33" s="5"/>
      <c r="R33" s="1"/>
      <c r="S33" s="1">
        <f t="shared" si="5"/>
        <v>14</v>
      </c>
      <c r="T33" s="1">
        <f t="shared" si="6"/>
        <v>5.8542713567839204</v>
      </c>
      <c r="U33" s="1">
        <v>51.4</v>
      </c>
      <c r="V33" s="25">
        <v>0</v>
      </c>
      <c r="W33" s="25">
        <v>79.599999999999994</v>
      </c>
      <c r="X33" s="1">
        <v>76.400000000000006</v>
      </c>
      <c r="Y33" s="1">
        <v>0</v>
      </c>
      <c r="Z33" s="1">
        <v>-0.2</v>
      </c>
      <c r="AA33" s="1">
        <v>120</v>
      </c>
      <c r="AB33" s="1">
        <v>27.6</v>
      </c>
      <c r="AC33" s="1">
        <v>27</v>
      </c>
      <c r="AD33" s="1"/>
      <c r="AE33" s="32">
        <f t="shared" si="3"/>
        <v>64.839999999999989</v>
      </c>
      <c r="AF33" s="1"/>
      <c r="AG33" s="25">
        <f t="shared" si="7"/>
        <v>39.799999999999997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72</v>
      </c>
      <c r="B34" s="16" t="s">
        <v>44</v>
      </c>
      <c r="C34" s="16">
        <v>1785</v>
      </c>
      <c r="D34" s="16"/>
      <c r="E34" s="16">
        <v>147.69</v>
      </c>
      <c r="F34" s="17">
        <v>1615</v>
      </c>
      <c r="G34" s="8">
        <v>1</v>
      </c>
      <c r="H34" s="1">
        <v>120</v>
      </c>
      <c r="I34" s="1">
        <v>783828</v>
      </c>
      <c r="J34" s="1">
        <v>149</v>
      </c>
      <c r="K34" s="1">
        <f t="shared" si="2"/>
        <v>-1.3100000000000023</v>
      </c>
      <c r="L34" s="1"/>
      <c r="M34" s="1"/>
      <c r="N34" s="1"/>
      <c r="O34" s="1">
        <f t="shared" si="4"/>
        <v>73.844999999999999</v>
      </c>
      <c r="P34" s="5"/>
      <c r="Q34" s="5"/>
      <c r="R34" s="1"/>
      <c r="S34" s="1">
        <f t="shared" si="5"/>
        <v>21.813447078416303</v>
      </c>
      <c r="T34" s="1">
        <f t="shared" si="6"/>
        <v>21.813447078416303</v>
      </c>
      <c r="U34" s="1">
        <v>87.948800000000006</v>
      </c>
      <c r="V34" s="25">
        <v>73.542600000000007</v>
      </c>
      <c r="W34" s="25">
        <v>74.531199999999998</v>
      </c>
      <c r="X34" s="1">
        <v>85.918800000000005</v>
      </c>
      <c r="Y34" s="1">
        <v>92.352000000000004</v>
      </c>
      <c r="Z34" s="1">
        <v>99.373199999999997</v>
      </c>
      <c r="AA34" s="1">
        <v>103.124</v>
      </c>
      <c r="AB34" s="1">
        <v>58.403799999999997</v>
      </c>
      <c r="AC34" s="1">
        <v>0</v>
      </c>
      <c r="AD34" s="32" t="s">
        <v>37</v>
      </c>
      <c r="AE34" s="1">
        <f t="shared" si="3"/>
        <v>0</v>
      </c>
      <c r="AF34" s="1"/>
      <c r="AG34" s="25">
        <f t="shared" si="7"/>
        <v>74.036900000000003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9" t="s">
        <v>73</v>
      </c>
      <c r="B35" s="20" t="s">
        <v>44</v>
      </c>
      <c r="C35" s="20"/>
      <c r="D35" s="20">
        <v>20.768999999999998</v>
      </c>
      <c r="E35" s="20">
        <v>20.768999999999998</v>
      </c>
      <c r="F35" s="21"/>
      <c r="G35" s="22">
        <v>0</v>
      </c>
      <c r="H35" s="23" t="e">
        <v>#N/A</v>
      </c>
      <c r="I35" s="23" t="s">
        <v>45</v>
      </c>
      <c r="J35" s="23">
        <v>20</v>
      </c>
      <c r="K35" s="23">
        <f t="shared" si="2"/>
        <v>0.76899999999999835</v>
      </c>
      <c r="L35" s="23"/>
      <c r="M35" s="23"/>
      <c r="N35" s="23"/>
      <c r="O35" s="23">
        <f t="shared" si="4"/>
        <v>10.384499999999999</v>
      </c>
      <c r="P35" s="24"/>
      <c r="Q35" s="24"/>
      <c r="R35" s="23"/>
      <c r="S35" s="23">
        <f t="shared" si="5"/>
        <v>0</v>
      </c>
      <c r="T35" s="23">
        <f t="shared" si="6"/>
        <v>0</v>
      </c>
      <c r="U35" s="23">
        <v>35.567399999999999</v>
      </c>
      <c r="V35" s="29">
        <v>37.2746</v>
      </c>
      <c r="W35" s="29">
        <v>21.731200000000001</v>
      </c>
      <c r="X35" s="23">
        <v>20.067399999999999</v>
      </c>
      <c r="Y35" s="23">
        <v>18.858799999999999</v>
      </c>
      <c r="Z35" s="23">
        <v>16.6616</v>
      </c>
      <c r="AA35" s="23">
        <v>0</v>
      </c>
      <c r="AB35" s="23">
        <v>0</v>
      </c>
      <c r="AC35" s="23">
        <v>0</v>
      </c>
      <c r="AD35" s="23"/>
      <c r="AE35" s="23"/>
      <c r="AF35" s="1"/>
      <c r="AG35" s="25">
        <f t="shared" si="7"/>
        <v>29.5029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7"/>
      <c r="B36" s="7"/>
      <c r="C36" s="7"/>
      <c r="D36" s="7"/>
      <c r="E36" s="7"/>
      <c r="F36" s="7"/>
      <c r="G36" s="1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0"/>
      <c r="W36" s="30"/>
      <c r="X36" s="7"/>
      <c r="Y36" s="7"/>
      <c r="Z36" s="7"/>
      <c r="AA36" s="7"/>
      <c r="AB36" s="7"/>
      <c r="AC36" s="7"/>
      <c r="AD36" s="7"/>
      <c r="AE36" s="7"/>
      <c r="AF36" s="1"/>
      <c r="AG36" s="2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39</v>
      </c>
      <c r="B37" s="1" t="s">
        <v>35</v>
      </c>
      <c r="C37" s="1">
        <v>4050</v>
      </c>
      <c r="D37" s="1"/>
      <c r="E37" s="1">
        <v>160</v>
      </c>
      <c r="F37" s="1">
        <v>3890</v>
      </c>
      <c r="G37" s="8">
        <v>0.18</v>
      </c>
      <c r="H37" s="1">
        <v>120</v>
      </c>
      <c r="I37" s="1"/>
      <c r="J37" s="1">
        <v>160</v>
      </c>
      <c r="K37" s="1">
        <f>E37-J37</f>
        <v>0</v>
      </c>
      <c r="L37" s="1"/>
      <c r="M37" s="1"/>
      <c r="N37" s="1"/>
      <c r="O37" s="1">
        <f t="shared" ref="O37" si="9">E37/2</f>
        <v>80</v>
      </c>
      <c r="P37" s="5">
        <v>200</v>
      </c>
      <c r="Q37" s="5"/>
      <c r="R37" s="1">
        <f>P37+[1]Sheet!$P$40+[2]Sheet!$P$44</f>
        <v>300</v>
      </c>
      <c r="S37" s="1">
        <f t="shared" ref="S37" si="10">(F37+N37+P37)/AG37</f>
        <v>19.758454106280194</v>
      </c>
      <c r="T37" s="1">
        <f t="shared" ref="T37" si="11">(F37+N37)/AG37</f>
        <v>18.792270531400966</v>
      </c>
      <c r="U37" s="1">
        <v>211.6</v>
      </c>
      <c r="V37" s="25">
        <v>207.6</v>
      </c>
      <c r="W37" s="18">
        <v>8</v>
      </c>
      <c r="X37" s="25">
        <v>206.4</v>
      </c>
      <c r="Y37" s="1">
        <v>203</v>
      </c>
      <c r="Z37" s="1">
        <v>275.60000000000002</v>
      </c>
      <c r="AA37" s="1">
        <v>223.6</v>
      </c>
      <c r="AB37" s="1">
        <v>284.2</v>
      </c>
      <c r="AC37" s="1">
        <v>210.4</v>
      </c>
      <c r="AD37" s="1">
        <v>2860</v>
      </c>
      <c r="AE37" s="1">
        <f>G37*P37</f>
        <v>36</v>
      </c>
      <c r="AF37" s="1"/>
      <c r="AG37" s="25">
        <f>(V37+X37)/2</f>
        <v>207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40</v>
      </c>
      <c r="B38" s="1" t="s">
        <v>35</v>
      </c>
      <c r="C38" s="1">
        <v>8730</v>
      </c>
      <c r="D38" s="1"/>
      <c r="E38" s="1">
        <v>544</v>
      </c>
      <c r="F38" s="1">
        <v>8185</v>
      </c>
      <c r="G38" s="8">
        <v>0.18</v>
      </c>
      <c r="H38" s="1">
        <v>120</v>
      </c>
      <c r="I38" s="1"/>
      <c r="J38" s="1">
        <v>550</v>
      </c>
      <c r="K38" s="1">
        <f>E38-J38</f>
        <v>-6</v>
      </c>
      <c r="L38" s="1"/>
      <c r="M38" s="1"/>
      <c r="N38" s="1">
        <v>900</v>
      </c>
      <c r="O38" s="1">
        <f t="shared" ref="O38" si="12">E38/2</f>
        <v>272</v>
      </c>
      <c r="P38" s="5">
        <v>2000</v>
      </c>
      <c r="Q38" s="5"/>
      <c r="R38" s="1">
        <f>P38+[1]Sheet!$P$41+[2]Sheet!$P$45</f>
        <v>2100</v>
      </c>
      <c r="S38" s="1">
        <f t="shared" ref="S38" si="13">(F38+N38+P38)/AG38</f>
        <v>19.615997168642718</v>
      </c>
      <c r="T38" s="1">
        <f t="shared" ref="T38" si="14">(F38+N38)/AG38</f>
        <v>16.076800566271455</v>
      </c>
      <c r="U38" s="1">
        <v>583.4</v>
      </c>
      <c r="V38" s="25">
        <v>506</v>
      </c>
      <c r="W38" s="25">
        <v>624.20000000000005</v>
      </c>
      <c r="X38" s="1">
        <v>672.4</v>
      </c>
      <c r="Y38" s="1">
        <v>766</v>
      </c>
      <c r="Z38" s="1">
        <v>529.6</v>
      </c>
      <c r="AA38" s="1">
        <v>641</v>
      </c>
      <c r="AB38" s="1">
        <v>979.4</v>
      </c>
      <c r="AC38" s="1">
        <v>670</v>
      </c>
      <c r="AD38" s="1">
        <v>2860</v>
      </c>
      <c r="AE38" s="1">
        <f>G38*P38</f>
        <v>360</v>
      </c>
      <c r="AF38" s="1"/>
      <c r="AG38" s="25">
        <f t="shared" si="7"/>
        <v>565.1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5"/>
      <c r="W39" s="25"/>
      <c r="X39" s="1"/>
      <c r="Y39" s="1"/>
      <c r="Z39" s="1"/>
      <c r="AA39" s="1"/>
      <c r="AB39" s="1"/>
      <c r="AC39" s="1"/>
      <c r="AD39" s="1"/>
      <c r="AE39" s="1"/>
      <c r="AF39" s="1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f>(R37+R38)*0.18</f>
        <v>432</v>
      </c>
      <c r="S40" s="1"/>
      <c r="T40" s="1"/>
      <c r="U40" s="1"/>
      <c r="V40" s="25"/>
      <c r="W40" s="25"/>
      <c r="X40" s="1"/>
      <c r="Y40" s="1"/>
      <c r="Z40" s="1"/>
      <c r="AA40" s="1"/>
      <c r="AB40" s="1"/>
      <c r="AC40" s="1"/>
      <c r="AD40" s="1"/>
      <c r="AE40" s="32">
        <v>-650</v>
      </c>
      <c r="AF40" s="1"/>
      <c r="AG40" s="2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5"/>
      <c r="W41" s="25"/>
      <c r="X41" s="1"/>
      <c r="Y41" s="1"/>
      <c r="Z41" s="1"/>
      <c r="AA41" s="1"/>
      <c r="AB41" s="1"/>
      <c r="AC41" s="1"/>
      <c r="AD41" s="1"/>
      <c r="AE41" s="1"/>
      <c r="AF41" s="1"/>
      <c r="AG41" s="2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5"/>
      <c r="W42" s="25"/>
      <c r="X42" s="1"/>
      <c r="Y42" s="1"/>
      <c r="Z42" s="1"/>
      <c r="AA42" s="1"/>
      <c r="AB42" s="1"/>
      <c r="AC42" s="1"/>
      <c r="AD42" s="1"/>
      <c r="AE42" s="1"/>
      <c r="AF42" s="1"/>
      <c r="AG42" s="2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5"/>
      <c r="W43" s="25"/>
      <c r="X43" s="1"/>
      <c r="Y43" s="1"/>
      <c r="Z43" s="1"/>
      <c r="AA43" s="1"/>
      <c r="AB43" s="1"/>
      <c r="AC43" s="1"/>
      <c r="AD43" s="1"/>
      <c r="AE43" s="1"/>
      <c r="AF43" s="1"/>
      <c r="AG43" s="2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5"/>
      <c r="W44" s="25"/>
      <c r="X44" s="1"/>
      <c r="Y44" s="1"/>
      <c r="Z44" s="1"/>
      <c r="AA44" s="1"/>
      <c r="AB44" s="1"/>
      <c r="AC44" s="1"/>
      <c r="AD44" s="1"/>
      <c r="AE44" s="1"/>
      <c r="AF44" s="1"/>
      <c r="AG44" s="2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5"/>
      <c r="W45" s="25"/>
      <c r="X45" s="1"/>
      <c r="Y45" s="1"/>
      <c r="Z45" s="1"/>
      <c r="AA45" s="1"/>
      <c r="AB45" s="1"/>
      <c r="AC45" s="1"/>
      <c r="AD45" s="1"/>
      <c r="AE45" s="1"/>
      <c r="AF45" s="1"/>
      <c r="AG45" s="2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5"/>
      <c r="W46" s="25"/>
      <c r="X46" s="1"/>
      <c r="Y46" s="1"/>
      <c r="Z46" s="1"/>
      <c r="AA46" s="1"/>
      <c r="AB46" s="1"/>
      <c r="AC46" s="1"/>
      <c r="AD46" s="1"/>
      <c r="AE46" s="1"/>
      <c r="AF46" s="1"/>
      <c r="AG46" s="2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5"/>
      <c r="W47" s="25"/>
      <c r="X47" s="1"/>
      <c r="Y47" s="1"/>
      <c r="Z47" s="1"/>
      <c r="AA47" s="1"/>
      <c r="AB47" s="1"/>
      <c r="AC47" s="1"/>
      <c r="AD47" s="1"/>
      <c r="AE47" s="1"/>
      <c r="AF47" s="1"/>
      <c r="AG47" s="2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5"/>
      <c r="W48" s="25"/>
      <c r="X48" s="1"/>
      <c r="Y48" s="1"/>
      <c r="Z48" s="1"/>
      <c r="AA48" s="1"/>
      <c r="AB48" s="1"/>
      <c r="AC48" s="1"/>
      <c r="AD48" s="1"/>
      <c r="AE48" s="1"/>
      <c r="AF48" s="1"/>
      <c r="AG48" s="2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5"/>
      <c r="W49" s="25"/>
      <c r="X49" s="1"/>
      <c r="Y49" s="1"/>
      <c r="Z49" s="1"/>
      <c r="AA49" s="1"/>
      <c r="AB49" s="1"/>
      <c r="AC49" s="1"/>
      <c r="AD49" s="1"/>
      <c r="AE49" s="1"/>
      <c r="AF49" s="1"/>
      <c r="AG49" s="2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5"/>
      <c r="W50" s="25"/>
      <c r="X50" s="1"/>
      <c r="Y50" s="1"/>
      <c r="Z50" s="1"/>
      <c r="AA50" s="1"/>
      <c r="AB50" s="1"/>
      <c r="AC50" s="1"/>
      <c r="AD50" s="1"/>
      <c r="AE50" s="1"/>
      <c r="AF50" s="1"/>
      <c r="AG50" s="2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5"/>
      <c r="W51" s="25"/>
      <c r="X51" s="1"/>
      <c r="Y51" s="1"/>
      <c r="Z51" s="1"/>
      <c r="AA51" s="1"/>
      <c r="AB51" s="1"/>
      <c r="AC51" s="1"/>
      <c r="AD51" s="1"/>
      <c r="AE51" s="1"/>
      <c r="AF51" s="1"/>
      <c r="AG51" s="2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5"/>
      <c r="W52" s="25"/>
      <c r="X52" s="1"/>
      <c r="Y52" s="1"/>
      <c r="Z52" s="1"/>
      <c r="AA52" s="1"/>
      <c r="AB52" s="1"/>
      <c r="AC52" s="1"/>
      <c r="AD52" s="1"/>
      <c r="AE52" s="1"/>
      <c r="AF52" s="1"/>
      <c r="AG52" s="2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5"/>
      <c r="W53" s="25"/>
      <c r="X53" s="1"/>
      <c r="Y53" s="1"/>
      <c r="Z53" s="1"/>
      <c r="AA53" s="1"/>
      <c r="AB53" s="1"/>
      <c r="AC53" s="1"/>
      <c r="AD53" s="1"/>
      <c r="AE53" s="1"/>
      <c r="AF53" s="1"/>
      <c r="AG53" s="2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5"/>
      <c r="W54" s="25"/>
      <c r="X54" s="1"/>
      <c r="Y54" s="1"/>
      <c r="Z54" s="1"/>
      <c r="AA54" s="1"/>
      <c r="AB54" s="1"/>
      <c r="AC54" s="1"/>
      <c r="AD54" s="1"/>
      <c r="AE54" s="1"/>
      <c r="AF54" s="1"/>
      <c r="AG54" s="2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5"/>
      <c r="W55" s="25"/>
      <c r="X55" s="1"/>
      <c r="Y55" s="1"/>
      <c r="Z55" s="1"/>
      <c r="AA55" s="1"/>
      <c r="AB55" s="1"/>
      <c r="AC55" s="1"/>
      <c r="AD55" s="1"/>
      <c r="AE55" s="1"/>
      <c r="AF55" s="1"/>
      <c r="AG55" s="2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5"/>
      <c r="W56" s="25"/>
      <c r="X56" s="1"/>
      <c r="Y56" s="1"/>
      <c r="Z56" s="1"/>
      <c r="AA56" s="1"/>
      <c r="AB56" s="1"/>
      <c r="AC56" s="1"/>
      <c r="AD56" s="1"/>
      <c r="AE56" s="1"/>
      <c r="AF56" s="1"/>
      <c r="AG56" s="2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5"/>
      <c r="W57" s="25"/>
      <c r="X57" s="1"/>
      <c r="Y57" s="1"/>
      <c r="Z57" s="1"/>
      <c r="AA57" s="1"/>
      <c r="AB57" s="1"/>
      <c r="AC57" s="1"/>
      <c r="AD57" s="1"/>
      <c r="AE57" s="1"/>
      <c r="AF57" s="1"/>
      <c r="AG57" s="2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5"/>
      <c r="W58" s="25"/>
      <c r="X58" s="1"/>
      <c r="Y58" s="1"/>
      <c r="Z58" s="1"/>
      <c r="AA58" s="1"/>
      <c r="AB58" s="1"/>
      <c r="AC58" s="1"/>
      <c r="AD58" s="1"/>
      <c r="AE58" s="1"/>
      <c r="AF58" s="1"/>
      <c r="AG58" s="2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5"/>
      <c r="W59" s="25"/>
      <c r="X59" s="1"/>
      <c r="Y59" s="1"/>
      <c r="Z59" s="1"/>
      <c r="AA59" s="1"/>
      <c r="AB59" s="1"/>
      <c r="AC59" s="1"/>
      <c r="AD59" s="1"/>
      <c r="AE59" s="1"/>
      <c r="AF59" s="1"/>
      <c r="AG59" s="2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5"/>
      <c r="W60" s="25"/>
      <c r="X60" s="1"/>
      <c r="Y60" s="1"/>
      <c r="Z60" s="1"/>
      <c r="AA60" s="1"/>
      <c r="AB60" s="1"/>
      <c r="AC60" s="1"/>
      <c r="AD60" s="1"/>
      <c r="AE60" s="1"/>
      <c r="AF60" s="1"/>
      <c r="AG60" s="2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5"/>
      <c r="W61" s="25"/>
      <c r="X61" s="1"/>
      <c r="Y61" s="1"/>
      <c r="Z61" s="1"/>
      <c r="AA61" s="1"/>
      <c r="AB61" s="1"/>
      <c r="AC61" s="1"/>
      <c r="AD61" s="1"/>
      <c r="AE61" s="1"/>
      <c r="AF61" s="1"/>
      <c r="AG61" s="2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5"/>
      <c r="W62" s="25"/>
      <c r="X62" s="1"/>
      <c r="Y62" s="1"/>
      <c r="Z62" s="1"/>
      <c r="AA62" s="1"/>
      <c r="AB62" s="1"/>
      <c r="AC62" s="1"/>
      <c r="AD62" s="1"/>
      <c r="AE62" s="1"/>
      <c r="AF62" s="1"/>
      <c r="AG62" s="2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5"/>
      <c r="W63" s="25"/>
      <c r="X63" s="1"/>
      <c r="Y63" s="1"/>
      <c r="Z63" s="1"/>
      <c r="AA63" s="1"/>
      <c r="AB63" s="1"/>
      <c r="AC63" s="1"/>
      <c r="AD63" s="1"/>
      <c r="AE63" s="1"/>
      <c r="AF63" s="1"/>
      <c r="AG63" s="2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5"/>
      <c r="W64" s="25"/>
      <c r="X64" s="1"/>
      <c r="Y64" s="1"/>
      <c r="Z64" s="1"/>
      <c r="AA64" s="1"/>
      <c r="AB64" s="1"/>
      <c r="AC64" s="1"/>
      <c r="AD64" s="1"/>
      <c r="AE64" s="1"/>
      <c r="AF64" s="1"/>
      <c r="AG64" s="2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5"/>
      <c r="W65" s="25"/>
      <c r="X65" s="1"/>
      <c r="Y65" s="1"/>
      <c r="Z65" s="1"/>
      <c r="AA65" s="1"/>
      <c r="AB65" s="1"/>
      <c r="AC65" s="1"/>
      <c r="AD65" s="1"/>
      <c r="AE65" s="1"/>
      <c r="AF65" s="1"/>
      <c r="AG65" s="2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5"/>
      <c r="W66" s="25"/>
      <c r="X66" s="1"/>
      <c r="Y66" s="1"/>
      <c r="Z66" s="1"/>
      <c r="AA66" s="1"/>
      <c r="AB66" s="1"/>
      <c r="AC66" s="1"/>
      <c r="AD66" s="1"/>
      <c r="AE66" s="1"/>
      <c r="AF66" s="1"/>
      <c r="AG66" s="2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5"/>
      <c r="W67" s="25"/>
      <c r="X67" s="1"/>
      <c r="Y67" s="1"/>
      <c r="Z67" s="1"/>
      <c r="AA67" s="1"/>
      <c r="AB67" s="1"/>
      <c r="AC67" s="1"/>
      <c r="AD67" s="1"/>
      <c r="AE67" s="1"/>
      <c r="AF67" s="1"/>
      <c r="AG67" s="2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5"/>
      <c r="W68" s="25"/>
      <c r="X68" s="1"/>
      <c r="Y68" s="1"/>
      <c r="Z68" s="1"/>
      <c r="AA68" s="1"/>
      <c r="AB68" s="1"/>
      <c r="AC68" s="1"/>
      <c r="AD68" s="1"/>
      <c r="AE68" s="1"/>
      <c r="AF68" s="1"/>
      <c r="AG68" s="2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5"/>
      <c r="W69" s="25"/>
      <c r="X69" s="1"/>
      <c r="Y69" s="1"/>
      <c r="Z69" s="1"/>
      <c r="AA69" s="1"/>
      <c r="AB69" s="1"/>
      <c r="AC69" s="1"/>
      <c r="AD69" s="1"/>
      <c r="AE69" s="1"/>
      <c r="AF69" s="1"/>
      <c r="AG69" s="2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5"/>
      <c r="W70" s="25"/>
      <c r="X70" s="1"/>
      <c r="Y70" s="1"/>
      <c r="Z70" s="1"/>
      <c r="AA70" s="1"/>
      <c r="AB70" s="1"/>
      <c r="AC70" s="1"/>
      <c r="AD70" s="1"/>
      <c r="AE70" s="1"/>
      <c r="AF70" s="1"/>
      <c r="AG70" s="2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5"/>
      <c r="W71" s="25"/>
      <c r="X71" s="1"/>
      <c r="Y71" s="1"/>
      <c r="Z71" s="1"/>
      <c r="AA71" s="1"/>
      <c r="AB71" s="1"/>
      <c r="AC71" s="1"/>
      <c r="AD71" s="1"/>
      <c r="AE71" s="1"/>
      <c r="AF71" s="1"/>
      <c r="AG71" s="2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5"/>
      <c r="W72" s="25"/>
      <c r="X72" s="1"/>
      <c r="Y72" s="1"/>
      <c r="Z72" s="1"/>
      <c r="AA72" s="1"/>
      <c r="AB72" s="1"/>
      <c r="AC72" s="1"/>
      <c r="AD72" s="1"/>
      <c r="AE72" s="1"/>
      <c r="AF72" s="1"/>
      <c r="AG72" s="2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5"/>
      <c r="W73" s="25"/>
      <c r="X73" s="1"/>
      <c r="Y73" s="1"/>
      <c r="Z73" s="1"/>
      <c r="AA73" s="1"/>
      <c r="AB73" s="1"/>
      <c r="AC73" s="1"/>
      <c r="AD73" s="1"/>
      <c r="AE73" s="1"/>
      <c r="AF73" s="1"/>
      <c r="AG73" s="2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5"/>
      <c r="W74" s="25"/>
      <c r="X74" s="1"/>
      <c r="Y74" s="1"/>
      <c r="Z74" s="1"/>
      <c r="AA74" s="1"/>
      <c r="AB74" s="1"/>
      <c r="AC74" s="1"/>
      <c r="AD74" s="1"/>
      <c r="AE74" s="1"/>
      <c r="AF74" s="1"/>
      <c r="AG74" s="2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5"/>
      <c r="W75" s="25"/>
      <c r="X75" s="1"/>
      <c r="Y75" s="1"/>
      <c r="Z75" s="1"/>
      <c r="AA75" s="1"/>
      <c r="AB75" s="1"/>
      <c r="AC75" s="1"/>
      <c r="AD75" s="1"/>
      <c r="AE75" s="1"/>
      <c r="AF75" s="1"/>
      <c r="AG75" s="2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5"/>
      <c r="W76" s="25"/>
      <c r="X76" s="1"/>
      <c r="Y76" s="1"/>
      <c r="Z76" s="1"/>
      <c r="AA76" s="1"/>
      <c r="AB76" s="1"/>
      <c r="AC76" s="1"/>
      <c r="AD76" s="1"/>
      <c r="AE76" s="1"/>
      <c r="AF76" s="1"/>
      <c r="AG76" s="2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5"/>
      <c r="W77" s="25"/>
      <c r="X77" s="1"/>
      <c r="Y77" s="1"/>
      <c r="Z77" s="1"/>
      <c r="AA77" s="1"/>
      <c r="AB77" s="1"/>
      <c r="AC77" s="1"/>
      <c r="AD77" s="1"/>
      <c r="AE77" s="1"/>
      <c r="AF77" s="1"/>
      <c r="AG77" s="2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5"/>
      <c r="W78" s="25"/>
      <c r="X78" s="1"/>
      <c r="Y78" s="1"/>
      <c r="Z78" s="1"/>
      <c r="AA78" s="1"/>
      <c r="AB78" s="1"/>
      <c r="AC78" s="1"/>
      <c r="AD78" s="1"/>
      <c r="AE78" s="1"/>
      <c r="AF78" s="1"/>
      <c r="AG78" s="2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5"/>
      <c r="W79" s="25"/>
      <c r="X79" s="1"/>
      <c r="Y79" s="1"/>
      <c r="Z79" s="1"/>
      <c r="AA79" s="1"/>
      <c r="AB79" s="1"/>
      <c r="AC79" s="1"/>
      <c r="AD79" s="1"/>
      <c r="AE79" s="1"/>
      <c r="AF79" s="1"/>
      <c r="AG79" s="2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5"/>
      <c r="W80" s="25"/>
      <c r="X80" s="1"/>
      <c r="Y80" s="1"/>
      <c r="Z80" s="1"/>
      <c r="AA80" s="1"/>
      <c r="AB80" s="1"/>
      <c r="AC80" s="1"/>
      <c r="AD80" s="1"/>
      <c r="AE80" s="1"/>
      <c r="AF80" s="1"/>
      <c r="AG80" s="25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5"/>
      <c r="W81" s="25"/>
      <c r="X81" s="1"/>
      <c r="Y81" s="1"/>
      <c r="Z81" s="1"/>
      <c r="AA81" s="1"/>
      <c r="AB81" s="1"/>
      <c r="AC81" s="1"/>
      <c r="AD81" s="1"/>
      <c r="AE81" s="1"/>
      <c r="AF81" s="1"/>
      <c r="AG81" s="25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5"/>
      <c r="W82" s="25"/>
      <c r="X82" s="1"/>
      <c r="Y82" s="1"/>
      <c r="Z82" s="1"/>
      <c r="AA82" s="1"/>
      <c r="AB82" s="1"/>
      <c r="AC82" s="1"/>
      <c r="AD82" s="1"/>
      <c r="AE82" s="1"/>
      <c r="AF82" s="1"/>
      <c r="AG82" s="2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5"/>
      <c r="W83" s="25"/>
      <c r="X83" s="1"/>
      <c r="Y83" s="1"/>
      <c r="Z83" s="1"/>
      <c r="AA83" s="1"/>
      <c r="AB83" s="1"/>
      <c r="AC83" s="1"/>
      <c r="AD83" s="1"/>
      <c r="AE83" s="1"/>
      <c r="AF83" s="1"/>
      <c r="AG83" s="2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5"/>
      <c r="W84" s="25"/>
      <c r="X84" s="1"/>
      <c r="Y84" s="1"/>
      <c r="Z84" s="1"/>
      <c r="AA84" s="1"/>
      <c r="AB84" s="1"/>
      <c r="AC84" s="1"/>
      <c r="AD84" s="1"/>
      <c r="AE84" s="1"/>
      <c r="AF84" s="1"/>
      <c r="AG84" s="25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5"/>
      <c r="W85" s="25"/>
      <c r="X85" s="1"/>
      <c r="Y85" s="1"/>
      <c r="Z85" s="1"/>
      <c r="AA85" s="1"/>
      <c r="AB85" s="1"/>
      <c r="AC85" s="1"/>
      <c r="AD85" s="1"/>
      <c r="AE85" s="1"/>
      <c r="AF85" s="1"/>
      <c r="AG85" s="25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5"/>
      <c r="W86" s="25"/>
      <c r="X86" s="1"/>
      <c r="Y86" s="1"/>
      <c r="Z86" s="1"/>
      <c r="AA86" s="1"/>
      <c r="AB86" s="1"/>
      <c r="AC86" s="1"/>
      <c r="AD86" s="1"/>
      <c r="AE86" s="1"/>
      <c r="AF86" s="1"/>
      <c r="AG86" s="2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5"/>
      <c r="W87" s="25"/>
      <c r="X87" s="1"/>
      <c r="Y87" s="1"/>
      <c r="Z87" s="1"/>
      <c r="AA87" s="1"/>
      <c r="AB87" s="1"/>
      <c r="AC87" s="1"/>
      <c r="AD87" s="1"/>
      <c r="AE87" s="1"/>
      <c r="AF87" s="1"/>
      <c r="AG87" s="25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5"/>
      <c r="W88" s="25"/>
      <c r="X88" s="1"/>
      <c r="Y88" s="1"/>
      <c r="Z88" s="1"/>
      <c r="AA88" s="1"/>
      <c r="AB88" s="1"/>
      <c r="AC88" s="1"/>
      <c r="AD88" s="1"/>
      <c r="AE88" s="1"/>
      <c r="AF88" s="1"/>
      <c r="AG88" s="2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5"/>
      <c r="W89" s="25"/>
      <c r="X89" s="1"/>
      <c r="Y89" s="1"/>
      <c r="Z89" s="1"/>
      <c r="AA89" s="1"/>
      <c r="AB89" s="1"/>
      <c r="AC89" s="1"/>
      <c r="AD89" s="1"/>
      <c r="AE89" s="1"/>
      <c r="AF89" s="1"/>
      <c r="AG89" s="25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5"/>
      <c r="W90" s="25"/>
      <c r="X90" s="1"/>
      <c r="Y90" s="1"/>
      <c r="Z90" s="1"/>
      <c r="AA90" s="1"/>
      <c r="AB90" s="1"/>
      <c r="AC90" s="1"/>
      <c r="AD90" s="1"/>
      <c r="AE90" s="1"/>
      <c r="AF90" s="1"/>
      <c r="AG90" s="25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5"/>
      <c r="W91" s="25"/>
      <c r="X91" s="1"/>
      <c r="Y91" s="1"/>
      <c r="Z91" s="1"/>
      <c r="AA91" s="1"/>
      <c r="AB91" s="1"/>
      <c r="AC91" s="1"/>
      <c r="AD91" s="1"/>
      <c r="AE91" s="1"/>
      <c r="AF91" s="1"/>
      <c r="AG91" s="25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5"/>
      <c r="W92" s="25"/>
      <c r="X92" s="1"/>
      <c r="Y92" s="1"/>
      <c r="Z92" s="1"/>
      <c r="AA92" s="1"/>
      <c r="AB92" s="1"/>
      <c r="AC92" s="1"/>
      <c r="AD92" s="1"/>
      <c r="AE92" s="1"/>
      <c r="AF92" s="1"/>
      <c r="AG92" s="2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5"/>
      <c r="W93" s="25"/>
      <c r="X93" s="1"/>
      <c r="Y93" s="1"/>
      <c r="Z93" s="1"/>
      <c r="AA93" s="1"/>
      <c r="AB93" s="1"/>
      <c r="AC93" s="1"/>
      <c r="AD93" s="1"/>
      <c r="AE93" s="1"/>
      <c r="AF93" s="1"/>
      <c r="AG93" s="25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5"/>
      <c r="W94" s="25"/>
      <c r="X94" s="1"/>
      <c r="Y94" s="1"/>
      <c r="Z94" s="1"/>
      <c r="AA94" s="1"/>
      <c r="AB94" s="1"/>
      <c r="AC94" s="1"/>
      <c r="AD94" s="1"/>
      <c r="AE94" s="1"/>
      <c r="AF94" s="1"/>
      <c r="AG94" s="2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5"/>
      <c r="W95" s="25"/>
      <c r="X95" s="1"/>
      <c r="Y95" s="1"/>
      <c r="Z95" s="1"/>
      <c r="AA95" s="1"/>
      <c r="AB95" s="1"/>
      <c r="AC95" s="1"/>
      <c r="AD95" s="1"/>
      <c r="AE95" s="1"/>
      <c r="AF95" s="1"/>
      <c r="AG95" s="2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5"/>
      <c r="W96" s="25"/>
      <c r="X96" s="1"/>
      <c r="Y96" s="1"/>
      <c r="Z96" s="1"/>
      <c r="AA96" s="1"/>
      <c r="AB96" s="1"/>
      <c r="AC96" s="1"/>
      <c r="AD96" s="1"/>
      <c r="AE96" s="1"/>
      <c r="AF96" s="1"/>
      <c r="AG96" s="2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5"/>
      <c r="W97" s="25"/>
      <c r="X97" s="1"/>
      <c r="Y97" s="1"/>
      <c r="Z97" s="1"/>
      <c r="AA97" s="1"/>
      <c r="AB97" s="1"/>
      <c r="AC97" s="1"/>
      <c r="AD97" s="1"/>
      <c r="AE97" s="1"/>
      <c r="AF97" s="1"/>
      <c r="AG97" s="2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5"/>
      <c r="W98" s="25"/>
      <c r="X98" s="1"/>
      <c r="Y98" s="1"/>
      <c r="Z98" s="1"/>
      <c r="AA98" s="1"/>
      <c r="AB98" s="1"/>
      <c r="AC98" s="1"/>
      <c r="AD98" s="1"/>
      <c r="AE98" s="1"/>
      <c r="AF98" s="1"/>
      <c r="AG98" s="2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5"/>
      <c r="W99" s="25"/>
      <c r="X99" s="1"/>
      <c r="Y99" s="1"/>
      <c r="Z99" s="1"/>
      <c r="AA99" s="1"/>
      <c r="AB99" s="1"/>
      <c r="AC99" s="1"/>
      <c r="AD99" s="1"/>
      <c r="AE99" s="1"/>
      <c r="AF99" s="1"/>
      <c r="AG99" s="2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5"/>
      <c r="W100" s="25"/>
      <c r="X100" s="1"/>
      <c r="Y100" s="1"/>
      <c r="Z100" s="1"/>
      <c r="AA100" s="1"/>
      <c r="AB100" s="1"/>
      <c r="AC100" s="1"/>
      <c r="AD100" s="1"/>
      <c r="AE100" s="1"/>
      <c r="AF100" s="1"/>
      <c r="AG100" s="2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5"/>
      <c r="W101" s="25"/>
      <c r="X101" s="1"/>
      <c r="Y101" s="1"/>
      <c r="Z101" s="1"/>
      <c r="AA101" s="1"/>
      <c r="AB101" s="1"/>
      <c r="AC101" s="1"/>
      <c r="AD101" s="1"/>
      <c r="AE101" s="1"/>
      <c r="AF101" s="1"/>
      <c r="AG101" s="2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5"/>
      <c r="W102" s="25"/>
      <c r="X102" s="1"/>
      <c r="Y102" s="1"/>
      <c r="Z102" s="1"/>
      <c r="AA102" s="1"/>
      <c r="AB102" s="1"/>
      <c r="AC102" s="1"/>
      <c r="AD102" s="1"/>
      <c r="AE102" s="1"/>
      <c r="AF102" s="1"/>
      <c r="AG102" s="2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5"/>
      <c r="W103" s="25"/>
      <c r="X103" s="1"/>
      <c r="Y103" s="1"/>
      <c r="Z103" s="1"/>
      <c r="AA103" s="1"/>
      <c r="AB103" s="1"/>
      <c r="AC103" s="1"/>
      <c r="AD103" s="1"/>
      <c r="AE103" s="1"/>
      <c r="AF103" s="1"/>
      <c r="AG103" s="2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5"/>
      <c r="W104" s="25"/>
      <c r="X104" s="1"/>
      <c r="Y104" s="1"/>
      <c r="Z104" s="1"/>
      <c r="AA104" s="1"/>
      <c r="AB104" s="1"/>
      <c r="AC104" s="1"/>
      <c r="AD104" s="1"/>
      <c r="AE104" s="1"/>
      <c r="AF104" s="1"/>
      <c r="AG104" s="25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5"/>
      <c r="W105" s="25"/>
      <c r="X105" s="1"/>
      <c r="Y105" s="1"/>
      <c r="Z105" s="1"/>
      <c r="AA105" s="1"/>
      <c r="AB105" s="1"/>
      <c r="AC105" s="1"/>
      <c r="AD105" s="1"/>
      <c r="AE105" s="1"/>
      <c r="AF105" s="1"/>
      <c r="AG105" s="2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5"/>
      <c r="W106" s="25"/>
      <c r="X106" s="1"/>
      <c r="Y106" s="1"/>
      <c r="Z106" s="1"/>
      <c r="AA106" s="1"/>
      <c r="AB106" s="1"/>
      <c r="AC106" s="1"/>
      <c r="AD106" s="1"/>
      <c r="AE106" s="1"/>
      <c r="AF106" s="1"/>
      <c r="AG106" s="25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5"/>
      <c r="W107" s="25"/>
      <c r="X107" s="1"/>
      <c r="Y107" s="1"/>
      <c r="Z107" s="1"/>
      <c r="AA107" s="1"/>
      <c r="AB107" s="1"/>
      <c r="AC107" s="1"/>
      <c r="AD107" s="1"/>
      <c r="AE107" s="1"/>
      <c r="AF107" s="1"/>
      <c r="AG107" s="25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5"/>
      <c r="W108" s="25"/>
      <c r="X108" s="1"/>
      <c r="Y108" s="1"/>
      <c r="Z108" s="1"/>
      <c r="AA108" s="1"/>
      <c r="AB108" s="1"/>
      <c r="AC108" s="1"/>
      <c r="AD108" s="1"/>
      <c r="AE108" s="1"/>
      <c r="AF108" s="1"/>
      <c r="AG108" s="25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5"/>
      <c r="W109" s="25"/>
      <c r="X109" s="1"/>
      <c r="Y109" s="1"/>
      <c r="Z109" s="1"/>
      <c r="AA109" s="1"/>
      <c r="AB109" s="1"/>
      <c r="AC109" s="1"/>
      <c r="AD109" s="1"/>
      <c r="AE109" s="1"/>
      <c r="AF109" s="1"/>
      <c r="AG109" s="25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5"/>
      <c r="W110" s="25"/>
      <c r="X110" s="1"/>
      <c r="Y110" s="1"/>
      <c r="Z110" s="1"/>
      <c r="AA110" s="1"/>
      <c r="AB110" s="1"/>
      <c r="AC110" s="1"/>
      <c r="AD110" s="1"/>
      <c r="AE110" s="1"/>
      <c r="AF110" s="1"/>
      <c r="AG110" s="25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5"/>
      <c r="W111" s="25"/>
      <c r="X111" s="1"/>
      <c r="Y111" s="1"/>
      <c r="Z111" s="1"/>
      <c r="AA111" s="1"/>
      <c r="AB111" s="1"/>
      <c r="AC111" s="1"/>
      <c r="AD111" s="1"/>
      <c r="AE111" s="1"/>
      <c r="AF111" s="1"/>
      <c r="AG111" s="25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5"/>
      <c r="W112" s="25"/>
      <c r="X112" s="1"/>
      <c r="Y112" s="1"/>
      <c r="Z112" s="1"/>
      <c r="AA112" s="1"/>
      <c r="AB112" s="1"/>
      <c r="AC112" s="1"/>
      <c r="AD112" s="1"/>
      <c r="AE112" s="1"/>
      <c r="AF112" s="1"/>
      <c r="AG112" s="25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5"/>
      <c r="W113" s="25"/>
      <c r="X113" s="1"/>
      <c r="Y113" s="1"/>
      <c r="Z113" s="1"/>
      <c r="AA113" s="1"/>
      <c r="AB113" s="1"/>
      <c r="AC113" s="1"/>
      <c r="AD113" s="1"/>
      <c r="AE113" s="1"/>
      <c r="AF113" s="1"/>
      <c r="AG113" s="2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5"/>
      <c r="W114" s="25"/>
      <c r="X114" s="1"/>
      <c r="Y114" s="1"/>
      <c r="Z114" s="1"/>
      <c r="AA114" s="1"/>
      <c r="AB114" s="1"/>
      <c r="AC114" s="1"/>
      <c r="AD114" s="1"/>
      <c r="AE114" s="1"/>
      <c r="AF114" s="1"/>
      <c r="AG114" s="2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5"/>
      <c r="W115" s="25"/>
      <c r="X115" s="1"/>
      <c r="Y115" s="1"/>
      <c r="Z115" s="1"/>
      <c r="AA115" s="1"/>
      <c r="AB115" s="1"/>
      <c r="AC115" s="1"/>
      <c r="AD115" s="1"/>
      <c r="AE115" s="1"/>
      <c r="AF115" s="1"/>
      <c r="AG115" s="25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5"/>
      <c r="W116" s="25"/>
      <c r="X116" s="1"/>
      <c r="Y116" s="1"/>
      <c r="Z116" s="1"/>
      <c r="AA116" s="1"/>
      <c r="AB116" s="1"/>
      <c r="AC116" s="1"/>
      <c r="AD116" s="1"/>
      <c r="AE116" s="1"/>
      <c r="AF116" s="1"/>
      <c r="AG116" s="25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5"/>
      <c r="W117" s="25"/>
      <c r="X117" s="1"/>
      <c r="Y117" s="1"/>
      <c r="Z117" s="1"/>
      <c r="AA117" s="1"/>
      <c r="AB117" s="1"/>
      <c r="AC117" s="1"/>
      <c r="AD117" s="1"/>
      <c r="AE117" s="1"/>
      <c r="AF117" s="1"/>
      <c r="AG117" s="25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5"/>
      <c r="W118" s="25"/>
      <c r="X118" s="1"/>
      <c r="Y118" s="1"/>
      <c r="Z118" s="1"/>
      <c r="AA118" s="1"/>
      <c r="AB118" s="1"/>
      <c r="AC118" s="1"/>
      <c r="AD118" s="1"/>
      <c r="AE118" s="1"/>
      <c r="AF118" s="1"/>
      <c r="AG118" s="25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5"/>
      <c r="W119" s="25"/>
      <c r="X119" s="1"/>
      <c r="Y119" s="1"/>
      <c r="Z119" s="1"/>
      <c r="AA119" s="1"/>
      <c r="AB119" s="1"/>
      <c r="AC119" s="1"/>
      <c r="AD119" s="1"/>
      <c r="AE119" s="1"/>
      <c r="AF119" s="1"/>
      <c r="AG119" s="25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5"/>
      <c r="W120" s="25"/>
      <c r="X120" s="1"/>
      <c r="Y120" s="1"/>
      <c r="Z120" s="1"/>
      <c r="AA120" s="1"/>
      <c r="AB120" s="1"/>
      <c r="AC120" s="1"/>
      <c r="AD120" s="1"/>
      <c r="AE120" s="1"/>
      <c r="AF120" s="1"/>
      <c r="AG120" s="25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5"/>
      <c r="W121" s="25"/>
      <c r="X121" s="1"/>
      <c r="Y121" s="1"/>
      <c r="Z121" s="1"/>
      <c r="AA121" s="1"/>
      <c r="AB121" s="1"/>
      <c r="AC121" s="1"/>
      <c r="AD121" s="1"/>
      <c r="AE121" s="1"/>
      <c r="AF121" s="1"/>
      <c r="AG121" s="25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5"/>
      <c r="W122" s="25"/>
      <c r="X122" s="1"/>
      <c r="Y122" s="1"/>
      <c r="Z122" s="1"/>
      <c r="AA122" s="1"/>
      <c r="AB122" s="1"/>
      <c r="AC122" s="1"/>
      <c r="AD122" s="1"/>
      <c r="AE122" s="1"/>
      <c r="AF122" s="1"/>
      <c r="AG122" s="25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5"/>
      <c r="W123" s="25"/>
      <c r="X123" s="1"/>
      <c r="Y123" s="1"/>
      <c r="Z123" s="1"/>
      <c r="AA123" s="1"/>
      <c r="AB123" s="1"/>
      <c r="AC123" s="1"/>
      <c r="AD123" s="1"/>
      <c r="AE123" s="1"/>
      <c r="AF123" s="1"/>
      <c r="AG123" s="2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5"/>
      <c r="W124" s="25"/>
      <c r="X124" s="1"/>
      <c r="Y124" s="1"/>
      <c r="Z124" s="1"/>
      <c r="AA124" s="1"/>
      <c r="AB124" s="1"/>
      <c r="AC124" s="1"/>
      <c r="AD124" s="1"/>
      <c r="AE124" s="1"/>
      <c r="AF124" s="1"/>
      <c r="AG124" s="25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5"/>
      <c r="W125" s="25"/>
      <c r="X125" s="1"/>
      <c r="Y125" s="1"/>
      <c r="Z125" s="1"/>
      <c r="AA125" s="1"/>
      <c r="AB125" s="1"/>
      <c r="AC125" s="1"/>
      <c r="AD125" s="1"/>
      <c r="AE125" s="1"/>
      <c r="AF125" s="1"/>
      <c r="AG125" s="25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5"/>
      <c r="W126" s="25"/>
      <c r="X126" s="1"/>
      <c r="Y126" s="1"/>
      <c r="Z126" s="1"/>
      <c r="AA126" s="1"/>
      <c r="AB126" s="1"/>
      <c r="AC126" s="1"/>
      <c r="AD126" s="1"/>
      <c r="AE126" s="1"/>
      <c r="AF126" s="1"/>
      <c r="AG126" s="25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5"/>
      <c r="W127" s="25"/>
      <c r="X127" s="1"/>
      <c r="Y127" s="1"/>
      <c r="Z127" s="1"/>
      <c r="AA127" s="1"/>
      <c r="AB127" s="1"/>
      <c r="AC127" s="1"/>
      <c r="AD127" s="1"/>
      <c r="AE127" s="1"/>
      <c r="AF127" s="1"/>
      <c r="AG127" s="25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5"/>
      <c r="W128" s="25"/>
      <c r="X128" s="1"/>
      <c r="Y128" s="1"/>
      <c r="Z128" s="1"/>
      <c r="AA128" s="1"/>
      <c r="AB128" s="1"/>
      <c r="AC128" s="1"/>
      <c r="AD128" s="1"/>
      <c r="AE128" s="1"/>
      <c r="AF128" s="1"/>
      <c r="AG128" s="25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5"/>
      <c r="W129" s="25"/>
      <c r="X129" s="1"/>
      <c r="Y129" s="1"/>
      <c r="Z129" s="1"/>
      <c r="AA129" s="1"/>
      <c r="AB129" s="1"/>
      <c r="AC129" s="1"/>
      <c r="AD129" s="1"/>
      <c r="AE129" s="1"/>
      <c r="AF129" s="1"/>
      <c r="AG129" s="25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5"/>
      <c r="W130" s="25"/>
      <c r="X130" s="1"/>
      <c r="Y130" s="1"/>
      <c r="Z130" s="1"/>
      <c r="AA130" s="1"/>
      <c r="AB130" s="1"/>
      <c r="AC130" s="1"/>
      <c r="AD130" s="1"/>
      <c r="AE130" s="1"/>
      <c r="AF130" s="1"/>
      <c r="AG130" s="25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5"/>
      <c r="W131" s="25"/>
      <c r="X131" s="1"/>
      <c r="Y131" s="1"/>
      <c r="Z131" s="1"/>
      <c r="AA131" s="1"/>
      <c r="AB131" s="1"/>
      <c r="AC131" s="1"/>
      <c r="AD131" s="1"/>
      <c r="AE131" s="1"/>
      <c r="AF131" s="1"/>
      <c r="AG131" s="25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5"/>
      <c r="W132" s="25"/>
      <c r="X132" s="1"/>
      <c r="Y132" s="1"/>
      <c r="Z132" s="1"/>
      <c r="AA132" s="1"/>
      <c r="AB132" s="1"/>
      <c r="AC132" s="1"/>
      <c r="AD132" s="1"/>
      <c r="AE132" s="1"/>
      <c r="AF132" s="1"/>
      <c r="AG132" s="25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5"/>
      <c r="W133" s="25"/>
      <c r="X133" s="1"/>
      <c r="Y133" s="1"/>
      <c r="Z133" s="1"/>
      <c r="AA133" s="1"/>
      <c r="AB133" s="1"/>
      <c r="AC133" s="1"/>
      <c r="AD133" s="1"/>
      <c r="AE133" s="1"/>
      <c r="AF133" s="1"/>
      <c r="AG133" s="25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5"/>
      <c r="W134" s="25"/>
      <c r="X134" s="1"/>
      <c r="Y134" s="1"/>
      <c r="Z134" s="1"/>
      <c r="AA134" s="1"/>
      <c r="AB134" s="1"/>
      <c r="AC134" s="1"/>
      <c r="AD134" s="1"/>
      <c r="AE134" s="1"/>
      <c r="AF134" s="1"/>
      <c r="AG134" s="25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5"/>
      <c r="W135" s="25"/>
      <c r="X135" s="1"/>
      <c r="Y135" s="1"/>
      <c r="Z135" s="1"/>
      <c r="AA135" s="1"/>
      <c r="AB135" s="1"/>
      <c r="AC135" s="1"/>
      <c r="AD135" s="1"/>
      <c r="AE135" s="1"/>
      <c r="AF135" s="1"/>
      <c r="AG135" s="25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5"/>
      <c r="W136" s="25"/>
      <c r="X136" s="1"/>
      <c r="Y136" s="1"/>
      <c r="Z136" s="1"/>
      <c r="AA136" s="1"/>
      <c r="AB136" s="1"/>
      <c r="AC136" s="1"/>
      <c r="AD136" s="1"/>
      <c r="AE136" s="1"/>
      <c r="AF136" s="1"/>
      <c r="AG136" s="25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5"/>
      <c r="W137" s="25"/>
      <c r="X137" s="1"/>
      <c r="Y137" s="1"/>
      <c r="Z137" s="1"/>
      <c r="AA137" s="1"/>
      <c r="AB137" s="1"/>
      <c r="AC137" s="1"/>
      <c r="AD137" s="1"/>
      <c r="AE137" s="1"/>
      <c r="AF137" s="1"/>
      <c r="AG137" s="25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5"/>
      <c r="W138" s="25"/>
      <c r="X138" s="1"/>
      <c r="Y138" s="1"/>
      <c r="Z138" s="1"/>
      <c r="AA138" s="1"/>
      <c r="AB138" s="1"/>
      <c r="AC138" s="1"/>
      <c r="AD138" s="1"/>
      <c r="AE138" s="1"/>
      <c r="AF138" s="1"/>
      <c r="AG138" s="25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5"/>
      <c r="W139" s="25"/>
      <c r="X139" s="1"/>
      <c r="Y139" s="1"/>
      <c r="Z139" s="1"/>
      <c r="AA139" s="1"/>
      <c r="AB139" s="1"/>
      <c r="AC139" s="1"/>
      <c r="AD139" s="1"/>
      <c r="AE139" s="1"/>
      <c r="AF139" s="1"/>
      <c r="AG139" s="25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5"/>
      <c r="W140" s="25"/>
      <c r="X140" s="1"/>
      <c r="Y140" s="1"/>
      <c r="Z140" s="1"/>
      <c r="AA140" s="1"/>
      <c r="AB140" s="1"/>
      <c r="AC140" s="1"/>
      <c r="AD140" s="1"/>
      <c r="AE140" s="1"/>
      <c r="AF140" s="1"/>
      <c r="AG140" s="25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5"/>
      <c r="W141" s="25"/>
      <c r="X141" s="1"/>
      <c r="Y141" s="1"/>
      <c r="Z141" s="1"/>
      <c r="AA141" s="1"/>
      <c r="AB141" s="1"/>
      <c r="AC141" s="1"/>
      <c r="AD141" s="1"/>
      <c r="AE141" s="1"/>
      <c r="AF141" s="1"/>
      <c r="AG141" s="25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5"/>
      <c r="W142" s="25"/>
      <c r="X142" s="1"/>
      <c r="Y142" s="1"/>
      <c r="Z142" s="1"/>
      <c r="AA142" s="1"/>
      <c r="AB142" s="1"/>
      <c r="AC142" s="1"/>
      <c r="AD142" s="1"/>
      <c r="AE142" s="1"/>
      <c r="AF142" s="1"/>
      <c r="AG142" s="25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5"/>
      <c r="W143" s="25"/>
      <c r="X143" s="1"/>
      <c r="Y143" s="1"/>
      <c r="Z143" s="1"/>
      <c r="AA143" s="1"/>
      <c r="AB143" s="1"/>
      <c r="AC143" s="1"/>
      <c r="AD143" s="1"/>
      <c r="AE143" s="1"/>
      <c r="AF143" s="1"/>
      <c r="AG143" s="25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5"/>
      <c r="W144" s="25"/>
      <c r="X144" s="1"/>
      <c r="Y144" s="1"/>
      <c r="Z144" s="1"/>
      <c r="AA144" s="1"/>
      <c r="AB144" s="1"/>
      <c r="AC144" s="1"/>
      <c r="AD144" s="1"/>
      <c r="AE144" s="1"/>
      <c r="AF144" s="1"/>
      <c r="AG144" s="25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5"/>
      <c r="W145" s="25"/>
      <c r="X145" s="1"/>
      <c r="Y145" s="1"/>
      <c r="Z145" s="1"/>
      <c r="AA145" s="1"/>
      <c r="AB145" s="1"/>
      <c r="AC145" s="1"/>
      <c r="AD145" s="1"/>
      <c r="AE145" s="1"/>
      <c r="AF145" s="1"/>
      <c r="AG145" s="25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5"/>
      <c r="W146" s="25"/>
      <c r="X146" s="1"/>
      <c r="Y146" s="1"/>
      <c r="Z146" s="1"/>
      <c r="AA146" s="1"/>
      <c r="AB146" s="1"/>
      <c r="AC146" s="1"/>
      <c r="AD146" s="1"/>
      <c r="AE146" s="1"/>
      <c r="AF146" s="1"/>
      <c r="AG146" s="25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5"/>
      <c r="W147" s="25"/>
      <c r="X147" s="1"/>
      <c r="Y147" s="1"/>
      <c r="Z147" s="1"/>
      <c r="AA147" s="1"/>
      <c r="AB147" s="1"/>
      <c r="AC147" s="1"/>
      <c r="AD147" s="1"/>
      <c r="AE147" s="1"/>
      <c r="AF147" s="1"/>
      <c r="AG147" s="25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5"/>
      <c r="W148" s="25"/>
      <c r="X148" s="1"/>
      <c r="Y148" s="1"/>
      <c r="Z148" s="1"/>
      <c r="AA148" s="1"/>
      <c r="AB148" s="1"/>
      <c r="AC148" s="1"/>
      <c r="AD148" s="1"/>
      <c r="AE148" s="1"/>
      <c r="AF148" s="1"/>
      <c r="AG148" s="25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5"/>
      <c r="W149" s="25"/>
      <c r="X149" s="1"/>
      <c r="Y149" s="1"/>
      <c r="Z149" s="1"/>
      <c r="AA149" s="1"/>
      <c r="AB149" s="1"/>
      <c r="AC149" s="1"/>
      <c r="AD149" s="1"/>
      <c r="AE149" s="1"/>
      <c r="AF149" s="1"/>
      <c r="AG149" s="25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5"/>
      <c r="W150" s="25"/>
      <c r="X150" s="1"/>
      <c r="Y150" s="1"/>
      <c r="Z150" s="1"/>
      <c r="AA150" s="1"/>
      <c r="AB150" s="1"/>
      <c r="AC150" s="1"/>
      <c r="AD150" s="1"/>
      <c r="AE150" s="1"/>
      <c r="AF150" s="1"/>
      <c r="AG150" s="25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5"/>
      <c r="W151" s="25"/>
      <c r="X151" s="1"/>
      <c r="Y151" s="1"/>
      <c r="Z151" s="1"/>
      <c r="AA151" s="1"/>
      <c r="AB151" s="1"/>
      <c r="AC151" s="1"/>
      <c r="AD151" s="1"/>
      <c r="AE151" s="1"/>
      <c r="AF151" s="1"/>
      <c r="AG151" s="25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5"/>
      <c r="W152" s="25"/>
      <c r="X152" s="1"/>
      <c r="Y152" s="1"/>
      <c r="Z152" s="1"/>
      <c r="AA152" s="1"/>
      <c r="AB152" s="1"/>
      <c r="AC152" s="1"/>
      <c r="AD152" s="1"/>
      <c r="AE152" s="1"/>
      <c r="AF152" s="1"/>
      <c r="AG152" s="25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5"/>
      <c r="W153" s="25"/>
      <c r="X153" s="1"/>
      <c r="Y153" s="1"/>
      <c r="Z153" s="1"/>
      <c r="AA153" s="1"/>
      <c r="AB153" s="1"/>
      <c r="AC153" s="1"/>
      <c r="AD153" s="1"/>
      <c r="AE153" s="1"/>
      <c r="AF153" s="1"/>
      <c r="AG153" s="25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5"/>
      <c r="W154" s="25"/>
      <c r="X154" s="1"/>
      <c r="Y154" s="1"/>
      <c r="Z154" s="1"/>
      <c r="AA154" s="1"/>
      <c r="AB154" s="1"/>
      <c r="AC154" s="1"/>
      <c r="AD154" s="1"/>
      <c r="AE154" s="1"/>
      <c r="AF154" s="1"/>
      <c r="AG154" s="25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5"/>
      <c r="W155" s="25"/>
      <c r="X155" s="1"/>
      <c r="Y155" s="1"/>
      <c r="Z155" s="1"/>
      <c r="AA155" s="1"/>
      <c r="AB155" s="1"/>
      <c r="AC155" s="1"/>
      <c r="AD155" s="1"/>
      <c r="AE155" s="1"/>
      <c r="AF155" s="1"/>
      <c r="AG155" s="25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5"/>
      <c r="W156" s="25"/>
      <c r="X156" s="1"/>
      <c r="Y156" s="1"/>
      <c r="Z156" s="1"/>
      <c r="AA156" s="1"/>
      <c r="AB156" s="1"/>
      <c r="AC156" s="1"/>
      <c r="AD156" s="1"/>
      <c r="AE156" s="1"/>
      <c r="AF156" s="1"/>
      <c r="AG156" s="25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5"/>
      <c r="W157" s="25"/>
      <c r="X157" s="1"/>
      <c r="Y157" s="1"/>
      <c r="Z157" s="1"/>
      <c r="AA157" s="1"/>
      <c r="AB157" s="1"/>
      <c r="AC157" s="1"/>
      <c r="AD157" s="1"/>
      <c r="AE157" s="1"/>
      <c r="AF157" s="1"/>
      <c r="AG157" s="25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5"/>
      <c r="W158" s="25"/>
      <c r="X158" s="1"/>
      <c r="Y158" s="1"/>
      <c r="Z158" s="1"/>
      <c r="AA158" s="1"/>
      <c r="AB158" s="1"/>
      <c r="AC158" s="1"/>
      <c r="AD158" s="1"/>
      <c r="AE158" s="1"/>
      <c r="AF158" s="1"/>
      <c r="AG158" s="25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5"/>
      <c r="W159" s="25"/>
      <c r="X159" s="1"/>
      <c r="Y159" s="1"/>
      <c r="Z159" s="1"/>
      <c r="AA159" s="1"/>
      <c r="AB159" s="1"/>
      <c r="AC159" s="1"/>
      <c r="AD159" s="1"/>
      <c r="AE159" s="1"/>
      <c r="AF159" s="1"/>
      <c r="AG159" s="25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5"/>
      <c r="W160" s="25"/>
      <c r="X160" s="1"/>
      <c r="Y160" s="1"/>
      <c r="Z160" s="1"/>
      <c r="AA160" s="1"/>
      <c r="AB160" s="1"/>
      <c r="AC160" s="1"/>
      <c r="AD160" s="1"/>
      <c r="AE160" s="1"/>
      <c r="AF160" s="1"/>
      <c r="AG160" s="25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5"/>
      <c r="W161" s="25"/>
      <c r="X161" s="1"/>
      <c r="Y161" s="1"/>
      <c r="Z161" s="1"/>
      <c r="AA161" s="1"/>
      <c r="AB161" s="1"/>
      <c r="AC161" s="1"/>
      <c r="AD161" s="1"/>
      <c r="AE161" s="1"/>
      <c r="AF161" s="1"/>
      <c r="AG161" s="25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5"/>
      <c r="W162" s="25"/>
      <c r="X162" s="1"/>
      <c r="Y162" s="1"/>
      <c r="Z162" s="1"/>
      <c r="AA162" s="1"/>
      <c r="AB162" s="1"/>
      <c r="AC162" s="1"/>
      <c r="AD162" s="1"/>
      <c r="AE162" s="1"/>
      <c r="AF162" s="1"/>
      <c r="AG162" s="25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5"/>
      <c r="W163" s="25"/>
      <c r="X163" s="1"/>
      <c r="Y163" s="1"/>
      <c r="Z163" s="1"/>
      <c r="AA163" s="1"/>
      <c r="AB163" s="1"/>
      <c r="AC163" s="1"/>
      <c r="AD163" s="1"/>
      <c r="AE163" s="1"/>
      <c r="AF163" s="1"/>
      <c r="AG163" s="25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5"/>
      <c r="W164" s="25"/>
      <c r="X164" s="1"/>
      <c r="Y164" s="1"/>
      <c r="Z164" s="1"/>
      <c r="AA164" s="1"/>
      <c r="AB164" s="1"/>
      <c r="AC164" s="1"/>
      <c r="AD164" s="1"/>
      <c r="AE164" s="1"/>
      <c r="AF164" s="1"/>
      <c r="AG164" s="25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5"/>
      <c r="W165" s="25"/>
      <c r="X165" s="1"/>
      <c r="Y165" s="1"/>
      <c r="Z165" s="1"/>
      <c r="AA165" s="1"/>
      <c r="AB165" s="1"/>
      <c r="AC165" s="1"/>
      <c r="AD165" s="1"/>
      <c r="AE165" s="1"/>
      <c r="AF165" s="1"/>
      <c r="AG165" s="25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5"/>
      <c r="W166" s="25"/>
      <c r="X166" s="1"/>
      <c r="Y166" s="1"/>
      <c r="Z166" s="1"/>
      <c r="AA166" s="1"/>
      <c r="AB166" s="1"/>
      <c r="AC166" s="1"/>
      <c r="AD166" s="1"/>
      <c r="AE166" s="1"/>
      <c r="AF166" s="1"/>
      <c r="AG166" s="25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5"/>
      <c r="W167" s="25"/>
      <c r="X167" s="1"/>
      <c r="Y167" s="1"/>
      <c r="Z167" s="1"/>
      <c r="AA167" s="1"/>
      <c r="AB167" s="1"/>
      <c r="AC167" s="1"/>
      <c r="AD167" s="1"/>
      <c r="AE167" s="1"/>
      <c r="AF167" s="1"/>
      <c r="AG167" s="25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5"/>
      <c r="W168" s="25"/>
      <c r="X168" s="1"/>
      <c r="Y168" s="1"/>
      <c r="Z168" s="1"/>
      <c r="AA168" s="1"/>
      <c r="AB168" s="1"/>
      <c r="AC168" s="1"/>
      <c r="AD168" s="1"/>
      <c r="AE168" s="1"/>
      <c r="AF168" s="1"/>
      <c r="AG168" s="25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5"/>
      <c r="W169" s="25"/>
      <c r="X169" s="1"/>
      <c r="Y169" s="1"/>
      <c r="Z169" s="1"/>
      <c r="AA169" s="1"/>
      <c r="AB169" s="1"/>
      <c r="AC169" s="1"/>
      <c r="AD169" s="1"/>
      <c r="AE169" s="1"/>
      <c r="AF169" s="1"/>
      <c r="AG169" s="25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5"/>
      <c r="W170" s="25"/>
      <c r="X170" s="1"/>
      <c r="Y170" s="1"/>
      <c r="Z170" s="1"/>
      <c r="AA170" s="1"/>
      <c r="AB170" s="1"/>
      <c r="AC170" s="1"/>
      <c r="AD170" s="1"/>
      <c r="AE170" s="1"/>
      <c r="AF170" s="1"/>
      <c r="AG170" s="25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5"/>
      <c r="W171" s="25"/>
      <c r="X171" s="1"/>
      <c r="Y171" s="1"/>
      <c r="Z171" s="1"/>
      <c r="AA171" s="1"/>
      <c r="AB171" s="1"/>
      <c r="AC171" s="1"/>
      <c r="AD171" s="1"/>
      <c r="AE171" s="1"/>
      <c r="AF171" s="1"/>
      <c r="AG171" s="25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5"/>
      <c r="W172" s="25"/>
      <c r="X172" s="1"/>
      <c r="Y172" s="1"/>
      <c r="Z172" s="1"/>
      <c r="AA172" s="1"/>
      <c r="AB172" s="1"/>
      <c r="AC172" s="1"/>
      <c r="AD172" s="1"/>
      <c r="AE172" s="1"/>
      <c r="AF172" s="1"/>
      <c r="AG172" s="25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5"/>
      <c r="W173" s="25"/>
      <c r="X173" s="1"/>
      <c r="Y173" s="1"/>
      <c r="Z173" s="1"/>
      <c r="AA173" s="1"/>
      <c r="AB173" s="1"/>
      <c r="AC173" s="1"/>
      <c r="AD173" s="1"/>
      <c r="AE173" s="1"/>
      <c r="AF173" s="1"/>
      <c r="AG173" s="25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5"/>
      <c r="W174" s="25"/>
      <c r="X174" s="1"/>
      <c r="Y174" s="1"/>
      <c r="Z174" s="1"/>
      <c r="AA174" s="1"/>
      <c r="AB174" s="1"/>
      <c r="AC174" s="1"/>
      <c r="AD174" s="1"/>
      <c r="AE174" s="1"/>
      <c r="AF174" s="1"/>
      <c r="AG174" s="25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5"/>
      <c r="W175" s="25"/>
      <c r="X175" s="1"/>
      <c r="Y175" s="1"/>
      <c r="Z175" s="1"/>
      <c r="AA175" s="1"/>
      <c r="AB175" s="1"/>
      <c r="AC175" s="1"/>
      <c r="AD175" s="1"/>
      <c r="AE175" s="1"/>
      <c r="AF175" s="1"/>
      <c r="AG175" s="25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5"/>
      <c r="W176" s="25"/>
      <c r="X176" s="1"/>
      <c r="Y176" s="1"/>
      <c r="Z176" s="1"/>
      <c r="AA176" s="1"/>
      <c r="AB176" s="1"/>
      <c r="AC176" s="1"/>
      <c r="AD176" s="1"/>
      <c r="AE176" s="1"/>
      <c r="AF176" s="1"/>
      <c r="AG176" s="25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5"/>
      <c r="W177" s="25"/>
      <c r="X177" s="1"/>
      <c r="Y177" s="1"/>
      <c r="Z177" s="1"/>
      <c r="AA177" s="1"/>
      <c r="AB177" s="1"/>
      <c r="AC177" s="1"/>
      <c r="AD177" s="1"/>
      <c r="AE177" s="1"/>
      <c r="AF177" s="1"/>
      <c r="AG177" s="25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5"/>
      <c r="W178" s="25"/>
      <c r="X178" s="1"/>
      <c r="Y178" s="1"/>
      <c r="Z178" s="1"/>
      <c r="AA178" s="1"/>
      <c r="AB178" s="1"/>
      <c r="AC178" s="1"/>
      <c r="AD178" s="1"/>
      <c r="AE178" s="1"/>
      <c r="AF178" s="1"/>
      <c r="AG178" s="25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5"/>
      <c r="W179" s="25"/>
      <c r="X179" s="1"/>
      <c r="Y179" s="1"/>
      <c r="Z179" s="1"/>
      <c r="AA179" s="1"/>
      <c r="AB179" s="1"/>
      <c r="AC179" s="1"/>
      <c r="AD179" s="1"/>
      <c r="AE179" s="1"/>
      <c r="AF179" s="1"/>
      <c r="AG179" s="25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5"/>
      <c r="W180" s="25"/>
      <c r="X180" s="1"/>
      <c r="Y180" s="1"/>
      <c r="Z180" s="1"/>
      <c r="AA180" s="1"/>
      <c r="AB180" s="1"/>
      <c r="AC180" s="1"/>
      <c r="AD180" s="1"/>
      <c r="AE180" s="1"/>
      <c r="AF180" s="1"/>
      <c r="AG180" s="25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5"/>
      <c r="W181" s="25"/>
      <c r="X181" s="1"/>
      <c r="Y181" s="1"/>
      <c r="Z181" s="1"/>
      <c r="AA181" s="1"/>
      <c r="AB181" s="1"/>
      <c r="AC181" s="1"/>
      <c r="AD181" s="1"/>
      <c r="AE181" s="1"/>
      <c r="AF181" s="1"/>
      <c r="AG181" s="25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5"/>
      <c r="W182" s="25"/>
      <c r="X182" s="1"/>
      <c r="Y182" s="1"/>
      <c r="Z182" s="1"/>
      <c r="AA182" s="1"/>
      <c r="AB182" s="1"/>
      <c r="AC182" s="1"/>
      <c r="AD182" s="1"/>
      <c r="AE182" s="1"/>
      <c r="AF182" s="1"/>
      <c r="AG182" s="25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5"/>
      <c r="W183" s="25"/>
      <c r="X183" s="1"/>
      <c r="Y183" s="1"/>
      <c r="Z183" s="1"/>
      <c r="AA183" s="1"/>
      <c r="AB183" s="1"/>
      <c r="AC183" s="1"/>
      <c r="AD183" s="1"/>
      <c r="AE183" s="1"/>
      <c r="AF183" s="1"/>
      <c r="AG183" s="25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5"/>
      <c r="W184" s="25"/>
      <c r="X184" s="1"/>
      <c r="Y184" s="1"/>
      <c r="Z184" s="1"/>
      <c r="AA184" s="1"/>
      <c r="AB184" s="1"/>
      <c r="AC184" s="1"/>
      <c r="AD184" s="1"/>
      <c r="AE184" s="1"/>
      <c r="AF184" s="1"/>
      <c r="AG184" s="25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5"/>
      <c r="W185" s="25"/>
      <c r="X185" s="1"/>
      <c r="Y185" s="1"/>
      <c r="Z185" s="1"/>
      <c r="AA185" s="1"/>
      <c r="AB185" s="1"/>
      <c r="AC185" s="1"/>
      <c r="AD185" s="1"/>
      <c r="AE185" s="1"/>
      <c r="AF185" s="1"/>
      <c r="AG185" s="25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5"/>
      <c r="W186" s="25"/>
      <c r="X186" s="1"/>
      <c r="Y186" s="1"/>
      <c r="Z186" s="1"/>
      <c r="AA186" s="1"/>
      <c r="AB186" s="1"/>
      <c r="AC186" s="1"/>
      <c r="AD186" s="1"/>
      <c r="AE186" s="1"/>
      <c r="AF186" s="1"/>
      <c r="AG186" s="25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5"/>
      <c r="W187" s="25"/>
      <c r="X187" s="1"/>
      <c r="Y187" s="1"/>
      <c r="Z187" s="1"/>
      <c r="AA187" s="1"/>
      <c r="AB187" s="1"/>
      <c r="AC187" s="1"/>
      <c r="AD187" s="1"/>
      <c r="AE187" s="1"/>
      <c r="AF187" s="1"/>
      <c r="AG187" s="25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5"/>
      <c r="W188" s="25"/>
      <c r="X188" s="1"/>
      <c r="Y188" s="1"/>
      <c r="Z188" s="1"/>
      <c r="AA188" s="1"/>
      <c r="AB188" s="1"/>
      <c r="AC188" s="1"/>
      <c r="AD188" s="1"/>
      <c r="AE188" s="1"/>
      <c r="AF188" s="1"/>
      <c r="AG188" s="25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5"/>
      <c r="W189" s="25"/>
      <c r="X189" s="1"/>
      <c r="Y189" s="1"/>
      <c r="Z189" s="1"/>
      <c r="AA189" s="1"/>
      <c r="AB189" s="1"/>
      <c r="AC189" s="1"/>
      <c r="AD189" s="1"/>
      <c r="AE189" s="1"/>
      <c r="AF189" s="1"/>
      <c r="AG189" s="25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5"/>
      <c r="W190" s="25"/>
      <c r="X190" s="1"/>
      <c r="Y190" s="1"/>
      <c r="Z190" s="1"/>
      <c r="AA190" s="1"/>
      <c r="AB190" s="1"/>
      <c r="AC190" s="1"/>
      <c r="AD190" s="1"/>
      <c r="AE190" s="1"/>
      <c r="AF190" s="1"/>
      <c r="AG190" s="25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5"/>
      <c r="W191" s="25"/>
      <c r="X191" s="1"/>
      <c r="Y191" s="1"/>
      <c r="Z191" s="1"/>
      <c r="AA191" s="1"/>
      <c r="AB191" s="1"/>
      <c r="AC191" s="1"/>
      <c r="AD191" s="1"/>
      <c r="AE191" s="1"/>
      <c r="AF191" s="1"/>
      <c r="AG191" s="25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5"/>
      <c r="W192" s="25"/>
      <c r="X192" s="1"/>
      <c r="Y192" s="1"/>
      <c r="Z192" s="1"/>
      <c r="AA192" s="1"/>
      <c r="AB192" s="1"/>
      <c r="AC192" s="1"/>
      <c r="AD192" s="1"/>
      <c r="AE192" s="1"/>
      <c r="AF192" s="1"/>
      <c r="AG192" s="25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5"/>
      <c r="W193" s="25"/>
      <c r="X193" s="1"/>
      <c r="Y193" s="1"/>
      <c r="Z193" s="1"/>
      <c r="AA193" s="1"/>
      <c r="AB193" s="1"/>
      <c r="AC193" s="1"/>
      <c r="AD193" s="1"/>
      <c r="AE193" s="1"/>
      <c r="AF193" s="1"/>
      <c r="AG193" s="25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5"/>
      <c r="W194" s="25"/>
      <c r="X194" s="1"/>
      <c r="Y194" s="1"/>
      <c r="Z194" s="1"/>
      <c r="AA194" s="1"/>
      <c r="AB194" s="1"/>
      <c r="AC194" s="1"/>
      <c r="AD194" s="1"/>
      <c r="AE194" s="1"/>
      <c r="AF194" s="1"/>
      <c r="AG194" s="25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5"/>
      <c r="W195" s="25"/>
      <c r="X195" s="1"/>
      <c r="Y195" s="1"/>
      <c r="Z195" s="1"/>
      <c r="AA195" s="1"/>
      <c r="AB195" s="1"/>
      <c r="AC195" s="1"/>
      <c r="AD195" s="1"/>
      <c r="AE195" s="1"/>
      <c r="AF195" s="1"/>
      <c r="AG195" s="25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5"/>
      <c r="W196" s="25"/>
      <c r="X196" s="1"/>
      <c r="Y196" s="1"/>
      <c r="Z196" s="1"/>
      <c r="AA196" s="1"/>
      <c r="AB196" s="1"/>
      <c r="AC196" s="1"/>
      <c r="AD196" s="1"/>
      <c r="AE196" s="1"/>
      <c r="AF196" s="1"/>
      <c r="AG196" s="25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5"/>
      <c r="W197" s="25"/>
      <c r="X197" s="1"/>
      <c r="Y197" s="1"/>
      <c r="Z197" s="1"/>
      <c r="AA197" s="1"/>
      <c r="AB197" s="1"/>
      <c r="AC197" s="1"/>
      <c r="AD197" s="1"/>
      <c r="AE197" s="1"/>
      <c r="AF197" s="1"/>
      <c r="AG197" s="25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5"/>
      <c r="W198" s="25"/>
      <c r="X198" s="1"/>
      <c r="Y198" s="1"/>
      <c r="Z198" s="1"/>
      <c r="AA198" s="1"/>
      <c r="AB198" s="1"/>
      <c r="AC198" s="1"/>
      <c r="AD198" s="1"/>
      <c r="AE198" s="1"/>
      <c r="AF198" s="1"/>
      <c r="AG198" s="25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5"/>
      <c r="W199" s="25"/>
      <c r="X199" s="1"/>
      <c r="Y199" s="1"/>
      <c r="Z199" s="1"/>
      <c r="AA199" s="1"/>
      <c r="AB199" s="1"/>
      <c r="AC199" s="1"/>
      <c r="AD199" s="1"/>
      <c r="AE199" s="1"/>
      <c r="AF199" s="1"/>
      <c r="AG199" s="25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5"/>
      <c r="W200" s="25"/>
      <c r="X200" s="1"/>
      <c r="Y200" s="1"/>
      <c r="Z200" s="1"/>
      <c r="AA200" s="1"/>
      <c r="AB200" s="1"/>
      <c r="AC200" s="1"/>
      <c r="AD200" s="1"/>
      <c r="AE200" s="1"/>
      <c r="AF200" s="1"/>
      <c r="AG200" s="25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5"/>
      <c r="W201" s="25"/>
      <c r="X201" s="1"/>
      <c r="Y201" s="1"/>
      <c r="Z201" s="1"/>
      <c r="AA201" s="1"/>
      <c r="AB201" s="1"/>
      <c r="AC201" s="1"/>
      <c r="AD201" s="1"/>
      <c r="AE201" s="1"/>
      <c r="AF201" s="1"/>
      <c r="AG201" s="25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5"/>
      <c r="W202" s="25"/>
      <c r="X202" s="1"/>
      <c r="Y202" s="1"/>
      <c r="Z202" s="1"/>
      <c r="AA202" s="1"/>
      <c r="AB202" s="1"/>
      <c r="AC202" s="1"/>
      <c r="AD202" s="1"/>
      <c r="AE202" s="1"/>
      <c r="AF202" s="1"/>
      <c r="AG202" s="25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5"/>
      <c r="W203" s="25"/>
      <c r="X203" s="1"/>
      <c r="Y203" s="1"/>
      <c r="Z203" s="1"/>
      <c r="AA203" s="1"/>
      <c r="AB203" s="1"/>
      <c r="AC203" s="1"/>
      <c r="AD203" s="1"/>
      <c r="AE203" s="1"/>
      <c r="AF203" s="1"/>
      <c r="AG203" s="25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5"/>
      <c r="W204" s="25"/>
      <c r="X204" s="1"/>
      <c r="Y204" s="1"/>
      <c r="Z204" s="1"/>
      <c r="AA204" s="1"/>
      <c r="AB204" s="1"/>
      <c r="AC204" s="1"/>
      <c r="AD204" s="1"/>
      <c r="AE204" s="1"/>
      <c r="AF204" s="1"/>
      <c r="AG204" s="25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5"/>
      <c r="W205" s="25"/>
      <c r="X205" s="1"/>
      <c r="Y205" s="1"/>
      <c r="Z205" s="1"/>
      <c r="AA205" s="1"/>
      <c r="AB205" s="1"/>
      <c r="AC205" s="1"/>
      <c r="AD205" s="1"/>
      <c r="AE205" s="1"/>
      <c r="AF205" s="1"/>
      <c r="AG205" s="25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5"/>
      <c r="W206" s="25"/>
      <c r="X206" s="1"/>
      <c r="Y206" s="1"/>
      <c r="Z206" s="1"/>
      <c r="AA206" s="1"/>
      <c r="AB206" s="1"/>
      <c r="AC206" s="1"/>
      <c r="AD206" s="1"/>
      <c r="AE206" s="1"/>
      <c r="AF206" s="1"/>
      <c r="AG206" s="25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5"/>
      <c r="W207" s="25"/>
      <c r="X207" s="1"/>
      <c r="Y207" s="1"/>
      <c r="Z207" s="1"/>
      <c r="AA207" s="1"/>
      <c r="AB207" s="1"/>
      <c r="AC207" s="1"/>
      <c r="AD207" s="1"/>
      <c r="AE207" s="1"/>
      <c r="AF207" s="1"/>
      <c r="AG207" s="25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5"/>
      <c r="W208" s="25"/>
      <c r="X208" s="1"/>
      <c r="Y208" s="1"/>
      <c r="Z208" s="1"/>
      <c r="AA208" s="1"/>
      <c r="AB208" s="1"/>
      <c r="AC208" s="1"/>
      <c r="AD208" s="1"/>
      <c r="AE208" s="1"/>
      <c r="AF208" s="1"/>
      <c r="AG208" s="25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5"/>
      <c r="W209" s="25"/>
      <c r="X209" s="1"/>
      <c r="Y209" s="1"/>
      <c r="Z209" s="1"/>
      <c r="AA209" s="1"/>
      <c r="AB209" s="1"/>
      <c r="AC209" s="1"/>
      <c r="AD209" s="1"/>
      <c r="AE209" s="1"/>
      <c r="AF209" s="1"/>
      <c r="AG209" s="25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5"/>
      <c r="W210" s="25"/>
      <c r="X210" s="1"/>
      <c r="Y210" s="1"/>
      <c r="Z210" s="1"/>
      <c r="AA210" s="1"/>
      <c r="AB210" s="1"/>
      <c r="AC210" s="1"/>
      <c r="AD210" s="1"/>
      <c r="AE210" s="1"/>
      <c r="AF210" s="1"/>
      <c r="AG210" s="25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5"/>
      <c r="W211" s="25"/>
      <c r="X211" s="1"/>
      <c r="Y211" s="1"/>
      <c r="Z211" s="1"/>
      <c r="AA211" s="1"/>
      <c r="AB211" s="1"/>
      <c r="AC211" s="1"/>
      <c r="AD211" s="1"/>
      <c r="AE211" s="1"/>
      <c r="AF211" s="1"/>
      <c r="AG211" s="25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5"/>
      <c r="W212" s="25"/>
      <c r="X212" s="1"/>
      <c r="Y212" s="1"/>
      <c r="Z212" s="1"/>
      <c r="AA212" s="1"/>
      <c r="AB212" s="1"/>
      <c r="AC212" s="1"/>
      <c r="AD212" s="1"/>
      <c r="AE212" s="1"/>
      <c r="AF212" s="1"/>
      <c r="AG212" s="25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5"/>
      <c r="W213" s="25"/>
      <c r="X213" s="1"/>
      <c r="Y213" s="1"/>
      <c r="Z213" s="1"/>
      <c r="AA213" s="1"/>
      <c r="AB213" s="1"/>
      <c r="AC213" s="1"/>
      <c r="AD213" s="1"/>
      <c r="AE213" s="1"/>
      <c r="AF213" s="1"/>
      <c r="AG213" s="25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5"/>
      <c r="W214" s="25"/>
      <c r="X214" s="1"/>
      <c r="Y214" s="1"/>
      <c r="Z214" s="1"/>
      <c r="AA214" s="1"/>
      <c r="AB214" s="1"/>
      <c r="AC214" s="1"/>
      <c r="AD214" s="1"/>
      <c r="AE214" s="1"/>
      <c r="AF214" s="1"/>
      <c r="AG214" s="25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5"/>
      <c r="W215" s="25"/>
      <c r="X215" s="1"/>
      <c r="Y215" s="1"/>
      <c r="Z215" s="1"/>
      <c r="AA215" s="1"/>
      <c r="AB215" s="1"/>
      <c r="AC215" s="1"/>
      <c r="AD215" s="1"/>
      <c r="AE215" s="1"/>
      <c r="AF215" s="1"/>
      <c r="AG215" s="25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5"/>
      <c r="W216" s="25"/>
      <c r="X216" s="1"/>
      <c r="Y216" s="1"/>
      <c r="Z216" s="1"/>
      <c r="AA216" s="1"/>
      <c r="AB216" s="1"/>
      <c r="AC216" s="1"/>
      <c r="AD216" s="1"/>
      <c r="AE216" s="1"/>
      <c r="AF216" s="1"/>
      <c r="AG216" s="25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5"/>
      <c r="W217" s="25"/>
      <c r="X217" s="1"/>
      <c r="Y217" s="1"/>
      <c r="Z217" s="1"/>
      <c r="AA217" s="1"/>
      <c r="AB217" s="1"/>
      <c r="AC217" s="1"/>
      <c r="AD217" s="1"/>
      <c r="AE217" s="1"/>
      <c r="AF217" s="1"/>
      <c r="AG217" s="25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5"/>
      <c r="W218" s="25"/>
      <c r="X218" s="1"/>
      <c r="Y218" s="1"/>
      <c r="Z218" s="1"/>
      <c r="AA218" s="1"/>
      <c r="AB218" s="1"/>
      <c r="AC218" s="1"/>
      <c r="AD218" s="1"/>
      <c r="AE218" s="1"/>
      <c r="AF218" s="1"/>
      <c r="AG218" s="25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5"/>
      <c r="W219" s="25"/>
      <c r="X219" s="1"/>
      <c r="Y219" s="1"/>
      <c r="Z219" s="1"/>
      <c r="AA219" s="1"/>
      <c r="AB219" s="1"/>
      <c r="AC219" s="1"/>
      <c r="AD219" s="1"/>
      <c r="AE219" s="1"/>
      <c r="AF219" s="1"/>
      <c r="AG219" s="25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5"/>
      <c r="W220" s="25"/>
      <c r="X220" s="1"/>
      <c r="Y220" s="1"/>
      <c r="Z220" s="1"/>
      <c r="AA220" s="1"/>
      <c r="AB220" s="1"/>
      <c r="AC220" s="1"/>
      <c r="AD220" s="1"/>
      <c r="AE220" s="1"/>
      <c r="AF220" s="1"/>
      <c r="AG220" s="25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5"/>
      <c r="W221" s="25"/>
      <c r="X221" s="1"/>
      <c r="Y221" s="1"/>
      <c r="Z221" s="1"/>
      <c r="AA221" s="1"/>
      <c r="AB221" s="1"/>
      <c r="AC221" s="1"/>
      <c r="AD221" s="1"/>
      <c r="AE221" s="1"/>
      <c r="AF221" s="1"/>
      <c r="AG221" s="25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5"/>
      <c r="W222" s="25"/>
      <c r="X222" s="1"/>
      <c r="Y222" s="1"/>
      <c r="Z222" s="1"/>
      <c r="AA222" s="1"/>
      <c r="AB222" s="1"/>
      <c r="AC222" s="1"/>
      <c r="AD222" s="1"/>
      <c r="AE222" s="1"/>
      <c r="AF222" s="1"/>
      <c r="AG222" s="25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5"/>
      <c r="W223" s="25"/>
      <c r="X223" s="1"/>
      <c r="Y223" s="1"/>
      <c r="Z223" s="1"/>
      <c r="AA223" s="1"/>
      <c r="AB223" s="1"/>
      <c r="AC223" s="1"/>
      <c r="AD223" s="1"/>
      <c r="AE223" s="1"/>
      <c r="AF223" s="1"/>
      <c r="AG223" s="25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5"/>
      <c r="W224" s="25"/>
      <c r="X224" s="1"/>
      <c r="Y224" s="1"/>
      <c r="Z224" s="1"/>
      <c r="AA224" s="1"/>
      <c r="AB224" s="1"/>
      <c r="AC224" s="1"/>
      <c r="AD224" s="1"/>
      <c r="AE224" s="1"/>
      <c r="AF224" s="1"/>
      <c r="AG224" s="25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5"/>
      <c r="W225" s="25"/>
      <c r="X225" s="1"/>
      <c r="Y225" s="1"/>
      <c r="Z225" s="1"/>
      <c r="AA225" s="1"/>
      <c r="AB225" s="1"/>
      <c r="AC225" s="1"/>
      <c r="AD225" s="1"/>
      <c r="AE225" s="1"/>
      <c r="AF225" s="1"/>
      <c r="AG225" s="25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5"/>
      <c r="W226" s="25"/>
      <c r="X226" s="1"/>
      <c r="Y226" s="1"/>
      <c r="Z226" s="1"/>
      <c r="AA226" s="1"/>
      <c r="AB226" s="1"/>
      <c r="AC226" s="1"/>
      <c r="AD226" s="1"/>
      <c r="AE226" s="1"/>
      <c r="AF226" s="1"/>
      <c r="AG226" s="25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5"/>
      <c r="W227" s="25"/>
      <c r="X227" s="1"/>
      <c r="Y227" s="1"/>
      <c r="Z227" s="1"/>
      <c r="AA227" s="1"/>
      <c r="AB227" s="1"/>
      <c r="AC227" s="1"/>
      <c r="AD227" s="1"/>
      <c r="AE227" s="1"/>
      <c r="AF227" s="1"/>
      <c r="AG227" s="25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5"/>
      <c r="W228" s="25"/>
      <c r="X228" s="1"/>
      <c r="Y228" s="1"/>
      <c r="Z228" s="1"/>
      <c r="AA228" s="1"/>
      <c r="AB228" s="1"/>
      <c r="AC228" s="1"/>
      <c r="AD228" s="1"/>
      <c r="AE228" s="1"/>
      <c r="AF228" s="1"/>
      <c r="AG228" s="25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5"/>
      <c r="W229" s="25"/>
      <c r="X229" s="1"/>
      <c r="Y229" s="1"/>
      <c r="Z229" s="1"/>
      <c r="AA229" s="1"/>
      <c r="AB229" s="1"/>
      <c r="AC229" s="1"/>
      <c r="AD229" s="1"/>
      <c r="AE229" s="1"/>
      <c r="AF229" s="1"/>
      <c r="AG229" s="25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5"/>
      <c r="W230" s="25"/>
      <c r="X230" s="1"/>
      <c r="Y230" s="1"/>
      <c r="Z230" s="1"/>
      <c r="AA230" s="1"/>
      <c r="AB230" s="1"/>
      <c r="AC230" s="1"/>
      <c r="AD230" s="1"/>
      <c r="AE230" s="1"/>
      <c r="AF230" s="1"/>
      <c r="AG230" s="25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5"/>
      <c r="W231" s="25"/>
      <c r="X231" s="1"/>
      <c r="Y231" s="1"/>
      <c r="Z231" s="1"/>
      <c r="AA231" s="1"/>
      <c r="AB231" s="1"/>
      <c r="AC231" s="1"/>
      <c r="AD231" s="1"/>
      <c r="AE231" s="1"/>
      <c r="AF231" s="1"/>
      <c r="AG231" s="25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5"/>
      <c r="W232" s="25"/>
      <c r="X232" s="1"/>
      <c r="Y232" s="1"/>
      <c r="Z232" s="1"/>
      <c r="AA232" s="1"/>
      <c r="AB232" s="1"/>
      <c r="AC232" s="1"/>
      <c r="AD232" s="1"/>
      <c r="AE232" s="1"/>
      <c r="AF232" s="1"/>
      <c r="AG232" s="25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5"/>
      <c r="W233" s="25"/>
      <c r="X233" s="1"/>
      <c r="Y233" s="1"/>
      <c r="Z233" s="1"/>
      <c r="AA233" s="1"/>
      <c r="AB233" s="1"/>
      <c r="AC233" s="1"/>
      <c r="AD233" s="1"/>
      <c r="AE233" s="1"/>
      <c r="AF233" s="1"/>
      <c r="AG233" s="25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5"/>
      <c r="W234" s="25"/>
      <c r="X234" s="1"/>
      <c r="Y234" s="1"/>
      <c r="Z234" s="1"/>
      <c r="AA234" s="1"/>
      <c r="AB234" s="1"/>
      <c r="AC234" s="1"/>
      <c r="AD234" s="1"/>
      <c r="AE234" s="1"/>
      <c r="AF234" s="1"/>
      <c r="AG234" s="25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5"/>
      <c r="W235" s="25"/>
      <c r="X235" s="1"/>
      <c r="Y235" s="1"/>
      <c r="Z235" s="1"/>
      <c r="AA235" s="1"/>
      <c r="AB235" s="1"/>
      <c r="AC235" s="1"/>
      <c r="AD235" s="1"/>
      <c r="AE235" s="1"/>
      <c r="AF235" s="1"/>
      <c r="AG235" s="25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5"/>
      <c r="W236" s="25"/>
      <c r="X236" s="1"/>
      <c r="Y236" s="1"/>
      <c r="Z236" s="1"/>
      <c r="AA236" s="1"/>
      <c r="AB236" s="1"/>
      <c r="AC236" s="1"/>
      <c r="AD236" s="1"/>
      <c r="AE236" s="1"/>
      <c r="AF236" s="1"/>
      <c r="AG236" s="25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5"/>
      <c r="W237" s="25"/>
      <c r="X237" s="1"/>
      <c r="Y237" s="1"/>
      <c r="Z237" s="1"/>
      <c r="AA237" s="1"/>
      <c r="AB237" s="1"/>
      <c r="AC237" s="1"/>
      <c r="AD237" s="1"/>
      <c r="AE237" s="1"/>
      <c r="AF237" s="1"/>
      <c r="AG237" s="25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5"/>
      <c r="W238" s="25"/>
      <c r="X238" s="1"/>
      <c r="Y238" s="1"/>
      <c r="Z238" s="1"/>
      <c r="AA238" s="1"/>
      <c r="AB238" s="1"/>
      <c r="AC238" s="1"/>
      <c r="AD238" s="1"/>
      <c r="AE238" s="1"/>
      <c r="AF238" s="1"/>
      <c r="AG238" s="25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5"/>
      <c r="W239" s="25"/>
      <c r="X239" s="1"/>
      <c r="Y239" s="1"/>
      <c r="Z239" s="1"/>
      <c r="AA239" s="1"/>
      <c r="AB239" s="1"/>
      <c r="AC239" s="1"/>
      <c r="AD239" s="1"/>
      <c r="AE239" s="1"/>
      <c r="AF239" s="1"/>
      <c r="AG239" s="25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5"/>
      <c r="W240" s="25"/>
      <c r="X240" s="1"/>
      <c r="Y240" s="1"/>
      <c r="Z240" s="1"/>
      <c r="AA240" s="1"/>
      <c r="AB240" s="1"/>
      <c r="AC240" s="1"/>
      <c r="AD240" s="1"/>
      <c r="AE240" s="1"/>
      <c r="AF240" s="1"/>
      <c r="AG240" s="25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5"/>
      <c r="W241" s="25"/>
      <c r="X241" s="1"/>
      <c r="Y241" s="1"/>
      <c r="Z241" s="1"/>
      <c r="AA241" s="1"/>
      <c r="AB241" s="1"/>
      <c r="AC241" s="1"/>
      <c r="AD241" s="1"/>
      <c r="AE241" s="1"/>
      <c r="AF241" s="1"/>
      <c r="AG241" s="25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5"/>
      <c r="W242" s="25"/>
      <c r="X242" s="1"/>
      <c r="Y242" s="1"/>
      <c r="Z242" s="1"/>
      <c r="AA242" s="1"/>
      <c r="AB242" s="1"/>
      <c r="AC242" s="1"/>
      <c r="AD242" s="1"/>
      <c r="AE242" s="1"/>
      <c r="AF242" s="1"/>
      <c r="AG242" s="25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5"/>
      <c r="W243" s="25"/>
      <c r="X243" s="1"/>
      <c r="Y243" s="1"/>
      <c r="Z243" s="1"/>
      <c r="AA243" s="1"/>
      <c r="AB243" s="1"/>
      <c r="AC243" s="1"/>
      <c r="AD243" s="1"/>
      <c r="AE243" s="1"/>
      <c r="AF243" s="1"/>
      <c r="AG243" s="25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5"/>
      <c r="W244" s="25"/>
      <c r="X244" s="1"/>
      <c r="Y244" s="1"/>
      <c r="Z244" s="1"/>
      <c r="AA244" s="1"/>
      <c r="AB244" s="1"/>
      <c r="AC244" s="1"/>
      <c r="AD244" s="1"/>
      <c r="AE244" s="1"/>
      <c r="AF244" s="1"/>
      <c r="AG244" s="25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5"/>
      <c r="W245" s="25"/>
      <c r="X245" s="1"/>
      <c r="Y245" s="1"/>
      <c r="Z245" s="1"/>
      <c r="AA245" s="1"/>
      <c r="AB245" s="1"/>
      <c r="AC245" s="1"/>
      <c r="AD245" s="1"/>
      <c r="AE245" s="1"/>
      <c r="AF245" s="1"/>
      <c r="AG245" s="25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5"/>
      <c r="W246" s="25"/>
      <c r="X246" s="1"/>
      <c r="Y246" s="1"/>
      <c r="Z246" s="1"/>
      <c r="AA246" s="1"/>
      <c r="AB246" s="1"/>
      <c r="AC246" s="1"/>
      <c r="AD246" s="1"/>
      <c r="AE246" s="1"/>
      <c r="AF246" s="1"/>
      <c r="AG246" s="25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5"/>
      <c r="W247" s="25"/>
      <c r="X247" s="1"/>
      <c r="Y247" s="1"/>
      <c r="Z247" s="1"/>
      <c r="AA247" s="1"/>
      <c r="AB247" s="1"/>
      <c r="AC247" s="1"/>
      <c r="AD247" s="1"/>
      <c r="AE247" s="1"/>
      <c r="AF247" s="1"/>
      <c r="AG247" s="25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5"/>
      <c r="W248" s="25"/>
      <c r="X248" s="1"/>
      <c r="Y248" s="1"/>
      <c r="Z248" s="1"/>
      <c r="AA248" s="1"/>
      <c r="AB248" s="1"/>
      <c r="AC248" s="1"/>
      <c r="AD248" s="1"/>
      <c r="AE248" s="1"/>
      <c r="AF248" s="1"/>
      <c r="AG248" s="25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5"/>
      <c r="W249" s="25"/>
      <c r="X249" s="1"/>
      <c r="Y249" s="1"/>
      <c r="Z249" s="1"/>
      <c r="AA249" s="1"/>
      <c r="AB249" s="1"/>
      <c r="AC249" s="1"/>
      <c r="AD249" s="1"/>
      <c r="AE249" s="1"/>
      <c r="AF249" s="1"/>
      <c r="AG249" s="25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5"/>
      <c r="W250" s="25"/>
      <c r="X250" s="1"/>
      <c r="Y250" s="1"/>
      <c r="Z250" s="1"/>
      <c r="AA250" s="1"/>
      <c r="AB250" s="1"/>
      <c r="AC250" s="1"/>
      <c r="AD250" s="1"/>
      <c r="AE250" s="1"/>
      <c r="AF250" s="1"/>
      <c r="AG250" s="25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5"/>
      <c r="W251" s="25"/>
      <c r="X251" s="1"/>
      <c r="Y251" s="1"/>
      <c r="Z251" s="1"/>
      <c r="AA251" s="1"/>
      <c r="AB251" s="1"/>
      <c r="AC251" s="1"/>
      <c r="AD251" s="1"/>
      <c r="AE251" s="1"/>
      <c r="AF251" s="1"/>
      <c r="AG251" s="25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5"/>
      <c r="W252" s="25"/>
      <c r="X252" s="1"/>
      <c r="Y252" s="1"/>
      <c r="Z252" s="1"/>
      <c r="AA252" s="1"/>
      <c r="AB252" s="1"/>
      <c r="AC252" s="1"/>
      <c r="AD252" s="1"/>
      <c r="AE252" s="1"/>
      <c r="AF252" s="1"/>
      <c r="AG252" s="25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5"/>
      <c r="W253" s="25"/>
      <c r="X253" s="1"/>
      <c r="Y253" s="1"/>
      <c r="Z253" s="1"/>
      <c r="AA253" s="1"/>
      <c r="AB253" s="1"/>
      <c r="AC253" s="1"/>
      <c r="AD253" s="1"/>
      <c r="AE253" s="1"/>
      <c r="AF253" s="1"/>
      <c r="AG253" s="25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5"/>
      <c r="W254" s="25"/>
      <c r="X254" s="1"/>
      <c r="Y254" s="1"/>
      <c r="Z254" s="1"/>
      <c r="AA254" s="1"/>
      <c r="AB254" s="1"/>
      <c r="AC254" s="1"/>
      <c r="AD254" s="1"/>
      <c r="AE254" s="1"/>
      <c r="AF254" s="1"/>
      <c r="AG254" s="25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5"/>
      <c r="W255" s="25"/>
      <c r="X255" s="1"/>
      <c r="Y255" s="1"/>
      <c r="Z255" s="1"/>
      <c r="AA255" s="1"/>
      <c r="AB255" s="1"/>
      <c r="AC255" s="1"/>
      <c r="AD255" s="1"/>
      <c r="AE255" s="1"/>
      <c r="AF255" s="1"/>
      <c r="AG255" s="25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5"/>
      <c r="W256" s="25"/>
      <c r="X256" s="1"/>
      <c r="Y256" s="1"/>
      <c r="Z256" s="1"/>
      <c r="AA256" s="1"/>
      <c r="AB256" s="1"/>
      <c r="AC256" s="1"/>
      <c r="AD256" s="1"/>
      <c r="AE256" s="1"/>
      <c r="AF256" s="1"/>
      <c r="AG256" s="25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5"/>
      <c r="W257" s="25"/>
      <c r="X257" s="1"/>
      <c r="Y257" s="1"/>
      <c r="Z257" s="1"/>
      <c r="AA257" s="1"/>
      <c r="AB257" s="1"/>
      <c r="AC257" s="1"/>
      <c r="AD257" s="1"/>
      <c r="AE257" s="1"/>
      <c r="AF257" s="1"/>
      <c r="AG257" s="25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5"/>
      <c r="W258" s="25"/>
      <c r="X258" s="1"/>
      <c r="Y258" s="1"/>
      <c r="Z258" s="1"/>
      <c r="AA258" s="1"/>
      <c r="AB258" s="1"/>
      <c r="AC258" s="1"/>
      <c r="AD258" s="1"/>
      <c r="AE258" s="1"/>
      <c r="AF258" s="1"/>
      <c r="AG258" s="25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5"/>
      <c r="W259" s="25"/>
      <c r="X259" s="1"/>
      <c r="Y259" s="1"/>
      <c r="Z259" s="1"/>
      <c r="AA259" s="1"/>
      <c r="AB259" s="1"/>
      <c r="AC259" s="1"/>
      <c r="AD259" s="1"/>
      <c r="AE259" s="1"/>
      <c r="AF259" s="1"/>
      <c r="AG259" s="25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5"/>
      <c r="W260" s="25"/>
      <c r="X260" s="1"/>
      <c r="Y260" s="1"/>
      <c r="Z260" s="1"/>
      <c r="AA260" s="1"/>
      <c r="AB260" s="1"/>
      <c r="AC260" s="1"/>
      <c r="AD260" s="1"/>
      <c r="AE260" s="1"/>
      <c r="AF260" s="1"/>
      <c r="AG260" s="25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5"/>
      <c r="W261" s="25"/>
      <c r="X261" s="1"/>
      <c r="Y261" s="1"/>
      <c r="Z261" s="1"/>
      <c r="AA261" s="1"/>
      <c r="AB261" s="1"/>
      <c r="AC261" s="1"/>
      <c r="AD261" s="1"/>
      <c r="AE261" s="1"/>
      <c r="AF261" s="1"/>
      <c r="AG261" s="25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5"/>
      <c r="W262" s="25"/>
      <c r="X262" s="1"/>
      <c r="Y262" s="1"/>
      <c r="Z262" s="1"/>
      <c r="AA262" s="1"/>
      <c r="AB262" s="1"/>
      <c r="AC262" s="1"/>
      <c r="AD262" s="1"/>
      <c r="AE262" s="1"/>
      <c r="AF262" s="1"/>
      <c r="AG262" s="25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5"/>
      <c r="W263" s="25"/>
      <c r="X263" s="1"/>
      <c r="Y263" s="1"/>
      <c r="Z263" s="1"/>
      <c r="AA263" s="1"/>
      <c r="AB263" s="1"/>
      <c r="AC263" s="1"/>
      <c r="AD263" s="1"/>
      <c r="AE263" s="1"/>
      <c r="AF263" s="1"/>
      <c r="AG263" s="25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5"/>
      <c r="W264" s="25"/>
      <c r="X264" s="1"/>
      <c r="Y264" s="1"/>
      <c r="Z264" s="1"/>
      <c r="AA264" s="1"/>
      <c r="AB264" s="1"/>
      <c r="AC264" s="1"/>
      <c r="AD264" s="1"/>
      <c r="AE264" s="1"/>
      <c r="AF264" s="1"/>
      <c r="AG264" s="25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5"/>
      <c r="W265" s="25"/>
      <c r="X265" s="1"/>
      <c r="Y265" s="1"/>
      <c r="Z265" s="1"/>
      <c r="AA265" s="1"/>
      <c r="AB265" s="1"/>
      <c r="AC265" s="1"/>
      <c r="AD265" s="1"/>
      <c r="AE265" s="1"/>
      <c r="AF265" s="1"/>
      <c r="AG265" s="25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5"/>
      <c r="W266" s="25"/>
      <c r="X266" s="1"/>
      <c r="Y266" s="1"/>
      <c r="Z266" s="1"/>
      <c r="AA266" s="1"/>
      <c r="AB266" s="1"/>
      <c r="AC266" s="1"/>
      <c r="AD266" s="1"/>
      <c r="AE266" s="1"/>
      <c r="AF266" s="1"/>
      <c r="AG266" s="25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5"/>
      <c r="W267" s="25"/>
      <c r="X267" s="1"/>
      <c r="Y267" s="1"/>
      <c r="Z267" s="1"/>
      <c r="AA267" s="1"/>
      <c r="AB267" s="1"/>
      <c r="AC267" s="1"/>
      <c r="AD267" s="1"/>
      <c r="AE267" s="1"/>
      <c r="AF267" s="1"/>
      <c r="AG267" s="25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5"/>
      <c r="W268" s="25"/>
      <c r="X268" s="1"/>
      <c r="Y268" s="1"/>
      <c r="Z268" s="1"/>
      <c r="AA268" s="1"/>
      <c r="AB268" s="1"/>
      <c r="AC268" s="1"/>
      <c r="AD268" s="1"/>
      <c r="AE268" s="1"/>
      <c r="AF268" s="1"/>
      <c r="AG268" s="25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5"/>
      <c r="W269" s="25"/>
      <c r="X269" s="1"/>
      <c r="Y269" s="1"/>
      <c r="Z269" s="1"/>
      <c r="AA269" s="1"/>
      <c r="AB269" s="1"/>
      <c r="AC269" s="1"/>
      <c r="AD269" s="1"/>
      <c r="AE269" s="1"/>
      <c r="AF269" s="1"/>
      <c r="AG269" s="25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5"/>
      <c r="W270" s="25"/>
      <c r="X270" s="1"/>
      <c r="Y270" s="1"/>
      <c r="Z270" s="1"/>
      <c r="AA270" s="1"/>
      <c r="AB270" s="1"/>
      <c r="AC270" s="1"/>
      <c r="AD270" s="1"/>
      <c r="AE270" s="1"/>
      <c r="AF270" s="1"/>
      <c r="AG270" s="25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5"/>
      <c r="W271" s="25"/>
      <c r="X271" s="1"/>
      <c r="Y271" s="1"/>
      <c r="Z271" s="1"/>
      <c r="AA271" s="1"/>
      <c r="AB271" s="1"/>
      <c r="AC271" s="1"/>
      <c r="AD271" s="1"/>
      <c r="AE271" s="1"/>
      <c r="AF271" s="1"/>
      <c r="AG271" s="25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5"/>
      <c r="W272" s="25"/>
      <c r="X272" s="1"/>
      <c r="Y272" s="1"/>
      <c r="Z272" s="1"/>
      <c r="AA272" s="1"/>
      <c r="AB272" s="1"/>
      <c r="AC272" s="1"/>
      <c r="AD272" s="1"/>
      <c r="AE272" s="1"/>
      <c r="AF272" s="1"/>
      <c r="AG272" s="25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5"/>
      <c r="W273" s="25"/>
      <c r="X273" s="1"/>
      <c r="Y273" s="1"/>
      <c r="Z273" s="1"/>
      <c r="AA273" s="1"/>
      <c r="AB273" s="1"/>
      <c r="AC273" s="1"/>
      <c r="AD273" s="1"/>
      <c r="AE273" s="1"/>
      <c r="AF273" s="1"/>
      <c r="AG273" s="25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5"/>
      <c r="W274" s="25"/>
      <c r="X274" s="1"/>
      <c r="Y274" s="1"/>
      <c r="Z274" s="1"/>
      <c r="AA274" s="1"/>
      <c r="AB274" s="1"/>
      <c r="AC274" s="1"/>
      <c r="AD274" s="1"/>
      <c r="AE274" s="1"/>
      <c r="AF274" s="1"/>
      <c r="AG274" s="25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5"/>
      <c r="W275" s="25"/>
      <c r="X275" s="1"/>
      <c r="Y275" s="1"/>
      <c r="Z275" s="1"/>
      <c r="AA275" s="1"/>
      <c r="AB275" s="1"/>
      <c r="AC275" s="1"/>
      <c r="AD275" s="1"/>
      <c r="AE275" s="1"/>
      <c r="AF275" s="1"/>
      <c r="AG275" s="25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5"/>
      <c r="W276" s="25"/>
      <c r="X276" s="1"/>
      <c r="Y276" s="1"/>
      <c r="Z276" s="1"/>
      <c r="AA276" s="1"/>
      <c r="AB276" s="1"/>
      <c r="AC276" s="1"/>
      <c r="AD276" s="1"/>
      <c r="AE276" s="1"/>
      <c r="AF276" s="1"/>
      <c r="AG276" s="25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5"/>
      <c r="W277" s="25"/>
      <c r="X277" s="1"/>
      <c r="Y277" s="1"/>
      <c r="Z277" s="1"/>
      <c r="AA277" s="1"/>
      <c r="AB277" s="1"/>
      <c r="AC277" s="1"/>
      <c r="AD277" s="1"/>
      <c r="AE277" s="1"/>
      <c r="AF277" s="1"/>
      <c r="AG277" s="25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5"/>
      <c r="W278" s="25"/>
      <c r="X278" s="1"/>
      <c r="Y278" s="1"/>
      <c r="Z278" s="1"/>
      <c r="AA278" s="1"/>
      <c r="AB278" s="1"/>
      <c r="AC278" s="1"/>
      <c r="AD278" s="1"/>
      <c r="AE278" s="1"/>
      <c r="AF278" s="1"/>
      <c r="AG278" s="25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5"/>
      <c r="W279" s="25"/>
      <c r="X279" s="1"/>
      <c r="Y279" s="1"/>
      <c r="Z279" s="1"/>
      <c r="AA279" s="1"/>
      <c r="AB279" s="1"/>
      <c r="AC279" s="1"/>
      <c r="AD279" s="1"/>
      <c r="AE279" s="1"/>
      <c r="AF279" s="1"/>
      <c r="AG279" s="25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5"/>
      <c r="W280" s="25"/>
      <c r="X280" s="1"/>
      <c r="Y280" s="1"/>
      <c r="Z280" s="1"/>
      <c r="AA280" s="1"/>
      <c r="AB280" s="1"/>
      <c r="AC280" s="1"/>
      <c r="AD280" s="1"/>
      <c r="AE280" s="1"/>
      <c r="AF280" s="1"/>
      <c r="AG280" s="25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5"/>
      <c r="W281" s="25"/>
      <c r="X281" s="1"/>
      <c r="Y281" s="1"/>
      <c r="Z281" s="1"/>
      <c r="AA281" s="1"/>
      <c r="AB281" s="1"/>
      <c r="AC281" s="1"/>
      <c r="AD281" s="1"/>
      <c r="AE281" s="1"/>
      <c r="AF281" s="1"/>
      <c r="AG281" s="25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5"/>
      <c r="W282" s="25"/>
      <c r="X282" s="1"/>
      <c r="Y282" s="1"/>
      <c r="Z282" s="1"/>
      <c r="AA282" s="1"/>
      <c r="AB282" s="1"/>
      <c r="AC282" s="1"/>
      <c r="AD282" s="1"/>
      <c r="AE282" s="1"/>
      <c r="AF282" s="1"/>
      <c r="AG282" s="25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5"/>
      <c r="W283" s="25"/>
      <c r="X283" s="1"/>
      <c r="Y283" s="1"/>
      <c r="Z283" s="1"/>
      <c r="AA283" s="1"/>
      <c r="AB283" s="1"/>
      <c r="AC283" s="1"/>
      <c r="AD283" s="1"/>
      <c r="AE283" s="1"/>
      <c r="AF283" s="1"/>
      <c r="AG283" s="25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5"/>
      <c r="W284" s="25"/>
      <c r="X284" s="1"/>
      <c r="Y284" s="1"/>
      <c r="Z284" s="1"/>
      <c r="AA284" s="1"/>
      <c r="AB284" s="1"/>
      <c r="AC284" s="1"/>
      <c r="AD284" s="1"/>
      <c r="AE284" s="1"/>
      <c r="AF284" s="1"/>
      <c r="AG284" s="25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5"/>
      <c r="W285" s="25"/>
      <c r="X285" s="1"/>
      <c r="Y285" s="1"/>
      <c r="Z285" s="1"/>
      <c r="AA285" s="1"/>
      <c r="AB285" s="1"/>
      <c r="AC285" s="1"/>
      <c r="AD285" s="1"/>
      <c r="AE285" s="1"/>
      <c r="AF285" s="1"/>
      <c r="AG285" s="25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5"/>
      <c r="W286" s="25"/>
      <c r="X286" s="1"/>
      <c r="Y286" s="1"/>
      <c r="Z286" s="1"/>
      <c r="AA286" s="1"/>
      <c r="AB286" s="1"/>
      <c r="AC286" s="1"/>
      <c r="AD286" s="1"/>
      <c r="AE286" s="1"/>
      <c r="AF286" s="1"/>
      <c r="AG286" s="25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5"/>
      <c r="W287" s="25"/>
      <c r="X287" s="1"/>
      <c r="Y287" s="1"/>
      <c r="Z287" s="1"/>
      <c r="AA287" s="1"/>
      <c r="AB287" s="1"/>
      <c r="AC287" s="1"/>
      <c r="AD287" s="1"/>
      <c r="AE287" s="1"/>
      <c r="AF287" s="1"/>
      <c r="AG287" s="25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5"/>
      <c r="W288" s="25"/>
      <c r="X288" s="1"/>
      <c r="Y288" s="1"/>
      <c r="Z288" s="1"/>
      <c r="AA288" s="1"/>
      <c r="AB288" s="1"/>
      <c r="AC288" s="1"/>
      <c r="AD288" s="1"/>
      <c r="AE288" s="1"/>
      <c r="AF288" s="1"/>
      <c r="AG288" s="25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5"/>
      <c r="W289" s="25"/>
      <c r="X289" s="1"/>
      <c r="Y289" s="1"/>
      <c r="Z289" s="1"/>
      <c r="AA289" s="1"/>
      <c r="AB289" s="1"/>
      <c r="AC289" s="1"/>
      <c r="AD289" s="1"/>
      <c r="AE289" s="1"/>
      <c r="AF289" s="1"/>
      <c r="AG289" s="25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5"/>
      <c r="W290" s="25"/>
      <c r="X290" s="1"/>
      <c r="Y290" s="1"/>
      <c r="Z290" s="1"/>
      <c r="AA290" s="1"/>
      <c r="AB290" s="1"/>
      <c r="AC290" s="1"/>
      <c r="AD290" s="1"/>
      <c r="AE290" s="1"/>
      <c r="AF290" s="1"/>
      <c r="AG290" s="25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5"/>
      <c r="W291" s="25"/>
      <c r="X291" s="1"/>
      <c r="Y291" s="1"/>
      <c r="Z291" s="1"/>
      <c r="AA291" s="1"/>
      <c r="AB291" s="1"/>
      <c r="AC291" s="1"/>
      <c r="AD291" s="1"/>
      <c r="AE291" s="1"/>
      <c r="AF291" s="1"/>
      <c r="AG291" s="25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5"/>
      <c r="W292" s="25"/>
      <c r="X292" s="1"/>
      <c r="Y292" s="1"/>
      <c r="Z292" s="1"/>
      <c r="AA292" s="1"/>
      <c r="AB292" s="1"/>
      <c r="AC292" s="1"/>
      <c r="AD292" s="1"/>
      <c r="AE292" s="1"/>
      <c r="AF292" s="1"/>
      <c r="AG292" s="25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5"/>
      <c r="W293" s="25"/>
      <c r="X293" s="1"/>
      <c r="Y293" s="1"/>
      <c r="Z293" s="1"/>
      <c r="AA293" s="1"/>
      <c r="AB293" s="1"/>
      <c r="AC293" s="1"/>
      <c r="AD293" s="1"/>
      <c r="AE293" s="1"/>
      <c r="AF293" s="1"/>
      <c r="AG293" s="25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5"/>
      <c r="W294" s="25"/>
      <c r="X294" s="1"/>
      <c r="Y294" s="1"/>
      <c r="Z294" s="1"/>
      <c r="AA294" s="1"/>
      <c r="AB294" s="1"/>
      <c r="AC294" s="1"/>
      <c r="AD294" s="1"/>
      <c r="AE294" s="1"/>
      <c r="AF294" s="1"/>
      <c r="AG294" s="25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5"/>
      <c r="W295" s="25"/>
      <c r="X295" s="1"/>
      <c r="Y295" s="1"/>
      <c r="Z295" s="1"/>
      <c r="AA295" s="1"/>
      <c r="AB295" s="1"/>
      <c r="AC295" s="1"/>
      <c r="AD295" s="1"/>
      <c r="AE295" s="1"/>
      <c r="AF295" s="1"/>
      <c r="AG295" s="25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5"/>
      <c r="W296" s="25"/>
      <c r="X296" s="1"/>
      <c r="Y296" s="1"/>
      <c r="Z296" s="1"/>
      <c r="AA296" s="1"/>
      <c r="AB296" s="1"/>
      <c r="AC296" s="1"/>
      <c r="AD296" s="1"/>
      <c r="AE296" s="1"/>
      <c r="AF296" s="1"/>
      <c r="AG296" s="25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5"/>
      <c r="W297" s="25"/>
      <c r="X297" s="1"/>
      <c r="Y297" s="1"/>
      <c r="Z297" s="1"/>
      <c r="AA297" s="1"/>
      <c r="AB297" s="1"/>
      <c r="AC297" s="1"/>
      <c r="AD297" s="1"/>
      <c r="AE297" s="1"/>
      <c r="AF297" s="1"/>
      <c r="AG297" s="25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5"/>
      <c r="W298" s="25"/>
      <c r="X298" s="1"/>
      <c r="Y298" s="1"/>
      <c r="Z298" s="1"/>
      <c r="AA298" s="1"/>
      <c r="AB298" s="1"/>
      <c r="AC298" s="1"/>
      <c r="AD298" s="1"/>
      <c r="AE298" s="1"/>
      <c r="AF298" s="1"/>
      <c r="AG298" s="25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5"/>
      <c r="W299" s="25"/>
      <c r="X299" s="1"/>
      <c r="Y299" s="1"/>
      <c r="Z299" s="1"/>
      <c r="AA299" s="1"/>
      <c r="AB299" s="1"/>
      <c r="AC299" s="1"/>
      <c r="AD299" s="1"/>
      <c r="AE299" s="1"/>
      <c r="AF299" s="1"/>
      <c r="AG299" s="25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5"/>
      <c r="W300" s="25"/>
      <c r="X300" s="1"/>
      <c r="Y300" s="1"/>
      <c r="Z300" s="1"/>
      <c r="AA300" s="1"/>
      <c r="AB300" s="1"/>
      <c r="AC300" s="1"/>
      <c r="AD300" s="1"/>
      <c r="AE300" s="1"/>
      <c r="AF300" s="1"/>
      <c r="AG300" s="25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5"/>
      <c r="W301" s="25"/>
      <c r="X301" s="1"/>
      <c r="Y301" s="1"/>
      <c r="Z301" s="1"/>
      <c r="AA301" s="1"/>
      <c r="AB301" s="1"/>
      <c r="AC301" s="1"/>
      <c r="AD301" s="1"/>
      <c r="AE301" s="1"/>
      <c r="AF301" s="1"/>
      <c r="AG301" s="25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5"/>
      <c r="W302" s="25"/>
      <c r="X302" s="1"/>
      <c r="Y302" s="1"/>
      <c r="Z302" s="1"/>
      <c r="AA302" s="1"/>
      <c r="AB302" s="1"/>
      <c r="AC302" s="1"/>
      <c r="AD302" s="1"/>
      <c r="AE302" s="1"/>
      <c r="AF302" s="1"/>
      <c r="AG302" s="25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5"/>
      <c r="W303" s="25"/>
      <c r="X303" s="1"/>
      <c r="Y303" s="1"/>
      <c r="Z303" s="1"/>
      <c r="AA303" s="1"/>
      <c r="AB303" s="1"/>
      <c r="AC303" s="1"/>
      <c r="AD303" s="1"/>
      <c r="AE303" s="1"/>
      <c r="AF303" s="1"/>
      <c r="AG303" s="25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5"/>
      <c r="W304" s="25"/>
      <c r="X304" s="1"/>
      <c r="Y304" s="1"/>
      <c r="Z304" s="1"/>
      <c r="AA304" s="1"/>
      <c r="AB304" s="1"/>
      <c r="AC304" s="1"/>
      <c r="AD304" s="1"/>
      <c r="AE304" s="1"/>
      <c r="AF304" s="1"/>
      <c r="AG304" s="25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5"/>
      <c r="W305" s="25"/>
      <c r="X305" s="1"/>
      <c r="Y305" s="1"/>
      <c r="Z305" s="1"/>
      <c r="AA305" s="1"/>
      <c r="AB305" s="1"/>
      <c r="AC305" s="1"/>
      <c r="AD305" s="1"/>
      <c r="AE305" s="1"/>
      <c r="AF305" s="1"/>
      <c r="AG305" s="25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5"/>
      <c r="W306" s="25"/>
      <c r="X306" s="1"/>
      <c r="Y306" s="1"/>
      <c r="Z306" s="1"/>
      <c r="AA306" s="1"/>
      <c r="AB306" s="1"/>
      <c r="AC306" s="1"/>
      <c r="AD306" s="1"/>
      <c r="AE306" s="1"/>
      <c r="AF306" s="1"/>
      <c r="AG306" s="25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5"/>
      <c r="W307" s="25"/>
      <c r="X307" s="1"/>
      <c r="Y307" s="1"/>
      <c r="Z307" s="1"/>
      <c r="AA307" s="1"/>
      <c r="AB307" s="1"/>
      <c r="AC307" s="1"/>
      <c r="AD307" s="1"/>
      <c r="AE307" s="1"/>
      <c r="AF307" s="1"/>
      <c r="AG307" s="25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5"/>
      <c r="W308" s="25"/>
      <c r="X308" s="1"/>
      <c r="Y308" s="1"/>
      <c r="Z308" s="1"/>
      <c r="AA308" s="1"/>
      <c r="AB308" s="1"/>
      <c r="AC308" s="1"/>
      <c r="AD308" s="1"/>
      <c r="AE308" s="1"/>
      <c r="AF308" s="1"/>
      <c r="AG308" s="25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5"/>
      <c r="W309" s="25"/>
      <c r="X309" s="1"/>
      <c r="Y309" s="1"/>
      <c r="Z309" s="1"/>
      <c r="AA309" s="1"/>
      <c r="AB309" s="1"/>
      <c r="AC309" s="1"/>
      <c r="AD309" s="1"/>
      <c r="AE309" s="1"/>
      <c r="AF309" s="1"/>
      <c r="AG309" s="25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5"/>
      <c r="W310" s="25"/>
      <c r="X310" s="1"/>
      <c r="Y310" s="1"/>
      <c r="Z310" s="1"/>
      <c r="AA310" s="1"/>
      <c r="AB310" s="1"/>
      <c r="AC310" s="1"/>
      <c r="AD310" s="1"/>
      <c r="AE310" s="1"/>
      <c r="AF310" s="1"/>
      <c r="AG310" s="25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5"/>
      <c r="W311" s="25"/>
      <c r="X311" s="1"/>
      <c r="Y311" s="1"/>
      <c r="Z311" s="1"/>
      <c r="AA311" s="1"/>
      <c r="AB311" s="1"/>
      <c r="AC311" s="1"/>
      <c r="AD311" s="1"/>
      <c r="AE311" s="1"/>
      <c r="AF311" s="1"/>
      <c r="AG311" s="25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5"/>
      <c r="W312" s="25"/>
      <c r="X312" s="1"/>
      <c r="Y312" s="1"/>
      <c r="Z312" s="1"/>
      <c r="AA312" s="1"/>
      <c r="AB312" s="1"/>
      <c r="AC312" s="1"/>
      <c r="AD312" s="1"/>
      <c r="AE312" s="1"/>
      <c r="AF312" s="1"/>
      <c r="AG312" s="25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5"/>
      <c r="W313" s="25"/>
      <c r="X313" s="1"/>
      <c r="Y313" s="1"/>
      <c r="Z313" s="1"/>
      <c r="AA313" s="1"/>
      <c r="AB313" s="1"/>
      <c r="AC313" s="1"/>
      <c r="AD313" s="1"/>
      <c r="AE313" s="1"/>
      <c r="AF313" s="1"/>
      <c r="AG313" s="25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5"/>
      <c r="W314" s="25"/>
      <c r="X314" s="1"/>
      <c r="Y314" s="1"/>
      <c r="Z314" s="1"/>
      <c r="AA314" s="1"/>
      <c r="AB314" s="1"/>
      <c r="AC314" s="1"/>
      <c r="AD314" s="1"/>
      <c r="AE314" s="1"/>
      <c r="AF314" s="1"/>
      <c r="AG314" s="25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5"/>
      <c r="W315" s="25"/>
      <c r="X315" s="1"/>
      <c r="Y315" s="1"/>
      <c r="Z315" s="1"/>
      <c r="AA315" s="1"/>
      <c r="AB315" s="1"/>
      <c r="AC315" s="1"/>
      <c r="AD315" s="1"/>
      <c r="AE315" s="1"/>
      <c r="AF315" s="1"/>
      <c r="AG315" s="25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5"/>
      <c r="W316" s="25"/>
      <c r="X316" s="1"/>
      <c r="Y316" s="1"/>
      <c r="Z316" s="1"/>
      <c r="AA316" s="1"/>
      <c r="AB316" s="1"/>
      <c r="AC316" s="1"/>
      <c r="AD316" s="1"/>
      <c r="AE316" s="1"/>
      <c r="AF316" s="1"/>
      <c r="AG316" s="25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5"/>
      <c r="W317" s="25"/>
      <c r="X317" s="1"/>
      <c r="Y317" s="1"/>
      <c r="Z317" s="1"/>
      <c r="AA317" s="1"/>
      <c r="AB317" s="1"/>
      <c r="AC317" s="1"/>
      <c r="AD317" s="1"/>
      <c r="AE317" s="1"/>
      <c r="AF317" s="1"/>
      <c r="AG317" s="25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5"/>
      <c r="W318" s="25"/>
      <c r="X318" s="1"/>
      <c r="Y318" s="1"/>
      <c r="Z318" s="1"/>
      <c r="AA318" s="1"/>
      <c r="AB318" s="1"/>
      <c r="AC318" s="1"/>
      <c r="AD318" s="1"/>
      <c r="AE318" s="1"/>
      <c r="AF318" s="1"/>
      <c r="AG318" s="25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5"/>
      <c r="W319" s="25"/>
      <c r="X319" s="1"/>
      <c r="Y319" s="1"/>
      <c r="Z319" s="1"/>
      <c r="AA319" s="1"/>
      <c r="AB319" s="1"/>
      <c r="AC319" s="1"/>
      <c r="AD319" s="1"/>
      <c r="AE319" s="1"/>
      <c r="AF319" s="1"/>
      <c r="AG319" s="25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5"/>
      <c r="W320" s="25"/>
      <c r="X320" s="1"/>
      <c r="Y320" s="1"/>
      <c r="Z320" s="1"/>
      <c r="AA320" s="1"/>
      <c r="AB320" s="1"/>
      <c r="AC320" s="1"/>
      <c r="AD320" s="1"/>
      <c r="AE320" s="1"/>
      <c r="AF320" s="1"/>
      <c r="AG320" s="25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5"/>
      <c r="W321" s="25"/>
      <c r="X321" s="1"/>
      <c r="Y321" s="1"/>
      <c r="Z321" s="1"/>
      <c r="AA321" s="1"/>
      <c r="AB321" s="1"/>
      <c r="AC321" s="1"/>
      <c r="AD321" s="1"/>
      <c r="AE321" s="1"/>
      <c r="AF321" s="1"/>
      <c r="AG321" s="25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5"/>
      <c r="W322" s="25"/>
      <c r="X322" s="1"/>
      <c r="Y322" s="1"/>
      <c r="Z322" s="1"/>
      <c r="AA322" s="1"/>
      <c r="AB322" s="1"/>
      <c r="AC322" s="1"/>
      <c r="AD322" s="1"/>
      <c r="AE322" s="1"/>
      <c r="AF322" s="1"/>
      <c r="AG322" s="25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5"/>
      <c r="W323" s="25"/>
      <c r="X323" s="1"/>
      <c r="Y323" s="1"/>
      <c r="Z323" s="1"/>
      <c r="AA323" s="1"/>
      <c r="AB323" s="1"/>
      <c r="AC323" s="1"/>
      <c r="AD323" s="1"/>
      <c r="AE323" s="1"/>
      <c r="AF323" s="1"/>
      <c r="AG323" s="25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5"/>
      <c r="W324" s="25"/>
      <c r="X324" s="1"/>
      <c r="Y324" s="1"/>
      <c r="Z324" s="1"/>
      <c r="AA324" s="1"/>
      <c r="AB324" s="1"/>
      <c r="AC324" s="1"/>
      <c r="AD324" s="1"/>
      <c r="AE324" s="1"/>
      <c r="AF324" s="1"/>
      <c r="AG324" s="25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5"/>
      <c r="W325" s="25"/>
      <c r="X325" s="1"/>
      <c r="Y325" s="1"/>
      <c r="Z325" s="1"/>
      <c r="AA325" s="1"/>
      <c r="AB325" s="1"/>
      <c r="AC325" s="1"/>
      <c r="AD325" s="1"/>
      <c r="AE325" s="1"/>
      <c r="AF325" s="1"/>
      <c r="AG325" s="25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5"/>
      <c r="W326" s="25"/>
      <c r="X326" s="1"/>
      <c r="Y326" s="1"/>
      <c r="Z326" s="1"/>
      <c r="AA326" s="1"/>
      <c r="AB326" s="1"/>
      <c r="AC326" s="1"/>
      <c r="AD326" s="1"/>
      <c r="AE326" s="1"/>
      <c r="AF326" s="1"/>
      <c r="AG326" s="25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5"/>
      <c r="W327" s="25"/>
      <c r="X327" s="1"/>
      <c r="Y327" s="1"/>
      <c r="Z327" s="1"/>
      <c r="AA327" s="1"/>
      <c r="AB327" s="1"/>
      <c r="AC327" s="1"/>
      <c r="AD327" s="1"/>
      <c r="AE327" s="1"/>
      <c r="AF327" s="1"/>
      <c r="AG327" s="25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5"/>
      <c r="W328" s="25"/>
      <c r="X328" s="1"/>
      <c r="Y328" s="1"/>
      <c r="Z328" s="1"/>
      <c r="AA328" s="1"/>
      <c r="AB328" s="1"/>
      <c r="AC328" s="1"/>
      <c r="AD328" s="1"/>
      <c r="AE328" s="1"/>
      <c r="AF328" s="1"/>
      <c r="AG328" s="25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5"/>
      <c r="W329" s="25"/>
      <c r="X329" s="1"/>
      <c r="Y329" s="1"/>
      <c r="Z329" s="1"/>
      <c r="AA329" s="1"/>
      <c r="AB329" s="1"/>
      <c r="AC329" s="1"/>
      <c r="AD329" s="1"/>
      <c r="AE329" s="1"/>
      <c r="AF329" s="1"/>
      <c r="AG329" s="25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5"/>
      <c r="W330" s="25"/>
      <c r="X330" s="1"/>
      <c r="Y330" s="1"/>
      <c r="Z330" s="1"/>
      <c r="AA330" s="1"/>
      <c r="AB330" s="1"/>
      <c r="AC330" s="1"/>
      <c r="AD330" s="1"/>
      <c r="AE330" s="1"/>
      <c r="AF330" s="1"/>
      <c r="AG330" s="25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5"/>
      <c r="W331" s="25"/>
      <c r="X331" s="1"/>
      <c r="Y331" s="1"/>
      <c r="Z331" s="1"/>
      <c r="AA331" s="1"/>
      <c r="AB331" s="1"/>
      <c r="AC331" s="1"/>
      <c r="AD331" s="1"/>
      <c r="AE331" s="1"/>
      <c r="AF331" s="1"/>
      <c r="AG331" s="25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5"/>
      <c r="W332" s="25"/>
      <c r="X332" s="1"/>
      <c r="Y332" s="1"/>
      <c r="Z332" s="1"/>
      <c r="AA332" s="1"/>
      <c r="AB332" s="1"/>
      <c r="AC332" s="1"/>
      <c r="AD332" s="1"/>
      <c r="AE332" s="1"/>
      <c r="AF332" s="1"/>
      <c r="AG332" s="25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5"/>
      <c r="W333" s="25"/>
      <c r="X333" s="1"/>
      <c r="Y333" s="1"/>
      <c r="Z333" s="1"/>
      <c r="AA333" s="1"/>
      <c r="AB333" s="1"/>
      <c r="AC333" s="1"/>
      <c r="AD333" s="1"/>
      <c r="AE333" s="1"/>
      <c r="AF333" s="1"/>
      <c r="AG333" s="25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5"/>
      <c r="W334" s="25"/>
      <c r="X334" s="1"/>
      <c r="Y334" s="1"/>
      <c r="Z334" s="1"/>
      <c r="AA334" s="1"/>
      <c r="AB334" s="1"/>
      <c r="AC334" s="1"/>
      <c r="AD334" s="1"/>
      <c r="AE334" s="1"/>
      <c r="AF334" s="1"/>
      <c r="AG334" s="25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5"/>
      <c r="W335" s="25"/>
      <c r="X335" s="1"/>
      <c r="Y335" s="1"/>
      <c r="Z335" s="1"/>
      <c r="AA335" s="1"/>
      <c r="AB335" s="1"/>
      <c r="AC335" s="1"/>
      <c r="AD335" s="1"/>
      <c r="AE335" s="1"/>
      <c r="AF335" s="1"/>
      <c r="AG335" s="25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5"/>
      <c r="W336" s="25"/>
      <c r="X336" s="1"/>
      <c r="Y336" s="1"/>
      <c r="Z336" s="1"/>
      <c r="AA336" s="1"/>
      <c r="AB336" s="1"/>
      <c r="AC336" s="1"/>
      <c r="AD336" s="1"/>
      <c r="AE336" s="1"/>
      <c r="AF336" s="1"/>
      <c r="AG336" s="25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5"/>
      <c r="W337" s="25"/>
      <c r="X337" s="1"/>
      <c r="Y337" s="1"/>
      <c r="Z337" s="1"/>
      <c r="AA337" s="1"/>
      <c r="AB337" s="1"/>
      <c r="AC337" s="1"/>
      <c r="AD337" s="1"/>
      <c r="AE337" s="1"/>
      <c r="AF337" s="1"/>
      <c r="AG337" s="25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5"/>
      <c r="W338" s="25"/>
      <c r="X338" s="1"/>
      <c r="Y338" s="1"/>
      <c r="Z338" s="1"/>
      <c r="AA338" s="1"/>
      <c r="AB338" s="1"/>
      <c r="AC338" s="1"/>
      <c r="AD338" s="1"/>
      <c r="AE338" s="1"/>
      <c r="AF338" s="1"/>
      <c r="AG338" s="25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5"/>
      <c r="W339" s="25"/>
      <c r="X339" s="1"/>
      <c r="Y339" s="1"/>
      <c r="Z339" s="1"/>
      <c r="AA339" s="1"/>
      <c r="AB339" s="1"/>
      <c r="AC339" s="1"/>
      <c r="AD339" s="1"/>
      <c r="AE339" s="1"/>
      <c r="AF339" s="1"/>
      <c r="AG339" s="25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5"/>
      <c r="W340" s="25"/>
      <c r="X340" s="1"/>
      <c r="Y340" s="1"/>
      <c r="Z340" s="1"/>
      <c r="AA340" s="1"/>
      <c r="AB340" s="1"/>
      <c r="AC340" s="1"/>
      <c r="AD340" s="1"/>
      <c r="AE340" s="1"/>
      <c r="AF340" s="1"/>
      <c r="AG340" s="25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5"/>
      <c r="W341" s="25"/>
      <c r="X341" s="1"/>
      <c r="Y341" s="1"/>
      <c r="Z341" s="1"/>
      <c r="AA341" s="1"/>
      <c r="AB341" s="1"/>
      <c r="AC341" s="1"/>
      <c r="AD341" s="1"/>
      <c r="AE341" s="1"/>
      <c r="AF341" s="1"/>
      <c r="AG341" s="25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5"/>
      <c r="W342" s="25"/>
      <c r="X342" s="1"/>
      <c r="Y342" s="1"/>
      <c r="Z342" s="1"/>
      <c r="AA342" s="1"/>
      <c r="AB342" s="1"/>
      <c r="AC342" s="1"/>
      <c r="AD342" s="1"/>
      <c r="AE342" s="1"/>
      <c r="AF342" s="1"/>
      <c r="AG342" s="25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5"/>
      <c r="W343" s="25"/>
      <c r="X343" s="1"/>
      <c r="Y343" s="1"/>
      <c r="Z343" s="1"/>
      <c r="AA343" s="1"/>
      <c r="AB343" s="1"/>
      <c r="AC343" s="1"/>
      <c r="AD343" s="1"/>
      <c r="AE343" s="1"/>
      <c r="AF343" s="1"/>
      <c r="AG343" s="25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5"/>
      <c r="W344" s="25"/>
      <c r="X344" s="1"/>
      <c r="Y344" s="1"/>
      <c r="Z344" s="1"/>
      <c r="AA344" s="1"/>
      <c r="AB344" s="1"/>
      <c r="AC344" s="1"/>
      <c r="AD344" s="1"/>
      <c r="AE344" s="1"/>
      <c r="AF344" s="1"/>
      <c r="AG344" s="25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5"/>
      <c r="W345" s="25"/>
      <c r="X345" s="1"/>
      <c r="Y345" s="1"/>
      <c r="Z345" s="1"/>
      <c r="AA345" s="1"/>
      <c r="AB345" s="1"/>
      <c r="AC345" s="1"/>
      <c r="AD345" s="1"/>
      <c r="AE345" s="1"/>
      <c r="AF345" s="1"/>
      <c r="AG345" s="25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5"/>
      <c r="W346" s="25"/>
      <c r="X346" s="1"/>
      <c r="Y346" s="1"/>
      <c r="Z346" s="1"/>
      <c r="AA346" s="1"/>
      <c r="AB346" s="1"/>
      <c r="AC346" s="1"/>
      <c r="AD346" s="1"/>
      <c r="AE346" s="1"/>
      <c r="AF346" s="1"/>
      <c r="AG346" s="25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5"/>
      <c r="W347" s="25"/>
      <c r="X347" s="1"/>
      <c r="Y347" s="1"/>
      <c r="Z347" s="1"/>
      <c r="AA347" s="1"/>
      <c r="AB347" s="1"/>
      <c r="AC347" s="1"/>
      <c r="AD347" s="1"/>
      <c r="AE347" s="1"/>
      <c r="AF347" s="1"/>
      <c r="AG347" s="25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5"/>
      <c r="W348" s="25"/>
      <c r="X348" s="1"/>
      <c r="Y348" s="1"/>
      <c r="Z348" s="1"/>
      <c r="AA348" s="1"/>
      <c r="AB348" s="1"/>
      <c r="AC348" s="1"/>
      <c r="AD348" s="1"/>
      <c r="AE348" s="1"/>
      <c r="AF348" s="1"/>
      <c r="AG348" s="25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5"/>
      <c r="W349" s="25"/>
      <c r="X349" s="1"/>
      <c r="Y349" s="1"/>
      <c r="Z349" s="1"/>
      <c r="AA349" s="1"/>
      <c r="AB349" s="1"/>
      <c r="AC349" s="1"/>
      <c r="AD349" s="1"/>
      <c r="AE349" s="1"/>
      <c r="AF349" s="1"/>
      <c r="AG349" s="25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5"/>
      <c r="W350" s="25"/>
      <c r="X350" s="1"/>
      <c r="Y350" s="1"/>
      <c r="Z350" s="1"/>
      <c r="AA350" s="1"/>
      <c r="AB350" s="1"/>
      <c r="AC350" s="1"/>
      <c r="AD350" s="1"/>
      <c r="AE350" s="1"/>
      <c r="AF350" s="1"/>
      <c r="AG350" s="25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5"/>
      <c r="W351" s="25"/>
      <c r="X351" s="1"/>
      <c r="Y351" s="1"/>
      <c r="Z351" s="1"/>
      <c r="AA351" s="1"/>
      <c r="AB351" s="1"/>
      <c r="AC351" s="1"/>
      <c r="AD351" s="1"/>
      <c r="AE351" s="1"/>
      <c r="AF351" s="1"/>
      <c r="AG351" s="25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5"/>
      <c r="W352" s="25"/>
      <c r="X352" s="1"/>
      <c r="Y352" s="1"/>
      <c r="Z352" s="1"/>
      <c r="AA352" s="1"/>
      <c r="AB352" s="1"/>
      <c r="AC352" s="1"/>
      <c r="AD352" s="1"/>
      <c r="AE352" s="1"/>
      <c r="AF352" s="1"/>
      <c r="AG352" s="25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5"/>
      <c r="W353" s="25"/>
      <c r="X353" s="1"/>
      <c r="Y353" s="1"/>
      <c r="Z353" s="1"/>
      <c r="AA353" s="1"/>
      <c r="AB353" s="1"/>
      <c r="AC353" s="1"/>
      <c r="AD353" s="1"/>
      <c r="AE353" s="1"/>
      <c r="AF353" s="1"/>
      <c r="AG353" s="25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5"/>
      <c r="W354" s="25"/>
      <c r="X354" s="1"/>
      <c r="Y354" s="1"/>
      <c r="Z354" s="1"/>
      <c r="AA354" s="1"/>
      <c r="AB354" s="1"/>
      <c r="AC354" s="1"/>
      <c r="AD354" s="1"/>
      <c r="AE354" s="1"/>
      <c r="AF354" s="1"/>
      <c r="AG354" s="25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5"/>
      <c r="W355" s="25"/>
      <c r="X355" s="1"/>
      <c r="Y355" s="1"/>
      <c r="Z355" s="1"/>
      <c r="AA355" s="1"/>
      <c r="AB355" s="1"/>
      <c r="AC355" s="1"/>
      <c r="AD355" s="1"/>
      <c r="AE355" s="1"/>
      <c r="AF355" s="1"/>
      <c r="AG355" s="25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5"/>
      <c r="W356" s="25"/>
      <c r="X356" s="1"/>
      <c r="Y356" s="1"/>
      <c r="Z356" s="1"/>
      <c r="AA356" s="1"/>
      <c r="AB356" s="1"/>
      <c r="AC356" s="1"/>
      <c r="AD356" s="1"/>
      <c r="AE356" s="1"/>
      <c r="AF356" s="1"/>
      <c r="AG356" s="25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5"/>
      <c r="W357" s="25"/>
      <c r="X357" s="1"/>
      <c r="Y357" s="1"/>
      <c r="Z357" s="1"/>
      <c r="AA357" s="1"/>
      <c r="AB357" s="1"/>
      <c r="AC357" s="1"/>
      <c r="AD357" s="1"/>
      <c r="AE357" s="1"/>
      <c r="AF357" s="1"/>
      <c r="AG357" s="25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5"/>
      <c r="W358" s="25"/>
      <c r="X358" s="1"/>
      <c r="Y358" s="1"/>
      <c r="Z358" s="1"/>
      <c r="AA358" s="1"/>
      <c r="AB358" s="1"/>
      <c r="AC358" s="1"/>
      <c r="AD358" s="1"/>
      <c r="AE358" s="1"/>
      <c r="AF358" s="1"/>
      <c r="AG358" s="25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5"/>
      <c r="W359" s="25"/>
      <c r="X359" s="1"/>
      <c r="Y359" s="1"/>
      <c r="Z359" s="1"/>
      <c r="AA359" s="1"/>
      <c r="AB359" s="1"/>
      <c r="AC359" s="1"/>
      <c r="AD359" s="1"/>
      <c r="AE359" s="1"/>
      <c r="AF359" s="1"/>
      <c r="AG359" s="25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5"/>
      <c r="W360" s="25"/>
      <c r="X360" s="1"/>
      <c r="Y360" s="1"/>
      <c r="Z360" s="1"/>
      <c r="AA360" s="1"/>
      <c r="AB360" s="1"/>
      <c r="AC360" s="1"/>
      <c r="AD360" s="1"/>
      <c r="AE360" s="1"/>
      <c r="AF360" s="1"/>
      <c r="AG360" s="25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5"/>
      <c r="W361" s="25"/>
      <c r="X361" s="1"/>
      <c r="Y361" s="1"/>
      <c r="Z361" s="1"/>
      <c r="AA361" s="1"/>
      <c r="AB361" s="1"/>
      <c r="AC361" s="1"/>
      <c r="AD361" s="1"/>
      <c r="AE361" s="1"/>
      <c r="AF361" s="1"/>
      <c r="AG361" s="25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5"/>
      <c r="W362" s="25"/>
      <c r="X362" s="1"/>
      <c r="Y362" s="1"/>
      <c r="Z362" s="1"/>
      <c r="AA362" s="1"/>
      <c r="AB362" s="1"/>
      <c r="AC362" s="1"/>
      <c r="AD362" s="1"/>
      <c r="AE362" s="1"/>
      <c r="AF362" s="1"/>
      <c r="AG362" s="25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5"/>
      <c r="W363" s="25"/>
      <c r="X363" s="1"/>
      <c r="Y363" s="1"/>
      <c r="Z363" s="1"/>
      <c r="AA363" s="1"/>
      <c r="AB363" s="1"/>
      <c r="AC363" s="1"/>
      <c r="AD363" s="1"/>
      <c r="AE363" s="1"/>
      <c r="AF363" s="1"/>
      <c r="AG363" s="25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5"/>
      <c r="W364" s="25"/>
      <c r="X364" s="1"/>
      <c r="Y364" s="1"/>
      <c r="Z364" s="1"/>
      <c r="AA364" s="1"/>
      <c r="AB364" s="1"/>
      <c r="AC364" s="1"/>
      <c r="AD364" s="1"/>
      <c r="AE364" s="1"/>
      <c r="AF364" s="1"/>
      <c r="AG364" s="25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5"/>
      <c r="W365" s="25"/>
      <c r="X365" s="1"/>
      <c r="Y365" s="1"/>
      <c r="Z365" s="1"/>
      <c r="AA365" s="1"/>
      <c r="AB365" s="1"/>
      <c r="AC365" s="1"/>
      <c r="AD365" s="1"/>
      <c r="AE365" s="1"/>
      <c r="AF365" s="1"/>
      <c r="AG365" s="25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5"/>
      <c r="W366" s="25"/>
      <c r="X366" s="1"/>
      <c r="Y366" s="1"/>
      <c r="Z366" s="1"/>
      <c r="AA366" s="1"/>
      <c r="AB366" s="1"/>
      <c r="AC366" s="1"/>
      <c r="AD366" s="1"/>
      <c r="AE366" s="1"/>
      <c r="AF366" s="1"/>
      <c r="AG366" s="25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5"/>
      <c r="W367" s="25"/>
      <c r="X367" s="1"/>
      <c r="Y367" s="1"/>
      <c r="Z367" s="1"/>
      <c r="AA367" s="1"/>
      <c r="AB367" s="1"/>
      <c r="AC367" s="1"/>
      <c r="AD367" s="1"/>
      <c r="AE367" s="1"/>
      <c r="AF367" s="1"/>
      <c r="AG367" s="25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5"/>
      <c r="W368" s="25"/>
      <c r="X368" s="1"/>
      <c r="Y368" s="1"/>
      <c r="Z368" s="1"/>
      <c r="AA368" s="1"/>
      <c r="AB368" s="1"/>
      <c r="AC368" s="1"/>
      <c r="AD368" s="1"/>
      <c r="AE368" s="1"/>
      <c r="AF368" s="1"/>
      <c r="AG368" s="25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5"/>
      <c r="W369" s="25"/>
      <c r="X369" s="1"/>
      <c r="Y369" s="1"/>
      <c r="Z369" s="1"/>
      <c r="AA369" s="1"/>
      <c r="AB369" s="1"/>
      <c r="AC369" s="1"/>
      <c r="AD369" s="1"/>
      <c r="AE369" s="1"/>
      <c r="AF369" s="1"/>
      <c r="AG369" s="25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5"/>
      <c r="W370" s="25"/>
      <c r="X370" s="1"/>
      <c r="Y370" s="1"/>
      <c r="Z370" s="1"/>
      <c r="AA370" s="1"/>
      <c r="AB370" s="1"/>
      <c r="AC370" s="1"/>
      <c r="AD370" s="1"/>
      <c r="AE370" s="1"/>
      <c r="AF370" s="1"/>
      <c r="AG370" s="25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5"/>
      <c r="W371" s="25"/>
      <c r="X371" s="1"/>
      <c r="Y371" s="1"/>
      <c r="Z371" s="1"/>
      <c r="AA371" s="1"/>
      <c r="AB371" s="1"/>
      <c r="AC371" s="1"/>
      <c r="AD371" s="1"/>
      <c r="AE371" s="1"/>
      <c r="AF371" s="1"/>
      <c r="AG371" s="25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5"/>
      <c r="W372" s="25"/>
      <c r="X372" s="1"/>
      <c r="Y372" s="1"/>
      <c r="Z372" s="1"/>
      <c r="AA372" s="1"/>
      <c r="AB372" s="1"/>
      <c r="AC372" s="1"/>
      <c r="AD372" s="1"/>
      <c r="AE372" s="1"/>
      <c r="AF372" s="1"/>
      <c r="AG372" s="25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5"/>
      <c r="W373" s="25"/>
      <c r="X373" s="1"/>
      <c r="Y373" s="1"/>
      <c r="Z373" s="1"/>
      <c r="AA373" s="1"/>
      <c r="AB373" s="1"/>
      <c r="AC373" s="1"/>
      <c r="AD373" s="1"/>
      <c r="AE373" s="1"/>
      <c r="AF373" s="1"/>
      <c r="AG373" s="25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5"/>
      <c r="W374" s="25"/>
      <c r="X374" s="1"/>
      <c r="Y374" s="1"/>
      <c r="Z374" s="1"/>
      <c r="AA374" s="1"/>
      <c r="AB374" s="1"/>
      <c r="AC374" s="1"/>
      <c r="AD374" s="1"/>
      <c r="AE374" s="1"/>
      <c r="AF374" s="1"/>
      <c r="AG374" s="25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5"/>
      <c r="W375" s="25"/>
      <c r="X375" s="1"/>
      <c r="Y375" s="1"/>
      <c r="Z375" s="1"/>
      <c r="AA375" s="1"/>
      <c r="AB375" s="1"/>
      <c r="AC375" s="1"/>
      <c r="AD375" s="1"/>
      <c r="AE375" s="1"/>
      <c r="AF375" s="1"/>
      <c r="AG375" s="25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5"/>
      <c r="W376" s="25"/>
      <c r="X376" s="1"/>
      <c r="Y376" s="1"/>
      <c r="Z376" s="1"/>
      <c r="AA376" s="1"/>
      <c r="AB376" s="1"/>
      <c r="AC376" s="1"/>
      <c r="AD376" s="1"/>
      <c r="AE376" s="1"/>
      <c r="AF376" s="1"/>
      <c r="AG376" s="25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5"/>
      <c r="W377" s="25"/>
      <c r="X377" s="1"/>
      <c r="Y377" s="1"/>
      <c r="Z377" s="1"/>
      <c r="AA377" s="1"/>
      <c r="AB377" s="1"/>
      <c r="AC377" s="1"/>
      <c r="AD377" s="1"/>
      <c r="AE377" s="1"/>
      <c r="AF377" s="1"/>
      <c r="AG377" s="25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5"/>
      <c r="W378" s="25"/>
      <c r="X378" s="1"/>
      <c r="Y378" s="1"/>
      <c r="Z378" s="1"/>
      <c r="AA378" s="1"/>
      <c r="AB378" s="1"/>
      <c r="AC378" s="1"/>
      <c r="AD378" s="1"/>
      <c r="AE378" s="1"/>
      <c r="AF378" s="1"/>
      <c r="AG378" s="25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5"/>
      <c r="W379" s="25"/>
      <c r="X379" s="1"/>
      <c r="Y379" s="1"/>
      <c r="Z379" s="1"/>
      <c r="AA379" s="1"/>
      <c r="AB379" s="1"/>
      <c r="AC379" s="1"/>
      <c r="AD379" s="1"/>
      <c r="AE379" s="1"/>
      <c r="AF379" s="1"/>
      <c r="AG379" s="25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5"/>
      <c r="W380" s="25"/>
      <c r="X380" s="1"/>
      <c r="Y380" s="1"/>
      <c r="Z380" s="1"/>
      <c r="AA380" s="1"/>
      <c r="AB380" s="1"/>
      <c r="AC380" s="1"/>
      <c r="AD380" s="1"/>
      <c r="AE380" s="1"/>
      <c r="AF380" s="1"/>
      <c r="AG380" s="25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5"/>
      <c r="W381" s="25"/>
      <c r="X381" s="1"/>
      <c r="Y381" s="1"/>
      <c r="Z381" s="1"/>
      <c r="AA381" s="1"/>
      <c r="AB381" s="1"/>
      <c r="AC381" s="1"/>
      <c r="AD381" s="1"/>
      <c r="AE381" s="1"/>
      <c r="AF381" s="1"/>
      <c r="AG381" s="25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5"/>
      <c r="W382" s="25"/>
      <c r="X382" s="1"/>
      <c r="Y382" s="1"/>
      <c r="Z382" s="1"/>
      <c r="AA382" s="1"/>
      <c r="AB382" s="1"/>
      <c r="AC382" s="1"/>
      <c r="AD382" s="1"/>
      <c r="AE382" s="1"/>
      <c r="AF382" s="1"/>
      <c r="AG382" s="25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5"/>
      <c r="W383" s="25"/>
      <c r="X383" s="1"/>
      <c r="Y383" s="1"/>
      <c r="Z383" s="1"/>
      <c r="AA383" s="1"/>
      <c r="AB383" s="1"/>
      <c r="AC383" s="1"/>
      <c r="AD383" s="1"/>
      <c r="AE383" s="1"/>
      <c r="AF383" s="1"/>
      <c r="AG383" s="25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5"/>
      <c r="W384" s="25"/>
      <c r="X384" s="1"/>
      <c r="Y384" s="1"/>
      <c r="Z384" s="1"/>
      <c r="AA384" s="1"/>
      <c r="AB384" s="1"/>
      <c r="AC384" s="1"/>
      <c r="AD384" s="1"/>
      <c r="AE384" s="1"/>
      <c r="AF384" s="1"/>
      <c r="AG384" s="25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5"/>
      <c r="W385" s="25"/>
      <c r="X385" s="1"/>
      <c r="Y385" s="1"/>
      <c r="Z385" s="1"/>
      <c r="AA385" s="1"/>
      <c r="AB385" s="1"/>
      <c r="AC385" s="1"/>
      <c r="AD385" s="1"/>
      <c r="AE385" s="1"/>
      <c r="AF385" s="1"/>
      <c r="AG385" s="25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5"/>
      <c r="W386" s="25"/>
      <c r="X386" s="1"/>
      <c r="Y386" s="1"/>
      <c r="Z386" s="1"/>
      <c r="AA386" s="1"/>
      <c r="AB386" s="1"/>
      <c r="AC386" s="1"/>
      <c r="AD386" s="1"/>
      <c r="AE386" s="1"/>
      <c r="AF386" s="1"/>
      <c r="AG386" s="25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5"/>
      <c r="W387" s="25"/>
      <c r="X387" s="1"/>
      <c r="Y387" s="1"/>
      <c r="Z387" s="1"/>
      <c r="AA387" s="1"/>
      <c r="AB387" s="1"/>
      <c r="AC387" s="1"/>
      <c r="AD387" s="1"/>
      <c r="AE387" s="1"/>
      <c r="AF387" s="1"/>
      <c r="AG387" s="25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5"/>
      <c r="W388" s="25"/>
      <c r="X388" s="1"/>
      <c r="Y388" s="1"/>
      <c r="Z388" s="1"/>
      <c r="AA388" s="1"/>
      <c r="AB388" s="1"/>
      <c r="AC388" s="1"/>
      <c r="AD388" s="1"/>
      <c r="AE388" s="1"/>
      <c r="AF388" s="1"/>
      <c r="AG388" s="25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5"/>
      <c r="W389" s="25"/>
      <c r="X389" s="1"/>
      <c r="Y389" s="1"/>
      <c r="Z389" s="1"/>
      <c r="AA389" s="1"/>
      <c r="AB389" s="1"/>
      <c r="AC389" s="1"/>
      <c r="AD389" s="1"/>
      <c r="AE389" s="1"/>
      <c r="AF389" s="1"/>
      <c r="AG389" s="25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5"/>
      <c r="W390" s="25"/>
      <c r="X390" s="1"/>
      <c r="Y390" s="1"/>
      <c r="Z390" s="1"/>
      <c r="AA390" s="1"/>
      <c r="AB390" s="1"/>
      <c r="AC390" s="1"/>
      <c r="AD390" s="1"/>
      <c r="AE390" s="1"/>
      <c r="AF390" s="1"/>
      <c r="AG390" s="25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5"/>
      <c r="W391" s="25"/>
      <c r="X391" s="1"/>
      <c r="Y391" s="1"/>
      <c r="Z391" s="1"/>
      <c r="AA391" s="1"/>
      <c r="AB391" s="1"/>
      <c r="AC391" s="1"/>
      <c r="AD391" s="1"/>
      <c r="AE391" s="1"/>
      <c r="AF391" s="1"/>
      <c r="AG391" s="25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5"/>
      <c r="W392" s="25"/>
      <c r="X392" s="1"/>
      <c r="Y392" s="1"/>
      <c r="Z392" s="1"/>
      <c r="AA392" s="1"/>
      <c r="AB392" s="1"/>
      <c r="AC392" s="1"/>
      <c r="AD392" s="1"/>
      <c r="AE392" s="1"/>
      <c r="AF392" s="1"/>
      <c r="AG392" s="25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5"/>
      <c r="W393" s="25"/>
      <c r="X393" s="1"/>
      <c r="Y393" s="1"/>
      <c r="Z393" s="1"/>
      <c r="AA393" s="1"/>
      <c r="AB393" s="1"/>
      <c r="AC393" s="1"/>
      <c r="AD393" s="1"/>
      <c r="AE393" s="1"/>
      <c r="AF393" s="1"/>
      <c r="AG393" s="25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5"/>
      <c r="W394" s="25"/>
      <c r="X394" s="1"/>
      <c r="Y394" s="1"/>
      <c r="Z394" s="1"/>
      <c r="AA394" s="1"/>
      <c r="AB394" s="1"/>
      <c r="AC394" s="1"/>
      <c r="AD394" s="1"/>
      <c r="AE394" s="1"/>
      <c r="AF394" s="1"/>
      <c r="AG394" s="25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5"/>
      <c r="W395" s="25"/>
      <c r="X395" s="1"/>
      <c r="Y395" s="1"/>
      <c r="Z395" s="1"/>
      <c r="AA395" s="1"/>
      <c r="AB395" s="1"/>
      <c r="AC395" s="1"/>
      <c r="AD395" s="1"/>
      <c r="AE395" s="1"/>
      <c r="AF395" s="1"/>
      <c r="AG395" s="25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5"/>
      <c r="W396" s="25"/>
      <c r="X396" s="1"/>
      <c r="Y396" s="1"/>
      <c r="Z396" s="1"/>
      <c r="AA396" s="1"/>
      <c r="AB396" s="1"/>
      <c r="AC396" s="1"/>
      <c r="AD396" s="1"/>
      <c r="AE396" s="1"/>
      <c r="AF396" s="1"/>
      <c r="AG396" s="25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5"/>
      <c r="W397" s="25"/>
      <c r="X397" s="1"/>
      <c r="Y397" s="1"/>
      <c r="Z397" s="1"/>
      <c r="AA397" s="1"/>
      <c r="AB397" s="1"/>
      <c r="AC397" s="1"/>
      <c r="AD397" s="1"/>
      <c r="AE397" s="1"/>
      <c r="AF397" s="1"/>
      <c r="AG397" s="25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5"/>
      <c r="W398" s="25"/>
      <c r="X398" s="1"/>
      <c r="Y398" s="1"/>
      <c r="Z398" s="1"/>
      <c r="AA398" s="1"/>
      <c r="AB398" s="1"/>
      <c r="AC398" s="1"/>
      <c r="AD398" s="1"/>
      <c r="AE398" s="1"/>
      <c r="AF398" s="1"/>
      <c r="AG398" s="25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5"/>
      <c r="W399" s="25"/>
      <c r="X399" s="1"/>
      <c r="Y399" s="1"/>
      <c r="Z399" s="1"/>
      <c r="AA399" s="1"/>
      <c r="AB399" s="1"/>
      <c r="AC399" s="1"/>
      <c r="AD399" s="1"/>
      <c r="AE399" s="1"/>
      <c r="AF399" s="1"/>
      <c r="AG399" s="25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5"/>
      <c r="W400" s="25"/>
      <c r="X400" s="1"/>
      <c r="Y400" s="1"/>
      <c r="Z400" s="1"/>
      <c r="AA400" s="1"/>
      <c r="AB400" s="1"/>
      <c r="AC400" s="1"/>
      <c r="AD400" s="1"/>
      <c r="AE400" s="1"/>
      <c r="AF400" s="1"/>
      <c r="AG400" s="25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5"/>
      <c r="W401" s="25"/>
      <c r="X401" s="1"/>
      <c r="Y401" s="1"/>
      <c r="Z401" s="1"/>
      <c r="AA401" s="1"/>
      <c r="AB401" s="1"/>
      <c r="AC401" s="1"/>
      <c r="AD401" s="1"/>
      <c r="AE401" s="1"/>
      <c r="AF401" s="1"/>
      <c r="AG401" s="25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5"/>
      <c r="W402" s="25"/>
      <c r="X402" s="1"/>
      <c r="Y402" s="1"/>
      <c r="Z402" s="1"/>
      <c r="AA402" s="1"/>
      <c r="AB402" s="1"/>
      <c r="AC402" s="1"/>
      <c r="AD402" s="1"/>
      <c r="AE402" s="1"/>
      <c r="AF402" s="1"/>
      <c r="AG402" s="25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5"/>
      <c r="W403" s="25"/>
      <c r="X403" s="1"/>
      <c r="Y403" s="1"/>
      <c r="Z403" s="1"/>
      <c r="AA403" s="1"/>
      <c r="AB403" s="1"/>
      <c r="AC403" s="1"/>
      <c r="AD403" s="1"/>
      <c r="AE403" s="1"/>
      <c r="AF403" s="1"/>
      <c r="AG403" s="25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5"/>
      <c r="W404" s="25"/>
      <c r="X404" s="1"/>
      <c r="Y404" s="1"/>
      <c r="Z404" s="1"/>
      <c r="AA404" s="1"/>
      <c r="AB404" s="1"/>
      <c r="AC404" s="1"/>
      <c r="AD404" s="1"/>
      <c r="AE404" s="1"/>
      <c r="AF404" s="1"/>
      <c r="AG404" s="25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5"/>
      <c r="W405" s="25"/>
      <c r="X405" s="1"/>
      <c r="Y405" s="1"/>
      <c r="Z405" s="1"/>
      <c r="AA405" s="1"/>
      <c r="AB405" s="1"/>
      <c r="AC405" s="1"/>
      <c r="AD405" s="1"/>
      <c r="AE405" s="1"/>
      <c r="AF405" s="1"/>
      <c r="AG405" s="25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5"/>
      <c r="W406" s="25"/>
      <c r="X406" s="1"/>
      <c r="Y406" s="1"/>
      <c r="Z406" s="1"/>
      <c r="AA406" s="1"/>
      <c r="AB406" s="1"/>
      <c r="AC406" s="1"/>
      <c r="AD406" s="1"/>
      <c r="AE406" s="1"/>
      <c r="AF406" s="1"/>
      <c r="AG406" s="25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5"/>
      <c r="W407" s="25"/>
      <c r="X407" s="1"/>
      <c r="Y407" s="1"/>
      <c r="Z407" s="1"/>
      <c r="AA407" s="1"/>
      <c r="AB407" s="1"/>
      <c r="AC407" s="1"/>
      <c r="AD407" s="1"/>
      <c r="AE407" s="1"/>
      <c r="AF407" s="1"/>
      <c r="AG407" s="25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5"/>
      <c r="W408" s="25"/>
      <c r="X408" s="1"/>
      <c r="Y408" s="1"/>
      <c r="Z408" s="1"/>
      <c r="AA408" s="1"/>
      <c r="AB408" s="1"/>
      <c r="AC408" s="1"/>
      <c r="AD408" s="1"/>
      <c r="AE408" s="1"/>
      <c r="AF408" s="1"/>
      <c r="AG408" s="25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5"/>
      <c r="W409" s="25"/>
      <c r="X409" s="1"/>
      <c r="Y409" s="1"/>
      <c r="Z409" s="1"/>
      <c r="AA409" s="1"/>
      <c r="AB409" s="1"/>
      <c r="AC409" s="1"/>
      <c r="AD409" s="1"/>
      <c r="AE409" s="1"/>
      <c r="AF409" s="1"/>
      <c r="AG409" s="25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5"/>
      <c r="W410" s="25"/>
      <c r="X410" s="1"/>
      <c r="Y410" s="1"/>
      <c r="Z410" s="1"/>
      <c r="AA410" s="1"/>
      <c r="AB410" s="1"/>
      <c r="AC410" s="1"/>
      <c r="AD410" s="1"/>
      <c r="AE410" s="1"/>
      <c r="AF410" s="1"/>
      <c r="AG410" s="25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5"/>
      <c r="W411" s="25"/>
      <c r="X411" s="1"/>
      <c r="Y411" s="1"/>
      <c r="Z411" s="1"/>
      <c r="AA411" s="1"/>
      <c r="AB411" s="1"/>
      <c r="AC411" s="1"/>
      <c r="AD411" s="1"/>
      <c r="AE411" s="1"/>
      <c r="AF411" s="1"/>
      <c r="AG411" s="25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5"/>
      <c r="W412" s="25"/>
      <c r="X412" s="1"/>
      <c r="Y412" s="1"/>
      <c r="Z412" s="1"/>
      <c r="AA412" s="1"/>
      <c r="AB412" s="1"/>
      <c r="AC412" s="1"/>
      <c r="AD412" s="1"/>
      <c r="AE412" s="1"/>
      <c r="AF412" s="1"/>
      <c r="AG412" s="25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5"/>
      <c r="W413" s="25"/>
      <c r="X413" s="1"/>
      <c r="Y413" s="1"/>
      <c r="Z413" s="1"/>
      <c r="AA413" s="1"/>
      <c r="AB413" s="1"/>
      <c r="AC413" s="1"/>
      <c r="AD413" s="1"/>
      <c r="AE413" s="1"/>
      <c r="AF413" s="1"/>
      <c r="AG413" s="25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5"/>
      <c r="W414" s="25"/>
      <c r="X414" s="1"/>
      <c r="Y414" s="1"/>
      <c r="Z414" s="1"/>
      <c r="AA414" s="1"/>
      <c r="AB414" s="1"/>
      <c r="AC414" s="1"/>
      <c r="AD414" s="1"/>
      <c r="AE414" s="1"/>
      <c r="AF414" s="1"/>
      <c r="AG414" s="25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5"/>
      <c r="W415" s="25"/>
      <c r="X415" s="1"/>
      <c r="Y415" s="1"/>
      <c r="Z415" s="1"/>
      <c r="AA415" s="1"/>
      <c r="AB415" s="1"/>
      <c r="AC415" s="1"/>
      <c r="AD415" s="1"/>
      <c r="AE415" s="1"/>
      <c r="AF415" s="1"/>
      <c r="AG415" s="25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5"/>
      <c r="W416" s="25"/>
      <c r="X416" s="1"/>
      <c r="Y416" s="1"/>
      <c r="Z416" s="1"/>
      <c r="AA416" s="1"/>
      <c r="AB416" s="1"/>
      <c r="AC416" s="1"/>
      <c r="AD416" s="1"/>
      <c r="AE416" s="1"/>
      <c r="AF416" s="1"/>
      <c r="AG416" s="25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5"/>
      <c r="W417" s="25"/>
      <c r="X417" s="1"/>
      <c r="Y417" s="1"/>
      <c r="Z417" s="1"/>
      <c r="AA417" s="1"/>
      <c r="AB417" s="1"/>
      <c r="AC417" s="1"/>
      <c r="AD417" s="1"/>
      <c r="AE417" s="1"/>
      <c r="AF417" s="1"/>
      <c r="AG417" s="25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5"/>
      <c r="W418" s="25"/>
      <c r="X418" s="1"/>
      <c r="Y418" s="1"/>
      <c r="Z418" s="1"/>
      <c r="AA418" s="1"/>
      <c r="AB418" s="1"/>
      <c r="AC418" s="1"/>
      <c r="AD418" s="1"/>
      <c r="AE418" s="1"/>
      <c r="AF418" s="1"/>
      <c r="AG418" s="25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5"/>
      <c r="W419" s="25"/>
      <c r="X419" s="1"/>
      <c r="Y419" s="1"/>
      <c r="Z419" s="1"/>
      <c r="AA419" s="1"/>
      <c r="AB419" s="1"/>
      <c r="AC419" s="1"/>
      <c r="AD419" s="1"/>
      <c r="AE419" s="1"/>
      <c r="AF419" s="1"/>
      <c r="AG419" s="25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5"/>
      <c r="W420" s="25"/>
      <c r="X420" s="1"/>
      <c r="Y420" s="1"/>
      <c r="Z420" s="1"/>
      <c r="AA420" s="1"/>
      <c r="AB420" s="1"/>
      <c r="AC420" s="1"/>
      <c r="AD420" s="1"/>
      <c r="AE420" s="1"/>
      <c r="AF420" s="1"/>
      <c r="AG420" s="25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5"/>
      <c r="W421" s="25"/>
      <c r="X421" s="1"/>
      <c r="Y421" s="1"/>
      <c r="Z421" s="1"/>
      <c r="AA421" s="1"/>
      <c r="AB421" s="1"/>
      <c r="AC421" s="1"/>
      <c r="AD421" s="1"/>
      <c r="AE421" s="1"/>
      <c r="AF421" s="1"/>
      <c r="AG421" s="25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5"/>
      <c r="W422" s="25"/>
      <c r="X422" s="1"/>
      <c r="Y422" s="1"/>
      <c r="Z422" s="1"/>
      <c r="AA422" s="1"/>
      <c r="AB422" s="1"/>
      <c r="AC422" s="1"/>
      <c r="AD422" s="1"/>
      <c r="AE422" s="1"/>
      <c r="AF422" s="1"/>
      <c r="AG422" s="25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5"/>
      <c r="W423" s="25"/>
      <c r="X423" s="1"/>
      <c r="Y423" s="1"/>
      <c r="Z423" s="1"/>
      <c r="AA423" s="1"/>
      <c r="AB423" s="1"/>
      <c r="AC423" s="1"/>
      <c r="AD423" s="1"/>
      <c r="AE423" s="1"/>
      <c r="AF423" s="1"/>
      <c r="AG423" s="25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5"/>
      <c r="W424" s="25"/>
      <c r="X424" s="1"/>
      <c r="Y424" s="1"/>
      <c r="Z424" s="1"/>
      <c r="AA424" s="1"/>
      <c r="AB424" s="1"/>
      <c r="AC424" s="1"/>
      <c r="AD424" s="1"/>
      <c r="AE424" s="1"/>
      <c r="AF424" s="1"/>
      <c r="AG424" s="25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5"/>
      <c r="W425" s="25"/>
      <c r="X425" s="1"/>
      <c r="Y425" s="1"/>
      <c r="Z425" s="1"/>
      <c r="AA425" s="1"/>
      <c r="AB425" s="1"/>
      <c r="AC425" s="1"/>
      <c r="AD425" s="1"/>
      <c r="AE425" s="1"/>
      <c r="AF425" s="1"/>
      <c r="AG425" s="25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5"/>
      <c r="W426" s="25"/>
      <c r="X426" s="1"/>
      <c r="Y426" s="1"/>
      <c r="Z426" s="1"/>
      <c r="AA426" s="1"/>
      <c r="AB426" s="1"/>
      <c r="AC426" s="1"/>
      <c r="AD426" s="1"/>
      <c r="AE426" s="1"/>
      <c r="AF426" s="1"/>
      <c r="AG426" s="25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5"/>
      <c r="W427" s="25"/>
      <c r="X427" s="1"/>
      <c r="Y427" s="1"/>
      <c r="Z427" s="1"/>
      <c r="AA427" s="1"/>
      <c r="AB427" s="1"/>
      <c r="AC427" s="1"/>
      <c r="AD427" s="1"/>
      <c r="AE427" s="1"/>
      <c r="AF427" s="1"/>
      <c r="AG427" s="25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5"/>
      <c r="W428" s="25"/>
      <c r="X428" s="1"/>
      <c r="Y428" s="1"/>
      <c r="Z428" s="1"/>
      <c r="AA428" s="1"/>
      <c r="AB428" s="1"/>
      <c r="AC428" s="1"/>
      <c r="AD428" s="1"/>
      <c r="AE428" s="1"/>
      <c r="AF428" s="1"/>
      <c r="AG428" s="25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5"/>
      <c r="W429" s="25"/>
      <c r="X429" s="1"/>
      <c r="Y429" s="1"/>
      <c r="Z429" s="1"/>
      <c r="AA429" s="1"/>
      <c r="AB429" s="1"/>
      <c r="AC429" s="1"/>
      <c r="AD429" s="1"/>
      <c r="AE429" s="1"/>
      <c r="AF429" s="1"/>
      <c r="AG429" s="25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5"/>
      <c r="W430" s="25"/>
      <c r="X430" s="1"/>
      <c r="Y430" s="1"/>
      <c r="Z430" s="1"/>
      <c r="AA430" s="1"/>
      <c r="AB430" s="1"/>
      <c r="AC430" s="1"/>
      <c r="AD430" s="1"/>
      <c r="AE430" s="1"/>
      <c r="AF430" s="1"/>
      <c r="AG430" s="25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5"/>
      <c r="W431" s="25"/>
      <c r="X431" s="1"/>
      <c r="Y431" s="1"/>
      <c r="Z431" s="1"/>
      <c r="AA431" s="1"/>
      <c r="AB431" s="1"/>
      <c r="AC431" s="1"/>
      <c r="AD431" s="1"/>
      <c r="AE431" s="1"/>
      <c r="AF431" s="1"/>
      <c r="AG431" s="25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5"/>
      <c r="W432" s="25"/>
      <c r="X432" s="1"/>
      <c r="Y432" s="1"/>
      <c r="Z432" s="1"/>
      <c r="AA432" s="1"/>
      <c r="AB432" s="1"/>
      <c r="AC432" s="1"/>
      <c r="AD432" s="1"/>
      <c r="AE432" s="1"/>
      <c r="AF432" s="1"/>
      <c r="AG432" s="25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5"/>
      <c r="W433" s="25"/>
      <c r="X433" s="1"/>
      <c r="Y433" s="1"/>
      <c r="Z433" s="1"/>
      <c r="AA433" s="1"/>
      <c r="AB433" s="1"/>
      <c r="AC433" s="1"/>
      <c r="AD433" s="1"/>
      <c r="AE433" s="1"/>
      <c r="AF433" s="1"/>
      <c r="AG433" s="25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5"/>
      <c r="W434" s="25"/>
      <c r="X434" s="1"/>
      <c r="Y434" s="1"/>
      <c r="Z434" s="1"/>
      <c r="AA434" s="1"/>
      <c r="AB434" s="1"/>
      <c r="AC434" s="1"/>
      <c r="AD434" s="1"/>
      <c r="AE434" s="1"/>
      <c r="AF434" s="1"/>
      <c r="AG434" s="25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5"/>
      <c r="W435" s="25"/>
      <c r="X435" s="1"/>
      <c r="Y435" s="1"/>
      <c r="Z435" s="1"/>
      <c r="AA435" s="1"/>
      <c r="AB435" s="1"/>
      <c r="AC435" s="1"/>
      <c r="AD435" s="1"/>
      <c r="AE435" s="1"/>
      <c r="AF435" s="1"/>
      <c r="AG435" s="25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5"/>
      <c r="W436" s="25"/>
      <c r="X436" s="1"/>
      <c r="Y436" s="1"/>
      <c r="Z436" s="1"/>
      <c r="AA436" s="1"/>
      <c r="AB436" s="1"/>
      <c r="AC436" s="1"/>
      <c r="AD436" s="1"/>
      <c r="AE436" s="1"/>
      <c r="AF436" s="1"/>
      <c r="AG436" s="25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5"/>
      <c r="W437" s="25"/>
      <c r="X437" s="1"/>
      <c r="Y437" s="1"/>
      <c r="Z437" s="1"/>
      <c r="AA437" s="1"/>
      <c r="AB437" s="1"/>
      <c r="AC437" s="1"/>
      <c r="AD437" s="1"/>
      <c r="AE437" s="1"/>
      <c r="AF437" s="1"/>
      <c r="AG437" s="25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5"/>
      <c r="W438" s="25"/>
      <c r="X438" s="1"/>
      <c r="Y438" s="1"/>
      <c r="Z438" s="1"/>
      <c r="AA438" s="1"/>
      <c r="AB438" s="1"/>
      <c r="AC438" s="1"/>
      <c r="AD438" s="1"/>
      <c r="AE438" s="1"/>
      <c r="AF438" s="1"/>
      <c r="AG438" s="25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5"/>
      <c r="W439" s="25"/>
      <c r="X439" s="1"/>
      <c r="Y439" s="1"/>
      <c r="Z439" s="1"/>
      <c r="AA439" s="1"/>
      <c r="AB439" s="1"/>
      <c r="AC439" s="1"/>
      <c r="AD439" s="1"/>
      <c r="AE439" s="1"/>
      <c r="AF439" s="1"/>
      <c r="AG439" s="25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5"/>
      <c r="W440" s="25"/>
      <c r="X440" s="1"/>
      <c r="Y440" s="1"/>
      <c r="Z440" s="1"/>
      <c r="AA440" s="1"/>
      <c r="AB440" s="1"/>
      <c r="AC440" s="1"/>
      <c r="AD440" s="1"/>
      <c r="AE440" s="1"/>
      <c r="AF440" s="1"/>
      <c r="AG440" s="25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5"/>
      <c r="W441" s="25"/>
      <c r="X441" s="1"/>
      <c r="Y441" s="1"/>
      <c r="Z441" s="1"/>
      <c r="AA441" s="1"/>
      <c r="AB441" s="1"/>
      <c r="AC441" s="1"/>
      <c r="AD441" s="1"/>
      <c r="AE441" s="1"/>
      <c r="AF441" s="1"/>
      <c r="AG441" s="25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5"/>
      <c r="W442" s="25"/>
      <c r="X442" s="1"/>
      <c r="Y442" s="1"/>
      <c r="Z442" s="1"/>
      <c r="AA442" s="1"/>
      <c r="AB442" s="1"/>
      <c r="AC442" s="1"/>
      <c r="AD442" s="1"/>
      <c r="AE442" s="1"/>
      <c r="AF442" s="1"/>
      <c r="AG442" s="25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5"/>
      <c r="W443" s="25"/>
      <c r="X443" s="1"/>
      <c r="Y443" s="1"/>
      <c r="Z443" s="1"/>
      <c r="AA443" s="1"/>
      <c r="AB443" s="1"/>
      <c r="AC443" s="1"/>
      <c r="AD443" s="1"/>
      <c r="AE443" s="1"/>
      <c r="AF443" s="1"/>
      <c r="AG443" s="25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5"/>
      <c r="W444" s="25"/>
      <c r="X444" s="1"/>
      <c r="Y444" s="1"/>
      <c r="Z444" s="1"/>
      <c r="AA444" s="1"/>
      <c r="AB444" s="1"/>
      <c r="AC444" s="1"/>
      <c r="AD444" s="1"/>
      <c r="AE444" s="1"/>
      <c r="AF444" s="1"/>
      <c r="AG444" s="25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5"/>
      <c r="W445" s="25"/>
      <c r="X445" s="1"/>
      <c r="Y445" s="1"/>
      <c r="Z445" s="1"/>
      <c r="AA445" s="1"/>
      <c r="AB445" s="1"/>
      <c r="AC445" s="1"/>
      <c r="AD445" s="1"/>
      <c r="AE445" s="1"/>
      <c r="AF445" s="1"/>
      <c r="AG445" s="25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5"/>
      <c r="W446" s="25"/>
      <c r="X446" s="1"/>
      <c r="Y446" s="1"/>
      <c r="Z446" s="1"/>
      <c r="AA446" s="1"/>
      <c r="AB446" s="1"/>
      <c r="AC446" s="1"/>
      <c r="AD446" s="1"/>
      <c r="AE446" s="1"/>
      <c r="AF446" s="1"/>
      <c r="AG446" s="25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5"/>
      <c r="W447" s="25"/>
      <c r="X447" s="1"/>
      <c r="Y447" s="1"/>
      <c r="Z447" s="1"/>
      <c r="AA447" s="1"/>
      <c r="AB447" s="1"/>
      <c r="AC447" s="1"/>
      <c r="AD447" s="1"/>
      <c r="AE447" s="1"/>
      <c r="AF447" s="1"/>
      <c r="AG447" s="25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5"/>
      <c r="W448" s="25"/>
      <c r="X448" s="1"/>
      <c r="Y448" s="1"/>
      <c r="Z448" s="1"/>
      <c r="AA448" s="1"/>
      <c r="AB448" s="1"/>
      <c r="AC448" s="1"/>
      <c r="AD448" s="1"/>
      <c r="AE448" s="1"/>
      <c r="AF448" s="1"/>
      <c r="AG448" s="25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5"/>
      <c r="W449" s="25"/>
      <c r="X449" s="1"/>
      <c r="Y449" s="1"/>
      <c r="Z449" s="1"/>
      <c r="AA449" s="1"/>
      <c r="AB449" s="1"/>
      <c r="AC449" s="1"/>
      <c r="AD449" s="1"/>
      <c r="AE449" s="1"/>
      <c r="AF449" s="1"/>
      <c r="AG449" s="25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5"/>
      <c r="W450" s="25"/>
      <c r="X450" s="1"/>
      <c r="Y450" s="1"/>
      <c r="Z450" s="1"/>
      <c r="AA450" s="1"/>
      <c r="AB450" s="1"/>
      <c r="AC450" s="1"/>
      <c r="AD450" s="1"/>
      <c r="AE450" s="1"/>
      <c r="AF450" s="1"/>
      <c r="AG450" s="25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5"/>
      <c r="W451" s="25"/>
      <c r="X451" s="1"/>
      <c r="Y451" s="1"/>
      <c r="Z451" s="1"/>
      <c r="AA451" s="1"/>
      <c r="AB451" s="1"/>
      <c r="AC451" s="1"/>
      <c r="AD451" s="1"/>
      <c r="AE451" s="1"/>
      <c r="AF451" s="1"/>
      <c r="AG451" s="25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5"/>
      <c r="W452" s="25"/>
      <c r="X452" s="1"/>
      <c r="Y452" s="1"/>
      <c r="Z452" s="1"/>
      <c r="AA452" s="1"/>
      <c r="AB452" s="1"/>
      <c r="AC452" s="1"/>
      <c r="AD452" s="1"/>
      <c r="AE452" s="1"/>
      <c r="AF452" s="1"/>
      <c r="AG452" s="25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5"/>
      <c r="W453" s="25"/>
      <c r="X453" s="1"/>
      <c r="Y453" s="1"/>
      <c r="Z453" s="1"/>
      <c r="AA453" s="1"/>
      <c r="AB453" s="1"/>
      <c r="AC453" s="1"/>
      <c r="AD453" s="1"/>
      <c r="AE453" s="1"/>
      <c r="AF453" s="1"/>
      <c r="AG453" s="25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5"/>
      <c r="W454" s="25"/>
      <c r="X454" s="1"/>
      <c r="Y454" s="1"/>
      <c r="Z454" s="1"/>
      <c r="AA454" s="1"/>
      <c r="AB454" s="1"/>
      <c r="AC454" s="1"/>
      <c r="AD454" s="1"/>
      <c r="AE454" s="1"/>
      <c r="AF454" s="1"/>
      <c r="AG454" s="25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5"/>
      <c r="W455" s="25"/>
      <c r="X455" s="1"/>
      <c r="Y455" s="1"/>
      <c r="Z455" s="1"/>
      <c r="AA455" s="1"/>
      <c r="AB455" s="1"/>
      <c r="AC455" s="1"/>
      <c r="AD455" s="1"/>
      <c r="AE455" s="1"/>
      <c r="AF455" s="1"/>
      <c r="AG455" s="25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5"/>
      <c r="W456" s="25"/>
      <c r="X456" s="1"/>
      <c r="Y456" s="1"/>
      <c r="Z456" s="1"/>
      <c r="AA456" s="1"/>
      <c r="AB456" s="1"/>
      <c r="AC456" s="1"/>
      <c r="AD456" s="1"/>
      <c r="AE456" s="1"/>
      <c r="AF456" s="1"/>
      <c r="AG456" s="25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5"/>
      <c r="W457" s="25"/>
      <c r="X457" s="1"/>
      <c r="Y457" s="1"/>
      <c r="Z457" s="1"/>
      <c r="AA457" s="1"/>
      <c r="AB457" s="1"/>
      <c r="AC457" s="1"/>
      <c r="AD457" s="1"/>
      <c r="AE457" s="1"/>
      <c r="AF457" s="1"/>
      <c r="AG457" s="25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5"/>
      <c r="W458" s="25"/>
      <c r="X458" s="1"/>
      <c r="Y458" s="1"/>
      <c r="Z458" s="1"/>
      <c r="AA458" s="1"/>
      <c r="AB458" s="1"/>
      <c r="AC458" s="1"/>
      <c r="AD458" s="1"/>
      <c r="AE458" s="1"/>
      <c r="AF458" s="1"/>
      <c r="AG458" s="25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5"/>
      <c r="W459" s="25"/>
      <c r="X459" s="1"/>
      <c r="Y459" s="1"/>
      <c r="Z459" s="1"/>
      <c r="AA459" s="1"/>
      <c r="AB459" s="1"/>
      <c r="AC459" s="1"/>
      <c r="AD459" s="1"/>
      <c r="AE459" s="1"/>
      <c r="AF459" s="1"/>
      <c r="AG459" s="25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5"/>
      <c r="W460" s="25"/>
      <c r="X460" s="1"/>
      <c r="Y460" s="1"/>
      <c r="Z460" s="1"/>
      <c r="AA460" s="1"/>
      <c r="AB460" s="1"/>
      <c r="AC460" s="1"/>
      <c r="AD460" s="1"/>
      <c r="AE460" s="1"/>
      <c r="AF460" s="1"/>
      <c r="AG460" s="25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5"/>
      <c r="W461" s="25"/>
      <c r="X461" s="1"/>
      <c r="Y461" s="1"/>
      <c r="Z461" s="1"/>
      <c r="AA461" s="1"/>
      <c r="AB461" s="1"/>
      <c r="AC461" s="1"/>
      <c r="AD461" s="1"/>
      <c r="AE461" s="1"/>
      <c r="AF461" s="1"/>
      <c r="AG461" s="25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5"/>
      <c r="W462" s="25"/>
      <c r="X462" s="1"/>
      <c r="Y462" s="1"/>
      <c r="Z462" s="1"/>
      <c r="AA462" s="1"/>
      <c r="AB462" s="1"/>
      <c r="AC462" s="1"/>
      <c r="AD462" s="1"/>
      <c r="AE462" s="1"/>
      <c r="AF462" s="1"/>
      <c r="AG462" s="25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5"/>
      <c r="W463" s="25"/>
      <c r="X463" s="1"/>
      <c r="Y463" s="1"/>
      <c r="Z463" s="1"/>
      <c r="AA463" s="1"/>
      <c r="AB463" s="1"/>
      <c r="AC463" s="1"/>
      <c r="AD463" s="1"/>
      <c r="AE463" s="1"/>
      <c r="AF463" s="1"/>
      <c r="AG463" s="25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5"/>
      <c r="W464" s="25"/>
      <c r="X464" s="1"/>
      <c r="Y464" s="1"/>
      <c r="Z464" s="1"/>
      <c r="AA464" s="1"/>
      <c r="AB464" s="1"/>
      <c r="AC464" s="1"/>
      <c r="AD464" s="1"/>
      <c r="AE464" s="1"/>
      <c r="AF464" s="1"/>
      <c r="AG464" s="25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5"/>
      <c r="W465" s="25"/>
      <c r="X465" s="1"/>
      <c r="Y465" s="1"/>
      <c r="Z465" s="1"/>
      <c r="AA465" s="1"/>
      <c r="AB465" s="1"/>
      <c r="AC465" s="1"/>
      <c r="AD465" s="1"/>
      <c r="AE465" s="1"/>
      <c r="AF465" s="1"/>
      <c r="AG465" s="25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5"/>
      <c r="W466" s="25"/>
      <c r="X466" s="1"/>
      <c r="Y466" s="1"/>
      <c r="Z466" s="1"/>
      <c r="AA466" s="1"/>
      <c r="AB466" s="1"/>
      <c r="AC466" s="1"/>
      <c r="AD466" s="1"/>
      <c r="AE466" s="1"/>
      <c r="AF466" s="1"/>
      <c r="AG466" s="25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5"/>
      <c r="W467" s="25"/>
      <c r="X467" s="1"/>
      <c r="Y467" s="1"/>
      <c r="Z467" s="1"/>
      <c r="AA467" s="1"/>
      <c r="AB467" s="1"/>
      <c r="AC467" s="1"/>
      <c r="AD467" s="1"/>
      <c r="AE467" s="1"/>
      <c r="AF467" s="1"/>
      <c r="AG467" s="25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5"/>
      <c r="W468" s="25"/>
      <c r="X468" s="1"/>
      <c r="Y468" s="1"/>
      <c r="Z468" s="1"/>
      <c r="AA468" s="1"/>
      <c r="AB468" s="1"/>
      <c r="AC468" s="1"/>
      <c r="AD468" s="1"/>
      <c r="AE468" s="1"/>
      <c r="AF468" s="1"/>
      <c r="AG468" s="25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5"/>
      <c r="W469" s="25"/>
      <c r="X469" s="1"/>
      <c r="Y469" s="1"/>
      <c r="Z469" s="1"/>
      <c r="AA469" s="1"/>
      <c r="AB469" s="1"/>
      <c r="AC469" s="1"/>
      <c r="AD469" s="1"/>
      <c r="AE469" s="1"/>
      <c r="AF469" s="1"/>
      <c r="AG469" s="25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5"/>
      <c r="W470" s="25"/>
      <c r="X470" s="1"/>
      <c r="Y470" s="1"/>
      <c r="Z470" s="1"/>
      <c r="AA470" s="1"/>
      <c r="AB470" s="1"/>
      <c r="AC470" s="1"/>
      <c r="AD470" s="1"/>
      <c r="AE470" s="1"/>
      <c r="AF470" s="1"/>
      <c r="AG470" s="25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5"/>
      <c r="W471" s="25"/>
      <c r="X471" s="1"/>
      <c r="Y471" s="1"/>
      <c r="Z471" s="1"/>
      <c r="AA471" s="1"/>
      <c r="AB471" s="1"/>
      <c r="AC471" s="1"/>
      <c r="AD471" s="1"/>
      <c r="AE471" s="1"/>
      <c r="AF471" s="1"/>
      <c r="AG471" s="25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5"/>
      <c r="W472" s="25"/>
      <c r="X472" s="1"/>
      <c r="Y472" s="1"/>
      <c r="Z472" s="1"/>
      <c r="AA472" s="1"/>
      <c r="AB472" s="1"/>
      <c r="AC472" s="1"/>
      <c r="AD472" s="1"/>
      <c r="AE472" s="1"/>
      <c r="AF472" s="1"/>
      <c r="AG472" s="25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5"/>
      <c r="W473" s="25"/>
      <c r="X473" s="1"/>
      <c r="Y473" s="1"/>
      <c r="Z473" s="1"/>
      <c r="AA473" s="1"/>
      <c r="AB473" s="1"/>
      <c r="AC473" s="1"/>
      <c r="AD473" s="1"/>
      <c r="AE473" s="1"/>
      <c r="AF473" s="1"/>
      <c r="AG473" s="25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5"/>
      <c r="W474" s="25"/>
      <c r="X474" s="1"/>
      <c r="Y474" s="1"/>
      <c r="Z474" s="1"/>
      <c r="AA474" s="1"/>
      <c r="AB474" s="1"/>
      <c r="AC474" s="1"/>
      <c r="AD474" s="1"/>
      <c r="AE474" s="1"/>
      <c r="AF474" s="1"/>
      <c r="AG474" s="25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5"/>
      <c r="W475" s="25"/>
      <c r="X475" s="1"/>
      <c r="Y475" s="1"/>
      <c r="Z475" s="1"/>
      <c r="AA475" s="1"/>
      <c r="AB475" s="1"/>
      <c r="AC475" s="1"/>
      <c r="AD475" s="1"/>
      <c r="AE475" s="1"/>
      <c r="AF475" s="1"/>
      <c r="AG475" s="25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5"/>
      <c r="W476" s="25"/>
      <c r="X476" s="1"/>
      <c r="Y476" s="1"/>
      <c r="Z476" s="1"/>
      <c r="AA476" s="1"/>
      <c r="AB476" s="1"/>
      <c r="AC476" s="1"/>
      <c r="AD476" s="1"/>
      <c r="AE476" s="1"/>
      <c r="AF476" s="1"/>
      <c r="AG476" s="25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5"/>
      <c r="W477" s="25"/>
      <c r="X477" s="1"/>
      <c r="Y477" s="1"/>
      <c r="Z477" s="1"/>
      <c r="AA477" s="1"/>
      <c r="AB477" s="1"/>
      <c r="AC477" s="1"/>
      <c r="AD477" s="1"/>
      <c r="AE477" s="1"/>
      <c r="AF477" s="1"/>
      <c r="AG477" s="25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5"/>
      <c r="W478" s="25"/>
      <c r="X478" s="1"/>
      <c r="Y478" s="1"/>
      <c r="Z478" s="1"/>
      <c r="AA478" s="1"/>
      <c r="AB478" s="1"/>
      <c r="AC478" s="1"/>
      <c r="AD478" s="1"/>
      <c r="AE478" s="1"/>
      <c r="AF478" s="1"/>
      <c r="AG478" s="25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5"/>
      <c r="W479" s="25"/>
      <c r="X479" s="1"/>
      <c r="Y479" s="1"/>
      <c r="Z479" s="1"/>
      <c r="AA479" s="1"/>
      <c r="AB479" s="1"/>
      <c r="AC479" s="1"/>
      <c r="AD479" s="1"/>
      <c r="AE479" s="1"/>
      <c r="AF479" s="1"/>
      <c r="AG479" s="25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5"/>
      <c r="W480" s="25"/>
      <c r="X480" s="1"/>
      <c r="Y480" s="1"/>
      <c r="Z480" s="1"/>
      <c r="AA480" s="1"/>
      <c r="AB480" s="1"/>
      <c r="AC480" s="1"/>
      <c r="AD480" s="1"/>
      <c r="AE480" s="1"/>
      <c r="AF480" s="1"/>
      <c r="AG480" s="25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5"/>
      <c r="W481" s="25"/>
      <c r="X481" s="1"/>
      <c r="Y481" s="1"/>
      <c r="Z481" s="1"/>
      <c r="AA481" s="1"/>
      <c r="AB481" s="1"/>
      <c r="AC481" s="1"/>
      <c r="AD481" s="1"/>
      <c r="AE481" s="1"/>
      <c r="AF481" s="1"/>
      <c r="AG481" s="25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5"/>
      <c r="W482" s="25"/>
      <c r="X482" s="1"/>
      <c r="Y482" s="1"/>
      <c r="Z482" s="1"/>
      <c r="AA482" s="1"/>
      <c r="AB482" s="1"/>
      <c r="AC482" s="1"/>
      <c r="AD482" s="1"/>
      <c r="AE482" s="1"/>
      <c r="AF482" s="1"/>
      <c r="AG482" s="25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5"/>
      <c r="W483" s="25"/>
      <c r="X483" s="1"/>
      <c r="Y483" s="1"/>
      <c r="Z483" s="1"/>
      <c r="AA483" s="1"/>
      <c r="AB483" s="1"/>
      <c r="AC483" s="1"/>
      <c r="AD483" s="1"/>
      <c r="AE483" s="1"/>
      <c r="AF483" s="1"/>
      <c r="AG483" s="25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5"/>
      <c r="W484" s="25"/>
      <c r="X484" s="1"/>
      <c r="Y484" s="1"/>
      <c r="Z484" s="1"/>
      <c r="AA484" s="1"/>
      <c r="AB484" s="1"/>
      <c r="AC484" s="1"/>
      <c r="AD484" s="1"/>
      <c r="AE484" s="1"/>
      <c r="AF484" s="1"/>
      <c r="AG484" s="25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5"/>
      <c r="W485" s="25"/>
      <c r="X485" s="1"/>
      <c r="Y485" s="1"/>
      <c r="Z485" s="1"/>
      <c r="AA485" s="1"/>
      <c r="AB485" s="1"/>
      <c r="AC485" s="1"/>
      <c r="AD485" s="1"/>
      <c r="AE485" s="1"/>
      <c r="AF485" s="1"/>
      <c r="AG485" s="25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5"/>
      <c r="W486" s="25"/>
      <c r="X486" s="1"/>
      <c r="Y486" s="1"/>
      <c r="Z486" s="1"/>
      <c r="AA486" s="1"/>
      <c r="AB486" s="1"/>
      <c r="AC486" s="1"/>
      <c r="AD486" s="1"/>
      <c r="AE486" s="1"/>
      <c r="AF486" s="1"/>
      <c r="AG486" s="25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5"/>
      <c r="W487" s="25"/>
      <c r="X487" s="1"/>
      <c r="Y487" s="1"/>
      <c r="Z487" s="1"/>
      <c r="AA487" s="1"/>
      <c r="AB487" s="1"/>
      <c r="AC487" s="1"/>
      <c r="AD487" s="1"/>
      <c r="AE487" s="1"/>
      <c r="AF487" s="1"/>
      <c r="AG487" s="25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5"/>
      <c r="W488" s="25"/>
      <c r="X488" s="1"/>
      <c r="Y488" s="1"/>
      <c r="Z488" s="1"/>
      <c r="AA488" s="1"/>
      <c r="AB488" s="1"/>
      <c r="AC488" s="1"/>
      <c r="AD488" s="1"/>
      <c r="AE488" s="1"/>
      <c r="AF488" s="1"/>
      <c r="AG488" s="25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5"/>
      <c r="W489" s="25"/>
      <c r="X489" s="1"/>
      <c r="Y489" s="1"/>
      <c r="Z489" s="1"/>
      <c r="AA489" s="1"/>
      <c r="AB489" s="1"/>
      <c r="AC489" s="1"/>
      <c r="AD489" s="1"/>
      <c r="AE489" s="1"/>
      <c r="AF489" s="1"/>
      <c r="AG489" s="25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5"/>
      <c r="W490" s="25"/>
      <c r="X490" s="1"/>
      <c r="Y490" s="1"/>
      <c r="Z490" s="1"/>
      <c r="AA490" s="1"/>
      <c r="AB490" s="1"/>
      <c r="AC490" s="1"/>
      <c r="AD490" s="1"/>
      <c r="AE490" s="1"/>
      <c r="AF490" s="1"/>
      <c r="AG490" s="25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5"/>
      <c r="W491" s="25"/>
      <c r="X491" s="1"/>
      <c r="Y491" s="1"/>
      <c r="Z491" s="1"/>
      <c r="AA491" s="1"/>
      <c r="AB491" s="1"/>
      <c r="AC491" s="1"/>
      <c r="AD491" s="1"/>
      <c r="AE491" s="1"/>
      <c r="AF491" s="1"/>
      <c r="AG491" s="25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5"/>
      <c r="W492" s="25"/>
      <c r="X492" s="1"/>
      <c r="Y492" s="1"/>
      <c r="Z492" s="1"/>
      <c r="AA492" s="1"/>
      <c r="AB492" s="1"/>
      <c r="AC492" s="1"/>
      <c r="AD492" s="1"/>
      <c r="AE492" s="1"/>
      <c r="AF492" s="1"/>
      <c r="AG492" s="25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5"/>
      <c r="W493" s="25"/>
      <c r="X493" s="1"/>
      <c r="Y493" s="1"/>
      <c r="Z493" s="1"/>
      <c r="AA493" s="1"/>
      <c r="AB493" s="1"/>
      <c r="AC493" s="1"/>
      <c r="AD493" s="1"/>
      <c r="AE493" s="1"/>
      <c r="AF493" s="1"/>
      <c r="AG493" s="25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5"/>
      <c r="W494" s="25"/>
      <c r="X494" s="1"/>
      <c r="Y494" s="1"/>
      <c r="Z494" s="1"/>
      <c r="AA494" s="1"/>
      <c r="AB494" s="1"/>
      <c r="AC494" s="1"/>
      <c r="AD494" s="1"/>
      <c r="AE494" s="1"/>
      <c r="AF494" s="1"/>
      <c r="AG494" s="25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5"/>
      <c r="W495" s="25"/>
      <c r="X495" s="1"/>
      <c r="Y495" s="1"/>
      <c r="Z495" s="1"/>
      <c r="AA495" s="1"/>
      <c r="AB495" s="1"/>
      <c r="AC495" s="1"/>
      <c r="AD495" s="1"/>
      <c r="AE495" s="1"/>
      <c r="AF495" s="1"/>
      <c r="AG495" s="25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E35" xr:uid="{E227937C-81DC-404C-8F92-401F35D8D8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2025-01-06T11:12:15Z</dcterms:created>
  <dcterms:modified xsi:type="dcterms:W3CDTF">2025-01-08T08:31:11Z</dcterms:modified>
</cp:coreProperties>
</file>