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1,25 Ост Сыр филиалы\"/>
    </mc:Choice>
  </mc:AlternateContent>
  <xr:revisionPtr revIDLastSave="0" documentId="13_ncr:1_{8DE814E7-9061-4D63-BFB9-0A550D86380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Луганск!$A$3:$I$3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<sst xmlns="http://schemas.openxmlformats.org/spreadsheetml/2006/main" count="260" uniqueCount="61">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</sst>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3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900</v>
      </c>
      <c r="E4" s="14"/>
      <c r="F4" s="11">
        <f>D4/C4</f>
        <v>90</v>
      </c>
      <c r="G4" s="2">
        <v>0.18</v>
      </c>
      <c r="H4" s="11">
        <f>G4*D4</f>
        <v>162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>
        <v>730</v>
      </c>
      <c r="E7" s="14"/>
      <c r="F7" s="11">
        <f>D7/C7</f>
        <v>73</v>
      </c>
      <c r="G7" s="2">
        <v>0.18</v>
      </c>
      <c r="H7" s="11">
        <f>G7*D7</f>
        <v>131.4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/>
      <c r="E8" s="27">
        <v>210</v>
      </c>
      <c r="F8" s="11">
        <f>E8/15</f>
        <v>14</v>
      </c>
      <c r="G8" s="11">
        <v>2.5</v>
      </c>
      <c r="H8" s="11">
        <f t="shared" ref="H8:H9" si="0">E8</f>
        <v>210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740</v>
      </c>
      <c r="E10" s="14"/>
      <c r="F10" s="11">
        <f>D10/C10</f>
        <v>74</v>
      </c>
      <c r="G10" s="2">
        <v>0.18</v>
      </c>
      <c r="H10" s="11">
        <f>G10*D10</f>
        <v>133.19999999999999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/>
      <c r="E11" s="27">
        <v>465</v>
      </c>
      <c r="F11" s="11">
        <f>E11/15</f>
        <v>31</v>
      </c>
      <c r="G11" s="11">
        <v>2.5</v>
      </c>
      <c r="H11" s="11">
        <f t="shared" ref="H11:H12" si="1">E11</f>
        <v>465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440</v>
      </c>
      <c r="E13" s="14"/>
      <c r="F13" s="11">
        <f>D13/C13</f>
        <v>44</v>
      </c>
      <c r="G13" s="2">
        <v>0.18</v>
      </c>
      <c r="H13" s="11">
        <f>G13*D13</f>
        <v>79.2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>
        <v>470</v>
      </c>
      <c r="E17" s="14"/>
      <c r="F17" s="11">
        <f>D17/C17</f>
        <v>47</v>
      </c>
      <c r="G17" s="2">
        <v>0.2</v>
      </c>
      <c r="H17" s="11">
        <f>G17*D17</f>
        <v>94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410</v>
      </c>
      <c r="E19" s="14"/>
      <c r="F19" s="11">
        <f>D19/C19</f>
        <v>41</v>
      </c>
      <c r="G19" s="2">
        <v>0.18</v>
      </c>
      <c r="H19" s="11">
        <f>G19*D19</f>
        <v>73.8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126</v>
      </c>
      <c r="F21" s="11">
        <f>E21/7</f>
        <v>18</v>
      </c>
      <c r="G21" s="2">
        <v>3.5</v>
      </c>
      <c r="H21" s="11">
        <f>E21</f>
        <v>126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>
        <v>630</v>
      </c>
      <c r="E24" s="14"/>
      <c r="F24" s="11">
        <f>D24/C24</f>
        <v>35</v>
      </c>
      <c r="G24" s="2">
        <v>0.2</v>
      </c>
      <c r="H24" s="11">
        <f>G24*D24</f>
        <v>126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27">
        <v>450</v>
      </c>
      <c r="F25" s="11">
        <f>E25/15</f>
        <v>30</v>
      </c>
      <c r="G25" s="2">
        <v>3.5</v>
      </c>
      <c r="H25" s="11">
        <f>E25</f>
        <v>450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324</v>
      </c>
      <c r="E26" s="14"/>
      <c r="F26" s="11">
        <f>D26/C26</f>
        <v>18</v>
      </c>
      <c r="G26" s="2">
        <v>0.2</v>
      </c>
      <c r="H26" s="11">
        <f>G26*D26</f>
        <v>64.8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12</v>
      </c>
      <c r="E28" s="16"/>
      <c r="F28" s="11">
        <f>D28/C28</f>
        <v>2</v>
      </c>
      <c r="G28" s="2">
        <v>0.1</v>
      </c>
      <c r="H28" s="11">
        <f>G28*D28</f>
        <v>1.2000000000000002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150</v>
      </c>
      <c r="E29" s="16"/>
      <c r="F29" s="11">
        <f>D29/C29</f>
        <v>25</v>
      </c>
      <c r="G29" s="2">
        <v>0.1</v>
      </c>
      <c r="H29" s="11">
        <f>G29*D29</f>
        <v>15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48</v>
      </c>
      <c r="E30" s="16"/>
      <c r="F30" s="11">
        <f>D30/C30</f>
        <v>6</v>
      </c>
      <c r="G30" s="2">
        <v>0.1</v>
      </c>
      <c r="H30" s="11">
        <f>G30*D30</f>
        <v>4.8000000000000007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64</v>
      </c>
      <c r="E31" s="16"/>
      <c r="F31" s="11">
        <f>D31/C31</f>
        <v>8</v>
      </c>
      <c r="G31" s="2">
        <v>0.1</v>
      </c>
      <c r="H31" s="11">
        <f>G31*D31</f>
        <v>6.4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80</v>
      </c>
      <c r="E33" s="16"/>
      <c r="F33" s="11">
        <f>D33/C33</f>
        <v>5</v>
      </c>
      <c r="G33" s="2">
        <v>0.14000000000000001</v>
      </c>
      <c r="H33" s="11">
        <f>G33*D33</f>
        <v>11.200000000000001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402</v>
      </c>
      <c r="E34" s="16"/>
      <c r="F34" s="11">
        <f>D34/C34</f>
        <v>67</v>
      </c>
      <c r="G34" s="2">
        <v>0.18</v>
      </c>
      <c r="H34" s="11">
        <f>G34*D34</f>
        <v>72.36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/>
      <c r="E35" s="27">
        <v>30</v>
      </c>
      <c r="F35" s="18">
        <f>E35/15</f>
        <v>2</v>
      </c>
      <c r="G35" s="19">
        <v>2.5</v>
      </c>
      <c r="H35" s="11">
        <f t="shared" ref="H35:H37" si="3">E35</f>
        <v>30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>
        <v>96</v>
      </c>
      <c r="E38" s="16"/>
      <c r="F38" s="11">
        <f>D38/C38</f>
        <v>12</v>
      </c>
      <c r="G38" s="2">
        <v>0.4</v>
      </c>
      <c r="H38" s="11">
        <f>G38*D38</f>
        <v>38.400000000000006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352</v>
      </c>
      <c r="E40" s="16"/>
      <c r="F40" s="11">
        <f>D40/C40</f>
        <v>22</v>
      </c>
      <c r="G40" s="2">
        <v>0.18</v>
      </c>
      <c r="H40" s="11">
        <f>G40*D40</f>
        <v>63.36</v>
      </c>
      <c r="I40" s="11"/>
    </row>
    <row r="41" spans="1:9">
      <c r="A41" s="3">
        <v>9988438</v>
      </c>
      <c r="B41" s="4" t="s">
        <v>32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32</v>
      </c>
      <c r="E42" s="16"/>
      <c r="F42" s="11">
        <f>D42/C42</f>
        <v>2</v>
      </c>
      <c r="G42" s="2">
        <v>0.18</v>
      </c>
      <c r="H42" s="11">
        <f>G42*D42</f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32</v>
      </c>
      <c r="E43" s="16"/>
      <c r="F43" s="11">
        <f>D43/C43</f>
        <v>2</v>
      </c>
      <c r="G43" s="2">
        <v>0.14000000000000001</v>
      </c>
      <c r="H43" s="11">
        <f>G43*D43</f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2368.3600000000006</v>
      </c>
      <c r="I45" s="11"/>
    </row>
    <row r="48" spans="1:9">
      <c r="A48" s="8">
        <f>H45+Бердянск!H45+Донецк!H45+Луганск!H45</f>
        <v>4755.9800000000005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19" workbookViewId="0">
      <selection activeCell="E45" sqref="E4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530</v>
      </c>
      <c r="E4" s="14"/>
      <c r="F4" s="11">
        <f>D4/C4</f>
        <v>53</v>
      </c>
      <c r="G4" s="2">
        <v>0.18</v>
      </c>
      <c r="H4" s="11">
        <f>G4*D4</f>
        <v>95.399999999999991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>
        <v>350</v>
      </c>
      <c r="E7" s="14"/>
      <c r="F7" s="11">
        <f>D7/C7</f>
        <v>35</v>
      </c>
      <c r="G7" s="2">
        <v>0.18</v>
      </c>
      <c r="H7" s="11">
        <f>G7*D7</f>
        <v>63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/>
      <c r="E8" s="27">
        <v>225</v>
      </c>
      <c r="F8" s="11">
        <f>E8/15</f>
        <v>15</v>
      </c>
      <c r="G8" s="11">
        <v>2.5</v>
      </c>
      <c r="H8" s="11">
        <f t="shared" ref="H8:H9" si="0">E8</f>
        <v>225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320</v>
      </c>
      <c r="E10" s="14"/>
      <c r="F10" s="11">
        <f>D10/C10</f>
        <v>32</v>
      </c>
      <c r="G10" s="2">
        <v>0.18</v>
      </c>
      <c r="H10" s="11">
        <f>G10*D10</f>
        <v>57.599999999999994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/>
      <c r="E11" s="27">
        <v>45</v>
      </c>
      <c r="F11" s="11">
        <f>E11/15</f>
        <v>3</v>
      </c>
      <c r="G11" s="11">
        <v>2.5</v>
      </c>
      <c r="H11" s="11">
        <f t="shared" ref="H11:H12" si="1">E11</f>
        <v>45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250</v>
      </c>
      <c r="E13" s="14"/>
      <c r="F13" s="11">
        <f>D13/C13</f>
        <v>25</v>
      </c>
      <c r="G13" s="2">
        <v>0.18</v>
      </c>
      <c r="H13" s="11">
        <f>G13*D13</f>
        <v>45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45</v>
      </c>
      <c r="F15" s="11">
        <f>E15/15</f>
        <v>3</v>
      </c>
      <c r="G15" s="11">
        <v>2.5</v>
      </c>
      <c r="H15" s="11">
        <f t="shared" ref="H15:H16" si="2">E15</f>
        <v>45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90</v>
      </c>
      <c r="E19" s="14"/>
      <c r="F19" s="11">
        <f>D19/C19</f>
        <v>9</v>
      </c>
      <c r="G19" s="2">
        <v>0.18</v>
      </c>
      <c r="H19" s="11">
        <f>G19*D19</f>
        <v>16.2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175</v>
      </c>
      <c r="F21" s="11">
        <f>E21/7</f>
        <v>25</v>
      </c>
      <c r="G21" s="2">
        <v>3.5</v>
      </c>
      <c r="H21" s="11">
        <f>E21</f>
        <v>175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>
        <v>198</v>
      </c>
      <c r="E24" s="14"/>
      <c r="F24" s="11">
        <f>D24/C24</f>
        <v>11</v>
      </c>
      <c r="G24" s="2">
        <v>0.2</v>
      </c>
      <c r="H24" s="11">
        <f>G24*D24</f>
        <v>39.6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27">
        <v>180</v>
      </c>
      <c r="F25" s="11">
        <f>E25/15</f>
        <v>12</v>
      </c>
      <c r="G25" s="2">
        <v>3.5</v>
      </c>
      <c r="H25" s="11">
        <f>E25</f>
        <v>180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126</v>
      </c>
      <c r="E26" s="14"/>
      <c r="F26" s="11">
        <f>D26/C26</f>
        <v>7</v>
      </c>
      <c r="G26" s="2">
        <v>0.2</v>
      </c>
      <c r="H26" s="11">
        <f>G26*D26</f>
        <v>25.200000000000003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>
        <v>255</v>
      </c>
      <c r="F27" s="11">
        <f>E27/15</f>
        <v>17</v>
      </c>
      <c r="G27" s="2">
        <v>3.5</v>
      </c>
      <c r="H27" s="11">
        <f>E27</f>
        <v>255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288</v>
      </c>
      <c r="E28" s="16"/>
      <c r="F28" s="11">
        <f>D28/C28</f>
        <v>48</v>
      </c>
      <c r="G28" s="2">
        <v>0.1</v>
      </c>
      <c r="H28" s="11">
        <f>G28*D28</f>
        <v>28.8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582</v>
      </c>
      <c r="E29" s="16"/>
      <c r="F29" s="11">
        <f>D29/C29</f>
        <v>97</v>
      </c>
      <c r="G29" s="2">
        <v>0.1</v>
      </c>
      <c r="H29" s="11">
        <f>G29*D29</f>
        <v>58.2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104</v>
      </c>
      <c r="E30" s="16"/>
      <c r="F30" s="11">
        <f>D30/C30</f>
        <v>13</v>
      </c>
      <c r="G30" s="2">
        <v>0.1</v>
      </c>
      <c r="H30" s="11">
        <f>G30*D30</f>
        <v>10.4</v>
      </c>
      <c r="I30" s="11"/>
    </row>
    <row r="31" spans="1:9">
      <c r="A31" s="3">
        <v>8444170</v>
      </c>
      <c r="B31" s="4" t="s">
        <v>24</v>
      </c>
      <c r="C31" s="13">
        <v>8</v>
      </c>
      <c r="D31" s="1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80</v>
      </c>
      <c r="E33" s="16"/>
      <c r="F33" s="11">
        <f>D33/C33</f>
        <v>5</v>
      </c>
      <c r="G33" s="2">
        <v>0.14000000000000001</v>
      </c>
      <c r="H33" s="11">
        <f>G33*D33</f>
        <v>11.200000000000001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36</v>
      </c>
      <c r="E34" s="16"/>
      <c r="F34" s="11">
        <f>D34/C34</f>
        <v>6</v>
      </c>
      <c r="G34" s="2">
        <v>0.18</v>
      </c>
      <c r="H34" s="11">
        <f>G34*D34</f>
        <v>6.4799999999999995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/>
      <c r="E35" s="27">
        <v>105</v>
      </c>
      <c r="F35" s="18">
        <f>E35/15</f>
        <v>7</v>
      </c>
      <c r="G35" s="19">
        <v>2.5</v>
      </c>
      <c r="H35" s="11">
        <f t="shared" ref="H35:H37" si="3">E35</f>
        <v>105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115.5</v>
      </c>
      <c r="F37" s="11">
        <f>E37/16.5</f>
        <v>7</v>
      </c>
      <c r="G37" s="2">
        <v>3.2</v>
      </c>
      <c r="H37" s="11">
        <f t="shared" si="3"/>
        <v>115.5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256</v>
      </c>
      <c r="E40" s="16"/>
      <c r="F40" s="11">
        <f>D40/C40</f>
        <v>16</v>
      </c>
      <c r="G40" s="2">
        <v>0.18</v>
      </c>
      <c r="H40" s="11">
        <f>G40*D40</f>
        <v>46.08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64</v>
      </c>
      <c r="E41" s="16"/>
      <c r="F41" s="11">
        <f>D41/C41</f>
        <v>4</v>
      </c>
      <c r="G41" s="2">
        <v>0.18</v>
      </c>
      <c r="H41" s="11">
        <f>G41*D41</f>
        <v>11.52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32</v>
      </c>
      <c r="E42" s="16"/>
      <c r="F42" s="11">
        <f>D42/C42</f>
        <v>2</v>
      </c>
      <c r="G42" s="2">
        <v>0.18</v>
      </c>
      <c r="H42" s="11">
        <f>G42*D42</f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32</v>
      </c>
      <c r="E43" s="16"/>
      <c r="F43" s="11">
        <f>D43/C43</f>
        <v>2</v>
      </c>
      <c r="G43" s="2">
        <v>0.14000000000000001</v>
      </c>
      <c r="H43" s="11">
        <f>G43*D43</f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1670.42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25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80</v>
      </c>
      <c r="E4" s="14"/>
      <c r="F4" s="11">
        <f>D4/C4</f>
        <v>8</v>
      </c>
      <c r="G4" s="2">
        <v>0.18</v>
      </c>
      <c r="H4" s="11">
        <f>G4*D4</f>
        <v>14.399999999999999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/>
      <c r="E8" s="27">
        <v>30</v>
      </c>
      <c r="F8" s="11">
        <f>E8/15</f>
        <v>2</v>
      </c>
      <c r="G8" s="11">
        <v>2.5</v>
      </c>
      <c r="H8" s="11">
        <f t="shared" ref="H8:H9" si="0">E8</f>
        <v>30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80</v>
      </c>
      <c r="E10" s="14"/>
      <c r="F10" s="11">
        <f>D10/C10</f>
        <v>8</v>
      </c>
      <c r="G10" s="2">
        <v>0.18</v>
      </c>
      <c r="H10" s="11">
        <f>G10*D10</f>
        <v>14.399999999999999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/>
      <c r="E11" s="27">
        <v>15</v>
      </c>
      <c r="F11" s="11">
        <f>E11/15</f>
        <v>1</v>
      </c>
      <c r="G11" s="11">
        <v>2.5</v>
      </c>
      <c r="H11" s="11">
        <f t="shared" ref="H11:H12" si="1">E11</f>
        <v>15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50</v>
      </c>
      <c r="E13" s="14"/>
      <c r="F13" s="11">
        <f>D13/C13</f>
        <v>5</v>
      </c>
      <c r="G13" s="2">
        <v>0.18</v>
      </c>
      <c r="H13" s="11">
        <f>G13*D13</f>
        <v>9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30</v>
      </c>
      <c r="E19" s="14"/>
      <c r="F19" s="11">
        <f>D19/C19</f>
        <v>3</v>
      </c>
      <c r="G19" s="2">
        <v>0.18</v>
      </c>
      <c r="H19" s="11">
        <f>G19*D19</f>
        <v>5.3999999999999995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>
        <v>450</v>
      </c>
      <c r="F27" s="11">
        <f>E27/15</f>
        <v>30</v>
      </c>
      <c r="G27" s="2">
        <v>3.5</v>
      </c>
      <c r="H27" s="11">
        <f>E27</f>
        <v>450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270</v>
      </c>
      <c r="E28" s="16"/>
      <c r="F28" s="11">
        <f>D28/C28</f>
        <v>45</v>
      </c>
      <c r="G28" s="2">
        <v>0.1</v>
      </c>
      <c r="H28" s="11">
        <f>G28*D28</f>
        <v>27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264</v>
      </c>
      <c r="E29" s="16"/>
      <c r="F29" s="11">
        <f>D29/C29</f>
        <v>44</v>
      </c>
      <c r="G29" s="2">
        <v>0.1</v>
      </c>
      <c r="H29" s="11">
        <f>G29*D29</f>
        <v>26.400000000000002</v>
      </c>
      <c r="I29" s="11"/>
    </row>
    <row r="30" spans="1:9">
      <c r="A30" s="3">
        <v>8444163</v>
      </c>
      <c r="B30" s="4" t="s">
        <v>23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144</v>
      </c>
      <c r="E31" s="16"/>
      <c r="F31" s="11">
        <f>D31/C31</f>
        <v>18</v>
      </c>
      <c r="G31" s="2">
        <v>0.1</v>
      </c>
      <c r="H31" s="11">
        <f>G31*D31</f>
        <v>14.4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64</v>
      </c>
      <c r="E33" s="16"/>
      <c r="F33" s="11">
        <f>D33/C33</f>
        <v>4</v>
      </c>
      <c r="G33" s="2">
        <v>0.14000000000000001</v>
      </c>
      <c r="H33" s="11">
        <f>G33*D33</f>
        <v>8.9600000000000009</v>
      </c>
      <c r="I33" s="11"/>
    </row>
    <row r="34" spans="1:9">
      <c r="A34" s="3">
        <v>5034819</v>
      </c>
      <c r="B34" s="4" t="s">
        <v>27</v>
      </c>
      <c r="C34" s="13">
        <v>6</v>
      </c>
      <c r="D34" s="14">
        <v>54</v>
      </c>
      <c r="E34" s="16"/>
      <c r="F34" s="11">
        <f>D34/C34</f>
        <v>9</v>
      </c>
      <c r="G34" s="2">
        <v>0.18</v>
      </c>
      <c r="H34" s="11">
        <f>G34*D34</f>
        <v>9.7199999999999989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/>
      <c r="E35" s="27">
        <v>15</v>
      </c>
      <c r="F35" s="18">
        <f>E35/15</f>
        <v>1</v>
      </c>
      <c r="G35" s="19">
        <v>2.5</v>
      </c>
      <c r="H35" s="11">
        <f t="shared" ref="H35:H37" si="3">E35</f>
        <v>15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66</v>
      </c>
      <c r="F37" s="11">
        <f>E37/16.5</f>
        <v>4</v>
      </c>
      <c r="G37" s="2">
        <v>3.2</v>
      </c>
      <c r="H37" s="11">
        <f t="shared" si="3"/>
        <v>66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16</v>
      </c>
      <c r="E40" s="16"/>
      <c r="F40" s="11">
        <f>D40/C40</f>
        <v>1</v>
      </c>
      <c r="G40" s="2">
        <v>0.18</v>
      </c>
      <c r="H40" s="11">
        <f>G40*D40</f>
        <v>2.88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32</v>
      </c>
      <c r="E41" s="16"/>
      <c r="F41" s="11">
        <f>D41/C41</f>
        <v>2</v>
      </c>
      <c r="G41" s="2">
        <v>0.18</v>
      </c>
      <c r="H41" s="11">
        <f>G41*D41</f>
        <v>5.76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34</v>
      </c>
      <c r="C43" s="13">
        <v>16</v>
      </c>
      <c r="D43" s="1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717.2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22" workbookViewId="0">
      <selection activeCell="E47" sqref="E4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6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6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/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6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0</v>
      </c>
      <c r="I45" s="11"/>
    </row>
  </sheetData>
  <autoFilter ref="A3:I3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2025-01-08T07:15:48Z</dcterms:modified>
</cp:coreProperties>
</file>