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09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G59" i="1"/>
  <c r="A59" i="1"/>
  <c r="G58" i="1"/>
  <c r="G57" i="1"/>
  <c r="A57" i="1"/>
  <c r="G56" i="1"/>
  <c r="G55" i="1"/>
  <c r="G54" i="1"/>
  <c r="G53" i="1"/>
  <c r="G52" i="1"/>
  <c r="A52" i="1"/>
  <c r="G51" i="1"/>
  <c r="A51" i="1"/>
  <c r="G50" i="1"/>
  <c r="A50" i="1"/>
  <c r="G49" i="1"/>
  <c r="A49" i="1"/>
  <c r="G48" i="1"/>
  <c r="G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22" i="1" s="1"/>
  <c r="A12" i="1"/>
  <c r="G11" i="1"/>
  <c r="A11" i="1"/>
</calcChain>
</file>

<file path=xl/sharedStrings.xml><?xml version="1.0" encoding="utf-8"?>
<sst xmlns="http://schemas.openxmlformats.org/spreadsheetml/2006/main" count="321" uniqueCount="158">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</sst>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E122" sqref="E12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45279</v>
      </c>
      <c r="E3" s="7" t="s">
        <v>3</v>
      </c>
      <c r="F3" s="100"/>
      <c r="G3" s="104">
        <v>45282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RIGHT(D15:D124,4)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650</v>
      </c>
      <c r="F21" s="23">
        <v>1.366666666666666</v>
      </c>
      <c r="G21" s="23">
        <f>E21*1</f>
        <v>650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1800</v>
      </c>
      <c r="F22" s="23">
        <v>0.4</v>
      </c>
      <c r="G22" s="23">
        <f>E22*0.4</f>
        <v>720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RIGHT(D28:D137,4)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RIGHT(D29:D139,4)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RIGHT(D30:D140,4)</f>
        <v>6392</v>
      </c>
      <c r="B30" s="27" t="s">
        <v>43</v>
      </c>
      <c r="C30" s="34" t="s">
        <v>25</v>
      </c>
      <c r="D30" s="28">
        <v>1001012566392</v>
      </c>
      <c r="E30" s="24">
        <v>1000</v>
      </c>
      <c r="F30" s="23">
        <v>0.4</v>
      </c>
      <c r="G30" s="23">
        <f>E30*0.4</f>
        <v>400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RIGHT(D31:D142,4)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8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8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RIGHT(D35:D143,4)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RIGHT(D36:D144,4)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RIGHT(D37:D146,4)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4"/>
    </row>
    <row r="38" spans="1:11" s="15" customFormat="1" ht="16.5" customHeight="1" x14ac:dyDescent="0.25">
      <c r="A38" s="79" t="str">
        <f>RIGHT(D38:D147,4)</f>
        <v>6602</v>
      </c>
      <c r="B38" s="27" t="s">
        <v>51</v>
      </c>
      <c r="C38" s="34" t="s">
        <v>25</v>
      </c>
      <c r="D38" s="28">
        <v>6602</v>
      </c>
      <c r="E38" s="24">
        <v>0</v>
      </c>
      <c r="F38" s="23"/>
      <c r="G38" s="23">
        <f>E38*0.35</f>
        <v>0</v>
      </c>
      <c r="H38" s="14"/>
      <c r="I38" s="14"/>
      <c r="J38" s="40"/>
      <c r="K38" s="84"/>
    </row>
    <row r="39" spans="1:11" s="93" customFormat="1" ht="16.5" customHeight="1" x14ac:dyDescent="0.25">
      <c r="A39" s="85" t="str">
        <f>RIGHT(D39:D146,4)</f>
        <v>6517</v>
      </c>
      <c r="B39" s="86" t="s">
        <v>52</v>
      </c>
      <c r="C39" s="87" t="s">
        <v>23</v>
      </c>
      <c r="D39" s="88">
        <v>1001024636517</v>
      </c>
      <c r="E39" s="24">
        <v>0</v>
      </c>
      <c r="F39" s="90"/>
      <c r="G39" s="90">
        <f>E39*1</f>
        <v>0</v>
      </c>
      <c r="H39" s="91"/>
      <c r="I39" s="91"/>
      <c r="J39" s="91"/>
      <c r="K39" s="92"/>
    </row>
    <row r="40" spans="1:11" s="15" customFormat="1" ht="16.5" customHeight="1" x14ac:dyDescent="0.25">
      <c r="A40" s="79" t="str">
        <f>RIGHT(D40:D147,4)</f>
        <v>6438</v>
      </c>
      <c r="B40" s="27" t="s">
        <v>53</v>
      </c>
      <c r="C40" s="34" t="s">
        <v>25</v>
      </c>
      <c r="D40" s="28">
        <v>1001024636438</v>
      </c>
      <c r="E40" s="24">
        <v>0</v>
      </c>
      <c r="F40" s="23"/>
      <c r="G40" s="23">
        <f>E40*0.3</f>
        <v>0</v>
      </c>
      <c r="H40" s="14"/>
      <c r="I40" s="14"/>
      <c r="J40" s="40"/>
      <c r="K40" s="84"/>
    </row>
    <row r="41" spans="1:11" s="15" customFormat="1" ht="16.5" customHeight="1" x14ac:dyDescent="0.25">
      <c r="A41" s="79" t="str">
        <f>RIGHT(D41:D149,4)</f>
        <v>6589</v>
      </c>
      <c r="B41" s="27" t="s">
        <v>54</v>
      </c>
      <c r="C41" s="34" t="s">
        <v>25</v>
      </c>
      <c r="D41" s="28">
        <v>1001020836589</v>
      </c>
      <c r="E41" s="24">
        <v>0</v>
      </c>
      <c r="F41" s="23"/>
      <c r="G41" s="23">
        <f>E41*0.41</f>
        <v>0</v>
      </c>
      <c r="H41" s="14"/>
      <c r="I41" s="14"/>
      <c r="J41" s="40"/>
      <c r="K41" s="84"/>
    </row>
    <row r="42" spans="1:11" ht="16.5" customHeight="1" x14ac:dyDescent="0.25">
      <c r="A42" s="79" t="str">
        <f>RIGHT(D42:D154,4)</f>
        <v>6123</v>
      </c>
      <c r="B42" s="27" t="s">
        <v>55</v>
      </c>
      <c r="C42" s="32" t="s">
        <v>23</v>
      </c>
      <c r="D42" s="28">
        <v>1001024976123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1" ht="16.5" customHeight="1" x14ac:dyDescent="0.25">
      <c r="A43" s="79" t="str">
        <f>RIGHT(D43:D157,4)</f>
        <v>6042</v>
      </c>
      <c r="B43" s="27" t="s">
        <v>56</v>
      </c>
      <c r="C43" s="34" t="s">
        <v>25</v>
      </c>
      <c r="D43" s="28">
        <v>1001024906042</v>
      </c>
      <c r="E43" s="24">
        <v>0</v>
      </c>
      <c r="F43" s="23">
        <v>0.4</v>
      </c>
      <c r="G43" s="23">
        <f>E43*0.4</f>
        <v>0</v>
      </c>
      <c r="H43" s="14">
        <v>3.2</v>
      </c>
      <c r="I43" s="14">
        <v>45</v>
      </c>
      <c r="J43" s="40"/>
    </row>
    <row r="44" spans="1:11" s="93" customFormat="1" ht="16.5" customHeight="1" x14ac:dyDescent="0.25">
      <c r="A44" s="85" t="str">
        <f>RIGHT(D44:D158,4)</f>
        <v>6041</v>
      </c>
      <c r="B44" s="86" t="s">
        <v>57</v>
      </c>
      <c r="C44" s="97" t="s">
        <v>23</v>
      </c>
      <c r="D44" s="88">
        <v>6041</v>
      </c>
      <c r="E44" s="24">
        <v>0</v>
      </c>
      <c r="F44" s="90">
        <v>2.125</v>
      </c>
      <c r="G44" s="90">
        <f>E44*1</f>
        <v>0</v>
      </c>
      <c r="H44" s="91">
        <v>4.25</v>
      </c>
      <c r="I44" s="91">
        <v>45</v>
      </c>
      <c r="J44" s="91"/>
      <c r="K44" s="92"/>
    </row>
    <row r="45" spans="1:11" ht="16.5" customHeight="1" x14ac:dyDescent="0.25">
      <c r="A45" s="79" t="str">
        <f>RIGHT(D45:D159,4)</f>
        <v>6227</v>
      </c>
      <c r="B45" s="27" t="s">
        <v>58</v>
      </c>
      <c r="C45" s="34" t="s">
        <v>25</v>
      </c>
      <c r="D45" s="28">
        <v>1001020966227</v>
      </c>
      <c r="E45" s="24">
        <v>0</v>
      </c>
      <c r="F45" s="23"/>
      <c r="G45" s="23">
        <f>E45*0.6</f>
        <v>0</v>
      </c>
      <c r="H45" s="14"/>
      <c r="I45" s="14"/>
      <c r="J45" s="40"/>
    </row>
    <row r="46" spans="1:11" ht="16.5" customHeight="1" x14ac:dyDescent="0.25">
      <c r="A46" s="79" t="str">
        <f>RIGHT(D46:D160,4)</f>
        <v>5981</v>
      </c>
      <c r="B46" s="27" t="s">
        <v>59</v>
      </c>
      <c r="C46" s="31" t="s">
        <v>23</v>
      </c>
      <c r="D46" s="28">
        <v>1001020965981</v>
      </c>
      <c r="E46" s="24">
        <v>0</v>
      </c>
      <c r="F46" s="23"/>
      <c r="G46" s="23">
        <f>E46*1</f>
        <v>0</v>
      </c>
      <c r="H46" s="14"/>
      <c r="I46" s="14"/>
      <c r="J46" s="40"/>
    </row>
    <row r="47" spans="1:11" s="15" customFormat="1" ht="16.5" customHeight="1" x14ac:dyDescent="0.25">
      <c r="A47" s="98">
        <v>6303</v>
      </c>
      <c r="B47" s="71" t="s">
        <v>60</v>
      </c>
      <c r="C47" s="31" t="s">
        <v>23</v>
      </c>
      <c r="D47" s="28">
        <v>1001022726303</v>
      </c>
      <c r="E47" s="24">
        <v>0</v>
      </c>
      <c r="F47" s="23">
        <v>1.0666666666666671</v>
      </c>
      <c r="G47" s="23">
        <f>E47*1</f>
        <v>0</v>
      </c>
      <c r="H47" s="14">
        <v>3.2</v>
      </c>
      <c r="I47" s="14">
        <v>45</v>
      </c>
      <c r="J47" s="40"/>
      <c r="K47" s="84"/>
    </row>
    <row r="48" spans="1:11" ht="16.5" customHeight="1" x14ac:dyDescent="0.25">
      <c r="A48" s="98">
        <v>6726</v>
      </c>
      <c r="B48" s="46" t="s">
        <v>61</v>
      </c>
      <c r="C48" s="34" t="s">
        <v>25</v>
      </c>
      <c r="D48" s="28">
        <v>1001022466726</v>
      </c>
      <c r="E48" s="24">
        <v>0</v>
      </c>
      <c r="F48" s="23">
        <v>0.45</v>
      </c>
      <c r="G48" s="23">
        <f>E48*0.41</f>
        <v>0</v>
      </c>
      <c r="H48" s="14">
        <v>4.5</v>
      </c>
      <c r="I48" s="14">
        <v>45</v>
      </c>
      <c r="J48" s="40"/>
    </row>
    <row r="49" spans="1:11" ht="16.5" customHeight="1" x14ac:dyDescent="0.25">
      <c r="A49" s="79" t="str">
        <f>RIGHT(D49:D163,4)</f>
        <v>5820</v>
      </c>
      <c r="B49" s="46" t="s">
        <v>62</v>
      </c>
      <c r="C49" s="31" t="s">
        <v>23</v>
      </c>
      <c r="D49" s="28">
        <v>1001022465820</v>
      </c>
      <c r="E49" s="24">
        <v>0</v>
      </c>
      <c r="F49" s="23"/>
      <c r="G49" s="23">
        <f>E49*1</f>
        <v>0</v>
      </c>
      <c r="H49" s="14"/>
      <c r="I49" s="14">
        <v>45</v>
      </c>
      <c r="J49" s="40"/>
    </row>
    <row r="50" spans="1:11" ht="16.5" customHeight="1" x14ac:dyDescent="0.25">
      <c r="A50" s="79" t="str">
        <f>RIGHT(D50:D164,4)</f>
        <v>6590</v>
      </c>
      <c r="B50" s="46" t="s">
        <v>63</v>
      </c>
      <c r="C50" s="34" t="s">
        <v>25</v>
      </c>
      <c r="D50" s="28">
        <v>1001020846590</v>
      </c>
      <c r="E50" s="24">
        <v>0</v>
      </c>
      <c r="F50" s="23"/>
      <c r="G50" s="23">
        <f>E50*0.41</f>
        <v>0</v>
      </c>
      <c r="H50" s="14"/>
      <c r="I50" s="14"/>
      <c r="J50" s="40"/>
    </row>
    <row r="51" spans="1:11" ht="16.5" customHeight="1" x14ac:dyDescent="0.25">
      <c r="A51" s="98" t="str">
        <f>RIGHT(D51:D165,4)</f>
        <v>6563</v>
      </c>
      <c r="B51" s="46" t="s">
        <v>64</v>
      </c>
      <c r="C51" s="31" t="s">
        <v>23</v>
      </c>
      <c r="D51" s="28">
        <v>1001020846563</v>
      </c>
      <c r="E51" s="24">
        <v>0</v>
      </c>
      <c r="F51" s="23"/>
      <c r="G51" s="23">
        <f>E51*1</f>
        <v>0</v>
      </c>
      <c r="H51" s="14"/>
      <c r="I51" s="14"/>
      <c r="J51" s="40"/>
    </row>
    <row r="52" spans="1:11" ht="16.5" customHeight="1" x14ac:dyDescent="0.25">
      <c r="A52" s="98" t="str">
        <f>RIGHT(D52:D166,4)</f>
        <v>6646</v>
      </c>
      <c r="B52" s="46" t="s">
        <v>65</v>
      </c>
      <c r="C52" s="34" t="s">
        <v>25</v>
      </c>
      <c r="D52" s="28">
        <v>1001020886646</v>
      </c>
      <c r="E52" s="24">
        <v>0</v>
      </c>
      <c r="F52" s="23"/>
      <c r="G52" s="23">
        <f>E52*0.3</f>
        <v>0</v>
      </c>
      <c r="H52" s="14"/>
      <c r="I52" s="14"/>
      <c r="J52" s="40"/>
    </row>
    <row r="53" spans="1:11" ht="16.5" customHeight="1" x14ac:dyDescent="0.25">
      <c r="A53" s="98">
        <v>6144</v>
      </c>
      <c r="B53" s="46" t="s">
        <v>66</v>
      </c>
      <c r="C53" s="34" t="s">
        <v>25</v>
      </c>
      <c r="D53" s="28">
        <v>1001020966144</v>
      </c>
      <c r="E53" s="24">
        <v>0</v>
      </c>
      <c r="F53" s="23">
        <v>0.36</v>
      </c>
      <c r="G53" s="23">
        <f>E53*0.36</f>
        <v>0</v>
      </c>
      <c r="H53" s="14"/>
      <c r="I53" s="14">
        <v>45</v>
      </c>
      <c r="J53" s="40"/>
    </row>
    <row r="54" spans="1:11" ht="16.5" customHeight="1" x14ac:dyDescent="0.25">
      <c r="A54" s="98">
        <v>6722</v>
      </c>
      <c r="B54" s="46" t="s">
        <v>67</v>
      </c>
      <c r="C54" s="34" t="s">
        <v>25</v>
      </c>
      <c r="D54" s="28">
        <v>1001022376722</v>
      </c>
      <c r="E54" s="24">
        <v>0</v>
      </c>
      <c r="F54" s="23">
        <v>0.41</v>
      </c>
      <c r="G54" s="23">
        <f>E54*0.41</f>
        <v>0</v>
      </c>
      <c r="H54" s="14">
        <v>4.5</v>
      </c>
      <c r="I54" s="14">
        <v>45</v>
      </c>
      <c r="J54" s="40"/>
    </row>
    <row r="55" spans="1:11" ht="16.5" customHeight="1" x14ac:dyDescent="0.25">
      <c r="A55" s="98">
        <v>3812</v>
      </c>
      <c r="B55" s="46" t="s">
        <v>68</v>
      </c>
      <c r="C55" s="31" t="s">
        <v>23</v>
      </c>
      <c r="D55" s="28">
        <v>1001022373812</v>
      </c>
      <c r="E55" s="24">
        <v>0</v>
      </c>
      <c r="F55" s="23">
        <v>2.125</v>
      </c>
      <c r="G55" s="23">
        <f>E55*1</f>
        <v>0</v>
      </c>
      <c r="H55" s="14">
        <v>4.25</v>
      </c>
      <c r="I55" s="14">
        <v>45</v>
      </c>
      <c r="J55" s="40"/>
    </row>
    <row r="56" spans="1:11" s="15" customFormat="1" ht="16.5" customHeight="1" x14ac:dyDescent="0.25">
      <c r="A56" s="98">
        <v>6113</v>
      </c>
      <c r="B56" s="27" t="s">
        <v>69</v>
      </c>
      <c r="C56" s="31" t="s">
        <v>23</v>
      </c>
      <c r="D56" s="28">
        <v>1001022376113</v>
      </c>
      <c r="E56" s="24">
        <v>450</v>
      </c>
      <c r="F56" s="23">
        <v>1.033333333333333</v>
      </c>
      <c r="G56" s="23">
        <f>E56*1</f>
        <v>450</v>
      </c>
      <c r="H56" s="14">
        <v>6.2000000000000011</v>
      </c>
      <c r="I56" s="14">
        <v>45</v>
      </c>
      <c r="J56" s="40"/>
      <c r="K56" s="84"/>
    </row>
    <row r="57" spans="1:11" s="15" customFormat="1" ht="16.5" customHeight="1" x14ac:dyDescent="0.25">
      <c r="A57" s="98" t="str">
        <f>RIGHT(D57:D167,4)</f>
        <v>6661</v>
      </c>
      <c r="B57" s="27" t="s">
        <v>70</v>
      </c>
      <c r="C57" s="31" t="s">
        <v>23</v>
      </c>
      <c r="D57" s="28">
        <v>1001022246661</v>
      </c>
      <c r="E57" s="24">
        <v>0</v>
      </c>
      <c r="F57" s="23"/>
      <c r="G57" s="23">
        <f>E57*1</f>
        <v>0</v>
      </c>
      <c r="H57" s="14"/>
      <c r="I57" s="14"/>
      <c r="J57" s="40"/>
      <c r="K57" s="84"/>
    </row>
    <row r="58" spans="1:11" s="15" customFormat="1" ht="16.5" customHeight="1" x14ac:dyDescent="0.25">
      <c r="A58" s="98">
        <v>6713</v>
      </c>
      <c r="B58" s="27" t="s">
        <v>71</v>
      </c>
      <c r="C58" s="36" t="s">
        <v>25</v>
      </c>
      <c r="D58" s="28">
        <v>1001022246713</v>
      </c>
      <c r="E58" s="24">
        <v>0</v>
      </c>
      <c r="F58" s="23"/>
      <c r="G58" s="23">
        <f>E58*0.41</f>
        <v>0</v>
      </c>
      <c r="H58" s="14"/>
      <c r="I58" s="14"/>
      <c r="J58" s="40"/>
      <c r="K58" s="84"/>
    </row>
    <row r="59" spans="1:11" s="15" customFormat="1" ht="16.5" customHeight="1" x14ac:dyDescent="0.25">
      <c r="A59" s="98" t="str">
        <f>RIGHT(D59:D169,4)</f>
        <v>6475</v>
      </c>
      <c r="B59" s="27" t="s">
        <v>72</v>
      </c>
      <c r="C59" s="36" t="s">
        <v>25</v>
      </c>
      <c r="D59" s="28">
        <v>1001025176475</v>
      </c>
      <c r="E59" s="24">
        <v>0</v>
      </c>
      <c r="F59" s="23"/>
      <c r="G59" s="23">
        <f>E59*0.4</f>
        <v>0</v>
      </c>
      <c r="H59" s="14"/>
      <c r="I59" s="14"/>
      <c r="J59" s="40"/>
      <c r="K59" s="84"/>
    </row>
    <row r="60" spans="1:11" s="15" customFormat="1" ht="16.5" customHeight="1" x14ac:dyDescent="0.25">
      <c r="A60" s="98">
        <v>6241</v>
      </c>
      <c r="B60" s="27" t="s">
        <v>73</v>
      </c>
      <c r="C60" s="36" t="s">
        <v>25</v>
      </c>
      <c r="D60" s="28">
        <v>1001025166241</v>
      </c>
      <c r="E60" s="24">
        <v>0</v>
      </c>
      <c r="F60" s="23"/>
      <c r="G60" s="23">
        <f>E60*0.38</f>
        <v>0</v>
      </c>
      <c r="H60" s="14"/>
      <c r="I60" s="14"/>
      <c r="J60" s="40"/>
      <c r="K60" s="84"/>
    </row>
    <row r="61" spans="1:11" ht="16.5" customHeight="1" thickBot="1" x14ac:dyDescent="0.3">
      <c r="A61" s="98" t="str">
        <f>RIGHT(D61:D167,4)</f>
        <v>6297</v>
      </c>
      <c r="B61" s="47" t="s">
        <v>74</v>
      </c>
      <c r="C61" s="36" t="s">
        <v>25</v>
      </c>
      <c r="D61" s="28">
        <v>1001022556297</v>
      </c>
      <c r="E61" s="24">
        <v>0</v>
      </c>
      <c r="F61" s="23"/>
      <c r="G61" s="23">
        <f>E61*0.27</f>
        <v>0</v>
      </c>
      <c r="H61" s="14">
        <v>3.24</v>
      </c>
      <c r="I61" s="14">
        <v>45</v>
      </c>
      <c r="J61" s="40"/>
    </row>
    <row r="62" spans="1:11" ht="16.5" customHeight="1" thickTop="1" thickBot="1" x14ac:dyDescent="0.3">
      <c r="A62" s="98" t="str">
        <f>RIGHT(D62:D168,4)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1" ht="16.5" customHeight="1" thickTop="1" x14ac:dyDescent="0.25">
      <c r="A63" s="98" t="str">
        <f>RIGHT(D63:D169,4)</f>
        <v>3297</v>
      </c>
      <c r="B63" s="47" t="s">
        <v>76</v>
      </c>
      <c r="C63" s="31" t="s">
        <v>23</v>
      </c>
      <c r="D63" s="28">
        <v>3297</v>
      </c>
      <c r="E63" s="24">
        <v>0</v>
      </c>
      <c r="F63" s="23">
        <v>1.013333333333333</v>
      </c>
      <c r="G63" s="23">
        <f>E63*1</f>
        <v>0</v>
      </c>
      <c r="H63" s="14">
        <v>3.04</v>
      </c>
      <c r="I63" s="14">
        <v>30</v>
      </c>
      <c r="J63" s="40"/>
    </row>
    <row r="64" spans="1:11" ht="16.5" customHeight="1" x14ac:dyDescent="0.25">
      <c r="A64" s="98" t="str">
        <f>RIGHT(D64:D170,4)</f>
        <v>6648</v>
      </c>
      <c r="B64" s="47" t="s">
        <v>77</v>
      </c>
      <c r="C64" s="31" t="s">
        <v>23</v>
      </c>
      <c r="D64" s="28">
        <v>1001031896648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8" t="str">
        <f>RIGHT(D65:D172,4)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RIGHT(D66:D174,4)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RIGHT(D67:D175,4)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RIGHT(D68:D176,4)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RIGHT(D69:D177,4)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RIGHT(D70:D177,4)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RIGHT(D71:D178,4)</f>
        <v>4342</v>
      </c>
      <c r="B71" s="27" t="s">
        <v>84</v>
      </c>
      <c r="C71" s="31" t="s">
        <v>23</v>
      </c>
      <c r="D71" s="28">
        <v>1001043094342</v>
      </c>
      <c r="E71" s="24">
        <v>350</v>
      </c>
      <c r="F71" s="23">
        <v>0.61875000000000002</v>
      </c>
      <c r="G71" s="23">
        <f>E71*1</f>
        <v>350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RIGHT(D72:D180,4)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RIGHT(D73:D181,4)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RIGHT(D76:D185,4)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RIGHT(D77:D186,4)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RIGHT(D79:D186,4)</f>
        <v>6689</v>
      </c>
      <c r="B79" s="65" t="s">
        <v>92</v>
      </c>
      <c r="C79" s="34" t="s">
        <v>25</v>
      </c>
      <c r="D79" s="28">
        <v>1001303986689</v>
      </c>
      <c r="E79" s="24">
        <v>1200</v>
      </c>
      <c r="F79" s="23">
        <v>0.35</v>
      </c>
      <c r="G79" s="23">
        <f>E79*0.35</f>
        <v>420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RIGHT(D81:D187,4)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RIGHT(D82:D188,4)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RIGHT(D83:D188,4)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RIGHT(D84:D189,4)</f>
        <v>6228</v>
      </c>
      <c r="B84" s="65" t="s">
        <v>97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RIGHT(D85:D189,4)</f>
        <v>5544</v>
      </c>
      <c r="B85" s="27" t="s">
        <v>98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RIGHT(D87:D191,4)</f>
        <v>6697</v>
      </c>
      <c r="B87" s="27" t="s">
        <v>100</v>
      </c>
      <c r="C87" s="37" t="s">
        <v>25</v>
      </c>
      <c r="D87" s="28">
        <v>1001301876697</v>
      </c>
      <c r="E87" s="24">
        <v>1200</v>
      </c>
      <c r="F87" s="23">
        <v>0.35</v>
      </c>
      <c r="G87" s="23">
        <f>E87*0.35</f>
        <v>420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RIGHT(D88:D192,4)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RIGHT(D89:D193,4)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RIGHT(D90:D194,4)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RIGHT(D91:D196,4)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RIGHT(D92:D198,4)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RIGHT(D93:D203,4)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RIGHT(D94:D204,4)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1">RIGHT(D95:D207,4)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1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1"/>
        <v>6453</v>
      </c>
      <c r="B97" s="27" t="s">
        <v>110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1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1"/>
        <v>4614</v>
      </c>
      <c r="B99" s="29" t="s">
        <v>112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1"/>
        <v>4611</v>
      </c>
      <c r="B100" s="29" t="s">
        <v>113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1"/>
        <v>6645</v>
      </c>
      <c r="B101" s="29" t="s">
        <v>114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8" t="str">
        <f>RIGHT(D102:D212,4)</f>
        <v>3215</v>
      </c>
      <c r="B102" s="27" t="s">
        <v>115</v>
      </c>
      <c r="C102" s="38" t="s">
        <v>25</v>
      </c>
      <c r="D102" s="52">
        <v>1001094053215</v>
      </c>
      <c r="E102" s="24">
        <v>0</v>
      </c>
      <c r="F102" s="23">
        <v>0.4</v>
      </c>
      <c r="G102" s="23">
        <f>E102*0.4</f>
        <v>0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8" t="str">
        <f>RIGHT(D103:D215,4)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thickBot="1" x14ac:dyDescent="0.3">
      <c r="A104" s="98" t="str">
        <f>RIGHT(D104:D218,4)</f>
        <v>6281</v>
      </c>
      <c r="B104" s="48" t="s">
        <v>117</v>
      </c>
      <c r="C104" s="36" t="s">
        <v>25</v>
      </c>
      <c r="D104" s="28">
        <v>1001082576281</v>
      </c>
      <c r="E104" s="24">
        <v>0</v>
      </c>
      <c r="F104" s="23">
        <v>0.3</v>
      </c>
      <c r="G104" s="23">
        <f>E104*0.3</f>
        <v>0</v>
      </c>
      <c r="H104" s="14">
        <v>1.8</v>
      </c>
      <c r="I104" s="14">
        <v>30</v>
      </c>
      <c r="J104" s="40"/>
    </row>
    <row r="105" spans="1:10" ht="16.5" customHeight="1" thickTop="1" thickBot="1" x14ac:dyDescent="0.3">
      <c r="A105" s="98" t="str">
        <f>RIGHT(D105:D220,4)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98" t="str">
        <f>RIGHT(D106:D223,4)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8" t="str">
        <f>RIGHT(D107:D224,4)</f>
        <v>6314</v>
      </c>
      <c r="B107" s="48" t="s">
        <v>120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x14ac:dyDescent="0.25">
      <c r="A108" s="98" t="str">
        <f>RIGHT(D108:D225,4)</f>
        <v>6155</v>
      </c>
      <c r="B108" s="48" t="s">
        <v>121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x14ac:dyDescent="0.25">
      <c r="A109" s="98" t="str">
        <f>RIGHT(D109:D226,4)</f>
        <v>6157</v>
      </c>
      <c r="B109" s="48" t="s">
        <v>122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thickBot="1" x14ac:dyDescent="0.3">
      <c r="A110" s="98" t="str">
        <f t="shared" ref="A110:A121" si="2">RIGHT(D110:D225,4)</f>
        <v>6313</v>
      </c>
      <c r="B110" s="48" t="s">
        <v>123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0" ht="16.5" customHeight="1" thickTop="1" thickBot="1" x14ac:dyDescent="0.3">
      <c r="A111" s="98" t="str">
        <f t="shared" si="2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8" t="str">
        <f t="shared" si="2"/>
        <v>4945</v>
      </c>
      <c r="B112" s="48" t="s">
        <v>125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s="93" customFormat="1" ht="16.5" customHeight="1" thickTop="1" thickBot="1" x14ac:dyDescent="0.3">
      <c r="A114" s="85" t="str">
        <f t="shared" si="2"/>
        <v>4956</v>
      </c>
      <c r="B114" s="94" t="s">
        <v>127</v>
      </c>
      <c r="C114" s="95" t="s">
        <v>25</v>
      </c>
      <c r="D114" s="88">
        <v>1002133974956</v>
      </c>
      <c r="E114" s="89">
        <v>0</v>
      </c>
      <c r="F114" s="90">
        <v>0.42</v>
      </c>
      <c r="G114" s="90">
        <f>E114*0.42</f>
        <v>0</v>
      </c>
      <c r="H114" s="91">
        <v>4.2</v>
      </c>
      <c r="I114" s="96">
        <v>120</v>
      </c>
      <c r="J114" s="91"/>
      <c r="K114" s="92"/>
    </row>
    <row r="115" spans="1:11" ht="16.5" customHeight="1" thickTop="1" x14ac:dyDescent="0.25">
      <c r="A115" s="79" t="str">
        <f t="shared" si="2"/>
        <v>1762</v>
      </c>
      <c r="B115" s="48" t="s">
        <v>128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2"/>
        <v>1764</v>
      </c>
      <c r="B116" s="48" t="s">
        <v>129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>6004</v>
      </c>
      <c r="B119" s="48" t="s">
        <v>132</v>
      </c>
      <c r="C119" s="37" t="s">
        <v>25</v>
      </c>
      <c r="D119" s="69" t="s">
        <v>133</v>
      </c>
      <c r="E119" s="24">
        <v>0</v>
      </c>
      <c r="F119" s="23">
        <v>1</v>
      </c>
      <c r="G119" s="23">
        <f>E119*1</f>
        <v>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2"/>
        <v>5417</v>
      </c>
      <c r="B120" s="48" t="s">
        <v>134</v>
      </c>
      <c r="C120" s="31" t="s">
        <v>23</v>
      </c>
      <c r="D120" s="69" t="s">
        <v>135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2"/>
        <v>6019</v>
      </c>
      <c r="B121" s="48" t="s">
        <v>136</v>
      </c>
      <c r="C121" s="37" t="s">
        <v>25</v>
      </c>
      <c r="D121" s="70" t="s">
        <v>137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138</v>
      </c>
      <c r="C122" s="16"/>
      <c r="D122" s="49"/>
      <c r="E122" s="17">
        <f>SUM(E5:E121)</f>
        <v>6850</v>
      </c>
      <c r="F122" s="17">
        <f>SUM(F10:F121)</f>
        <v>42.832916666666662</v>
      </c>
      <c r="G122" s="17">
        <f>SUM(G11:G121)</f>
        <v>3610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139</v>
      </c>
      <c r="C2" s="83"/>
    </row>
    <row r="3" spans="2:3" x14ac:dyDescent="0.25">
      <c r="B3" s="27" t="s">
        <v>68</v>
      </c>
      <c r="C3" s="64"/>
    </row>
    <row r="4" spans="2:3" x14ac:dyDescent="0.25">
      <c r="B4" s="45" t="s">
        <v>69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142</v>
      </c>
      <c r="C21" s="83"/>
    </row>
    <row r="22" spans="2:3" x14ac:dyDescent="0.25">
      <c r="B22" s="68" t="s">
        <v>143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144</v>
      </c>
    </row>
    <row r="28" spans="2:3" x14ac:dyDescent="0.25">
      <c r="B28" s="80" t="s">
        <v>62</v>
      </c>
      <c r="C28" s="62"/>
    </row>
    <row r="29" spans="2:3" x14ac:dyDescent="0.25">
      <c r="B29" s="46" t="s">
        <v>61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145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56</v>
      </c>
      <c r="C34" s="62"/>
    </row>
    <row r="35" spans="2:3" x14ac:dyDescent="0.25">
      <c r="B35" s="27" t="s">
        <v>146</v>
      </c>
    </row>
    <row r="36" spans="2:3" x14ac:dyDescent="0.25">
      <c r="B36" s="27" t="s">
        <v>55</v>
      </c>
    </row>
    <row r="37" spans="2:3" x14ac:dyDescent="0.25">
      <c r="B37" s="81" t="s">
        <v>147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74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71</v>
      </c>
      <c r="C51" s="62"/>
    </row>
    <row r="52" spans="2:3" x14ac:dyDescent="0.25">
      <c r="B52" s="81" t="s">
        <v>53</v>
      </c>
      <c r="C52" s="62"/>
    </row>
    <row r="53" spans="2:3" x14ac:dyDescent="0.25">
      <c r="B53" s="81" t="s">
        <v>73</v>
      </c>
      <c r="C53" s="62"/>
    </row>
    <row r="54" spans="2:3" x14ac:dyDescent="0.25">
      <c r="B54" s="81" t="s">
        <v>148</v>
      </c>
      <c r="C54" s="62"/>
    </row>
    <row r="55" spans="2:3" x14ac:dyDescent="0.25">
      <c r="B55" s="81" t="s">
        <v>149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72</v>
      </c>
      <c r="C59" s="62"/>
    </row>
    <row r="60" spans="2:3" x14ac:dyDescent="0.25">
      <c r="B60" s="81" t="s">
        <v>151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52</v>
      </c>
      <c r="C63" s="83"/>
    </row>
    <row r="64" spans="2:3" x14ac:dyDescent="0.25">
      <c r="B64" s="56" t="s">
        <v>79</v>
      </c>
    </row>
    <row r="65" spans="2:3" x14ac:dyDescent="0.25">
      <c r="B65" s="56" t="s">
        <v>54</v>
      </c>
      <c r="C65" s="62"/>
    </row>
    <row r="66" spans="2:3" x14ac:dyDescent="0.25">
      <c r="B66" s="56" t="s">
        <v>63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152</v>
      </c>
      <c r="C75" s="83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64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65</v>
      </c>
      <c r="C81" s="62"/>
    </row>
    <row r="82" spans="2:4" x14ac:dyDescent="0.25">
      <c r="B82" s="61" t="s">
        <v>77</v>
      </c>
      <c r="C82" s="62"/>
    </row>
    <row r="83" spans="2:4" x14ac:dyDescent="0.25">
      <c r="B83" s="61" t="s">
        <v>155</v>
      </c>
      <c r="C83" s="62"/>
    </row>
    <row r="84" spans="2:4" x14ac:dyDescent="0.25">
      <c r="B84" s="61" t="s">
        <v>156</v>
      </c>
      <c r="C84" s="62"/>
    </row>
    <row r="85" spans="2:4" x14ac:dyDescent="0.25">
      <c r="B85" s="61" t="s">
        <v>157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2023-12-18T07:43:55Z</dcterms:modified>
</cp:coreProperties>
</file>