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200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1'!$A$9:$J$123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3" i="1"/>
  <c r="F123" i="1"/>
  <c r="E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3" i="1" s="1"/>
  <c r="A11" i="1"/>
</calcChain>
</file>

<file path=xl/sharedStrings.xml><?xml version="1.0" encoding="utf-8"?>
<sst xmlns="http://schemas.openxmlformats.org/spreadsheetml/2006/main" count="323" uniqueCount="159">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</sst>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7"/>
  <sheetViews>
    <sheetView tabSelected="1" zoomScale="87" zoomScaleNormal="87" workbookViewId="0">
      <pane ySplit="9" topLeftCell="A97" activePane="bottomLeft" state="frozen"/>
      <selection pane="bottomLeft" activeCell="E123" sqref="E12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45285</v>
      </c>
      <c r="E3" s="7" t="s">
        <v>3</v>
      </c>
      <c r="F3" s="100"/>
      <c r="G3" s="104">
        <v>45288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RIGHT(D11:D122,4)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RIGHT(D12:D123,4)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RIGHT(D13:D124,4)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RIGHT(D14:D125,4)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RIGHT(D15:D125,4)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RIGHT(D21:D129,4)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RIGHT(D22:D130,4)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RIGHT(D23:D131,4)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RIGHT(D24:D132,4)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RIGHT(D25:D133,4)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RIGHT(D26:D135,4)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RIGHT(D28:D137,4)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RIGHT(D29:D138,4)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RIGHT(D30:D140,4)</f>
        <v>4813</v>
      </c>
      <c r="B30" s="27" t="s">
        <v>43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RIGHT(D31:D141,4)</f>
        <v>6392</v>
      </c>
      <c r="B31" s="27" t="s">
        <v>44</v>
      </c>
      <c r="C31" s="34" t="s">
        <v>25</v>
      </c>
      <c r="D31" s="28">
        <v>1001012566392</v>
      </c>
      <c r="E31" s="24"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RIGHT(D32:D143,4)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RIGHT(D36:D144,4)</f>
        <v>6353</v>
      </c>
      <c r="B36" s="27" t="s">
        <v>49</v>
      </c>
      <c r="C36" s="34" t="s">
        <v>25</v>
      </c>
      <c r="D36" s="28">
        <v>1001012506353</v>
      </c>
      <c r="E36" s="24">
        <v>0</v>
      </c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RIGHT(D37:D145,4)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RIGHT(D38:D147,4)</f>
        <v>6601</v>
      </c>
      <c r="B38" s="27" t="s">
        <v>51</v>
      </c>
      <c r="C38" s="31" t="s">
        <v>23</v>
      </c>
      <c r="D38" s="28">
        <v>1001022296601</v>
      </c>
      <c r="E38" s="24">
        <v>0</v>
      </c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RIGHT(D39:D148,4)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RIGHT(D40:D147,4)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RIGHT(D41:D148,4)</f>
        <v>6438</v>
      </c>
      <c r="B41" s="27" t="s">
        <v>54</v>
      </c>
      <c r="C41" s="34" t="s">
        <v>25</v>
      </c>
      <c r="D41" s="28">
        <v>1001024636438</v>
      </c>
      <c r="E41" s="24">
        <v>0</v>
      </c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RIGHT(D42:D150,4)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RIGHT(D43:D155,4)</f>
        <v>6123</v>
      </c>
      <c r="B43" s="27" t="s">
        <v>56</v>
      </c>
      <c r="C43" s="32" t="s">
        <v>23</v>
      </c>
      <c r="D43" s="28">
        <v>1001024976123</v>
      </c>
      <c r="E43" s="24">
        <v>0</v>
      </c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RIGHT(D44:D158,4)</f>
        <v>6042</v>
      </c>
      <c r="B44" s="27" t="s">
        <v>57</v>
      </c>
      <c r="C44" s="34" t="s">
        <v>25</v>
      </c>
      <c r="D44" s="28">
        <v>1001024906042</v>
      </c>
      <c r="E44" s="24">
        <v>0</v>
      </c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RIGHT(D45:D159,4)</f>
        <v>6041</v>
      </c>
      <c r="B45" s="86" t="s">
        <v>58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RIGHT(D46:D160,4)</f>
        <v>6227</v>
      </c>
      <c r="B46" s="27" t="s">
        <v>59</v>
      </c>
      <c r="C46" s="34" t="s">
        <v>25</v>
      </c>
      <c r="D46" s="28">
        <v>1001020966227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RIGHT(D47:D161,4)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0</v>
      </c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RIGHT(D50:D164,4)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RIGHT(D51:D165,4)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RIGHT(D52:D166,4)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RIGHT(D53:D167,4)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0</v>
      </c>
      <c r="F55" s="23">
        <v>0.41</v>
      </c>
      <c r="G55" s="23">
        <f>E55*0.41</f>
        <v>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0</v>
      </c>
      <c r="F56" s="23">
        <v>2.125</v>
      </c>
      <c r="G56" s="23">
        <f>E56*1</f>
        <v>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0</v>
      </c>
      <c r="F57" s="23">
        <v>1.033333333333333</v>
      </c>
      <c r="G57" s="23">
        <f>E57*1</f>
        <v>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RIGHT(D58:D168,4)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0</v>
      </c>
      <c r="F59" s="23"/>
      <c r="G59" s="23">
        <f>E59*0.41</f>
        <v>0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RIGHT(D60:D170,4)</f>
        <v>6475</v>
      </c>
      <c r="B60" s="27" t="s">
        <v>73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RIGHT(D62:D168,4)</f>
        <v>6297</v>
      </c>
      <c r="B62" s="47" t="s">
        <v>75</v>
      </c>
      <c r="C62" s="36" t="s">
        <v>25</v>
      </c>
      <c r="D62" s="28">
        <v>1001022556297</v>
      </c>
      <c r="E62" s="24">
        <v>0</v>
      </c>
      <c r="F62" s="23"/>
      <c r="G62" s="23">
        <f>E62*0.27</f>
        <v>0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RIGHT(D63:D169,4)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RIGHT(D64:D170,4)</f>
        <v>3297</v>
      </c>
      <c r="B64" s="47" t="s">
        <v>77</v>
      </c>
      <c r="C64" s="31" t="s">
        <v>23</v>
      </c>
      <c r="D64" s="28">
        <v>3297</v>
      </c>
      <c r="E64" s="24">
        <v>0</v>
      </c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RIGHT(D65:D171,4)</f>
        <v>6648</v>
      </c>
      <c r="B65" s="47" t="s">
        <v>78</v>
      </c>
      <c r="C65" s="31" t="s">
        <v>23</v>
      </c>
      <c r="D65" s="28">
        <v>1001031896648</v>
      </c>
      <c r="E65" s="24">
        <v>0</v>
      </c>
      <c r="F65" s="23"/>
      <c r="G65" s="23">
        <f>E65*1</f>
        <v>0</v>
      </c>
      <c r="H65" s="14"/>
      <c r="I65" s="14"/>
      <c r="J65" s="40"/>
    </row>
    <row r="66" spans="1:10" ht="16.5" customHeight="1" x14ac:dyDescent="0.25">
      <c r="A66" s="98" t="str">
        <f>RIGHT(D66:D173,4)</f>
        <v>6217</v>
      </c>
      <c r="B66" s="47" t="s">
        <v>79</v>
      </c>
      <c r="C66" s="34" t="s">
        <v>25</v>
      </c>
      <c r="D66" s="28">
        <v>1001035326217</v>
      </c>
      <c r="E66" s="24">
        <v>0</v>
      </c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RIGHT(D67:D175,4)</f>
        <v>6527</v>
      </c>
      <c r="B67" s="47" t="s">
        <v>80</v>
      </c>
      <c r="C67" s="31" t="s">
        <v>23</v>
      </c>
      <c r="D67" s="28">
        <v>1001031076527</v>
      </c>
      <c r="E67" s="24">
        <v>0</v>
      </c>
      <c r="F67" s="23">
        <v>1.0166666666666671</v>
      </c>
      <c r="G67" s="23">
        <f>E67*1</f>
        <v>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RIGHT(D68:D176,4)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RIGHT(D69:D177,4)</f>
        <v>6666</v>
      </c>
      <c r="B69" s="27" t="s">
        <v>82</v>
      </c>
      <c r="C69" s="34" t="s">
        <v>25</v>
      </c>
      <c r="D69" s="28">
        <v>1001302276666</v>
      </c>
      <c r="E69" s="24">
        <v>0</v>
      </c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RIGHT(D70:D178,4)</f>
        <v>6658</v>
      </c>
      <c r="B70" s="27" t="s">
        <v>83</v>
      </c>
      <c r="C70" s="34" t="s">
        <v>25</v>
      </c>
      <c r="D70" s="28">
        <v>1001305256658</v>
      </c>
      <c r="E70" s="24">
        <v>0</v>
      </c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RIGHT(D71:D178,4)</f>
        <v>6669</v>
      </c>
      <c r="B71" s="27" t="s">
        <v>84</v>
      </c>
      <c r="C71" s="34" t="s">
        <v>25</v>
      </c>
      <c r="D71" s="28">
        <v>1001300516669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RIGHT(D72:D179,4)</f>
        <v>4342</v>
      </c>
      <c r="B72" s="27" t="s">
        <v>85</v>
      </c>
      <c r="C72" s="31" t="s">
        <v>23</v>
      </c>
      <c r="D72" s="28">
        <v>1001043094342</v>
      </c>
      <c r="E72" s="24">
        <v>0</v>
      </c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RIGHT(D73:D181,4)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RIGHT(D74:D182,4)</f>
        <v>6683</v>
      </c>
      <c r="B74" s="27" t="s">
        <v>87</v>
      </c>
      <c r="C74" s="34" t="s">
        <v>25</v>
      </c>
      <c r="D74" s="28">
        <v>1001300386683</v>
      </c>
      <c r="E74" s="24">
        <v>0</v>
      </c>
      <c r="F74" s="23">
        <v>0.35</v>
      </c>
      <c r="G74" s="23">
        <f>E74*0.35</f>
        <v>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88</v>
      </c>
      <c r="C75" s="31" t="s">
        <v>23</v>
      </c>
      <c r="D75" s="28">
        <v>1001303636301</v>
      </c>
      <c r="E75" s="24">
        <v>0</v>
      </c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89</v>
      </c>
      <c r="C76" s="34" t="s">
        <v>25</v>
      </c>
      <c r="D76" s="28">
        <v>1001303636302</v>
      </c>
      <c r="E76" s="24">
        <v>0</v>
      </c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8" t="str">
        <f>RIGHT(D77:D186,4)</f>
        <v>6684</v>
      </c>
      <c r="B77" s="27" t="s">
        <v>90</v>
      </c>
      <c r="C77" s="34" t="s">
        <v>25</v>
      </c>
      <c r="D77" s="28">
        <v>1001304506684</v>
      </c>
      <c r="E77" s="24"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RIGHT(D78:D187,4)</f>
        <v>6562</v>
      </c>
      <c r="B78" s="27" t="s">
        <v>91</v>
      </c>
      <c r="C78" s="34" t="s">
        <v>25</v>
      </c>
      <c r="D78" s="28">
        <v>1001304506562</v>
      </c>
      <c r="E78" s="24">
        <v>0</v>
      </c>
      <c r="F78" s="23"/>
      <c r="G78" s="23">
        <f>E78*0.28</f>
        <v>0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92</v>
      </c>
      <c r="C79" s="34" t="s">
        <v>25</v>
      </c>
      <c r="D79" s="28">
        <v>1001305196215</v>
      </c>
      <c r="E79" s="24">
        <v>0</v>
      </c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8" t="str">
        <f>RIGHT(D80:D187,4)</f>
        <v>6689</v>
      </c>
      <c r="B80" s="65" t="s">
        <v>93</v>
      </c>
      <c r="C80" s="34" t="s">
        <v>25</v>
      </c>
      <c r="D80" s="28">
        <v>1001303986689</v>
      </c>
      <c r="E80" s="24">
        <v>400</v>
      </c>
      <c r="F80" s="23">
        <v>0.35</v>
      </c>
      <c r="G80" s="23">
        <f>E80*0.35</f>
        <v>140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94</v>
      </c>
      <c r="C81" s="31" t="s">
        <v>23</v>
      </c>
      <c r="D81" s="28">
        <v>1001301876212</v>
      </c>
      <c r="E81" s="24">
        <v>0</v>
      </c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RIGHT(D82:D188,4)</f>
        <v>5341</v>
      </c>
      <c r="B82" s="65" t="s">
        <v>95</v>
      </c>
      <c r="C82" s="31" t="s">
        <v>23</v>
      </c>
      <c r="D82" s="28">
        <v>1001053985341</v>
      </c>
      <c r="E82" s="24">
        <v>0</v>
      </c>
      <c r="F82" s="23">
        <v>0.71250000000000002</v>
      </c>
      <c r="G82" s="23">
        <f>E82*1</f>
        <v>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RIGHT(D83:D189,4)</f>
        <v>6692</v>
      </c>
      <c r="B83" s="65" t="s">
        <v>96</v>
      </c>
      <c r="C83" s="34" t="s">
        <v>25</v>
      </c>
      <c r="D83" s="28">
        <v>1001303056692</v>
      </c>
      <c r="E83" s="24">
        <v>0</v>
      </c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RIGHT(D84:D189,4)</f>
        <v>6225</v>
      </c>
      <c r="B84" s="65" t="s">
        <v>97</v>
      </c>
      <c r="C84" s="34" t="s">
        <v>25</v>
      </c>
      <c r="D84" s="28">
        <v>6225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RIGHT(D85:D190,4)</f>
        <v>6228</v>
      </c>
      <c r="B85" s="65" t="s">
        <v>98</v>
      </c>
      <c r="C85" s="34" t="s">
        <v>25</v>
      </c>
      <c r="D85" s="28">
        <v>6228</v>
      </c>
      <c r="E85" s="24">
        <v>0</v>
      </c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8" t="str">
        <f>RIGHT(D86:D190,4)</f>
        <v>5544</v>
      </c>
      <c r="B86" s="27" t="s">
        <v>99</v>
      </c>
      <c r="C86" s="31" t="s">
        <v>23</v>
      </c>
      <c r="D86" s="28">
        <v>1001051875544</v>
      </c>
      <c r="E86" s="24">
        <v>200</v>
      </c>
      <c r="F86" s="23">
        <v>0.85</v>
      </c>
      <c r="G86" s="23">
        <f>E86*1</f>
        <v>200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100</v>
      </c>
      <c r="C87" s="34" t="s">
        <v>25</v>
      </c>
      <c r="D87" s="28">
        <v>1001301876213</v>
      </c>
      <c r="E87" s="24">
        <v>0</v>
      </c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>RIGHT(D88:D192,4)</f>
        <v>6697</v>
      </c>
      <c r="B88" s="27" t="s">
        <v>101</v>
      </c>
      <c r="C88" s="37" t="s">
        <v>25</v>
      </c>
      <c r="D88" s="28">
        <v>1001301876697</v>
      </c>
      <c r="E88" s="24">
        <v>400</v>
      </c>
      <c r="F88" s="23">
        <v>0.35</v>
      </c>
      <c r="G88" s="23">
        <f>E88*0.35</f>
        <v>140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RIGHT(D89:D193,4)</f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RIGHT(D90:D194,4)</f>
        <v>5706</v>
      </c>
      <c r="B90" s="27" t="s">
        <v>103</v>
      </c>
      <c r="C90" s="34" t="s">
        <v>25</v>
      </c>
      <c r="D90" s="28">
        <v>1001061975706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RIGHT(D91:D195,4)</f>
        <v>6454</v>
      </c>
      <c r="B91" s="27" t="s">
        <v>104</v>
      </c>
      <c r="C91" s="34" t="s">
        <v>25</v>
      </c>
      <c r="D91" s="28">
        <v>1001201976454</v>
      </c>
      <c r="E91" s="24">
        <v>0</v>
      </c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RIGHT(D92:D197,4)</f>
        <v>5931</v>
      </c>
      <c r="B92" s="27" t="s">
        <v>105</v>
      </c>
      <c r="C92" s="34" t="s">
        <v>25</v>
      </c>
      <c r="D92" s="28">
        <v>1001060755931</v>
      </c>
      <c r="E92" s="24">
        <v>0</v>
      </c>
      <c r="F92" s="23">
        <v>0.22</v>
      </c>
      <c r="G92" s="23">
        <f>E92*0.22</f>
        <v>0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RIGHT(D93:D199,4)</f>
        <v>5708</v>
      </c>
      <c r="B93" s="27" t="s">
        <v>106</v>
      </c>
      <c r="C93" s="31" t="s">
        <v>23</v>
      </c>
      <c r="D93" s="28">
        <v>1001063145708</v>
      </c>
      <c r="E93" s="24">
        <v>0</v>
      </c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RIGHT(D94:D204,4)</f>
        <v>4993</v>
      </c>
      <c r="B94" s="27" t="s">
        <v>107</v>
      </c>
      <c r="C94" s="34" t="s">
        <v>25</v>
      </c>
      <c r="D94" s="28">
        <v>1001060764993</v>
      </c>
      <c r="E94" s="24">
        <v>0</v>
      </c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RIGHT(D95:D205,4)</f>
        <v>5682</v>
      </c>
      <c r="B95" s="27" t="s">
        <v>108</v>
      </c>
      <c r="C95" s="34" t="s">
        <v>25</v>
      </c>
      <c r="D95" s="28">
        <v>1001193115682</v>
      </c>
      <c r="E95" s="24">
        <v>0</v>
      </c>
      <c r="F95" s="23">
        <v>0.12</v>
      </c>
      <c r="G95" s="23">
        <f>E95*0.12</f>
        <v>0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 t="shared" ref="A96:A102" si="1">RIGHT(D96:D208,4)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0</v>
      </c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0</v>
      </c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4614</v>
      </c>
      <c r="B100" s="29" t="s">
        <v>113</v>
      </c>
      <c r="C100" s="33" t="s">
        <v>23</v>
      </c>
      <c r="D100" s="30">
        <v>1001092444614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thickBot="1" x14ac:dyDescent="0.3">
      <c r="A103" s="98" t="str">
        <f>RIGHT(D103:D213,4)</f>
        <v>3215</v>
      </c>
      <c r="B103" s="27" t="s">
        <v>116</v>
      </c>
      <c r="C103" s="38" t="s">
        <v>25</v>
      </c>
      <c r="D103" s="52">
        <v>1001094053215</v>
      </c>
      <c r="E103" s="24">
        <v>0</v>
      </c>
      <c r="F103" s="23">
        <v>0.4</v>
      </c>
      <c r="G103" s="23">
        <f>E103*0.4</f>
        <v>0</v>
      </c>
      <c r="H103" s="14">
        <v>3.2</v>
      </c>
      <c r="I103" s="14">
        <v>60</v>
      </c>
      <c r="J103" s="40"/>
    </row>
    <row r="104" spans="1:10" ht="16.5" customHeight="1" thickTop="1" thickBot="1" x14ac:dyDescent="0.3">
      <c r="A104" s="98" t="str">
        <f>RIGHT(D104:D216,4)</f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98" t="str">
        <f>RIGHT(D105:D219,4)</f>
        <v>6281</v>
      </c>
      <c r="B105" s="48" t="s">
        <v>118</v>
      </c>
      <c r="C105" s="36" t="s">
        <v>25</v>
      </c>
      <c r="D105" s="28">
        <v>1001082576281</v>
      </c>
      <c r="E105" s="24">
        <v>0</v>
      </c>
      <c r="F105" s="23">
        <v>0.3</v>
      </c>
      <c r="G105" s="23">
        <f>E105*0.3</f>
        <v>0</v>
      </c>
      <c r="H105" s="14">
        <v>1.8</v>
      </c>
      <c r="I105" s="14">
        <v>30</v>
      </c>
      <c r="J105" s="40"/>
    </row>
    <row r="106" spans="1:10" ht="16.5" customHeight="1" thickTop="1" thickBot="1" x14ac:dyDescent="0.3">
      <c r="A106" s="98" t="str">
        <f>RIGHT(D106:D221,4)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98" t="str">
        <f>RIGHT(D107:D224,4)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8" t="str">
        <f>RIGHT(D108:D225,4)</f>
        <v>6314</v>
      </c>
      <c r="B108" s="48" t="s">
        <v>121</v>
      </c>
      <c r="C108" s="34" t="s">
        <v>25</v>
      </c>
      <c r="D108" s="28">
        <v>1002112606314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x14ac:dyDescent="0.25">
      <c r="A109" s="98" t="str">
        <f>RIGHT(D109:D226,4)</f>
        <v>6155</v>
      </c>
      <c r="B109" s="48" t="s">
        <v>122</v>
      </c>
      <c r="C109" s="34" t="s">
        <v>25</v>
      </c>
      <c r="D109" s="28">
        <v>1002115036155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x14ac:dyDescent="0.25">
      <c r="A110" s="98" t="str">
        <f>RIGHT(D110:D227,4)</f>
        <v>6157</v>
      </c>
      <c r="B110" s="48" t="s">
        <v>123</v>
      </c>
      <c r="C110" s="34" t="s">
        <v>25</v>
      </c>
      <c r="D110" s="28">
        <v>1002115056157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thickBot="1" x14ac:dyDescent="0.3">
      <c r="A111" s="98" t="str">
        <f t="shared" ref="A111:A122" si="2">RIGHT(D111:D226,4)</f>
        <v>6313</v>
      </c>
      <c r="B111" s="48" t="s">
        <v>124</v>
      </c>
      <c r="C111" s="37" t="s">
        <v>25</v>
      </c>
      <c r="D111" s="28">
        <v>1002112606313</v>
      </c>
      <c r="E111" s="24">
        <v>0</v>
      </c>
      <c r="F111" s="23">
        <v>0.9</v>
      </c>
      <c r="G111" s="23">
        <f>E111*0.9</f>
        <v>0</v>
      </c>
      <c r="H111" s="14">
        <v>9</v>
      </c>
      <c r="I111" s="73">
        <v>120</v>
      </c>
      <c r="J111" s="40"/>
    </row>
    <row r="112" spans="1:10" ht="16.5" customHeight="1" thickTop="1" thickBot="1" x14ac:dyDescent="0.3">
      <c r="A112" s="98" t="str">
        <f t="shared" si="2"/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8" t="str">
        <f t="shared" si="2"/>
        <v>4945</v>
      </c>
      <c r="B113" s="48" t="s">
        <v>126</v>
      </c>
      <c r="C113" s="37" t="s">
        <v>25</v>
      </c>
      <c r="D113" s="28">
        <v>1002151784945</v>
      </c>
      <c r="E113" s="24">
        <v>0</v>
      </c>
      <c r="F113" s="23">
        <v>0.5</v>
      </c>
      <c r="G113" s="23">
        <f>E113*0.5</f>
        <v>0</v>
      </c>
      <c r="H113" s="14">
        <v>8</v>
      </c>
      <c r="I113" s="73">
        <v>120</v>
      </c>
      <c r="J113" s="40"/>
    </row>
    <row r="114" spans="1:11" ht="16.5" customHeight="1" thickTop="1" thickBot="1" x14ac:dyDescent="0.3">
      <c r="A114" s="79" t="str">
        <f t="shared" si="2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s="93" customFormat="1" ht="16.5" customHeight="1" thickTop="1" thickBot="1" x14ac:dyDescent="0.3">
      <c r="A115" s="85" t="str">
        <f t="shared" si="2"/>
        <v>4956</v>
      </c>
      <c r="B115" s="94" t="s">
        <v>128</v>
      </c>
      <c r="C115" s="95" t="s">
        <v>25</v>
      </c>
      <c r="D115" s="88">
        <v>1002133974956</v>
      </c>
      <c r="E115" s="89">
        <v>0</v>
      </c>
      <c r="F115" s="90">
        <v>0.42</v>
      </c>
      <c r="G115" s="90">
        <f>E115*0.42</f>
        <v>0</v>
      </c>
      <c r="H115" s="91">
        <v>4.2</v>
      </c>
      <c r="I115" s="96">
        <v>120</v>
      </c>
      <c r="J115" s="91"/>
      <c r="K115" s="92"/>
    </row>
    <row r="116" spans="1:11" ht="16.5" customHeight="1" thickTop="1" x14ac:dyDescent="0.25">
      <c r="A116" s="79" t="str">
        <f t="shared" si="2"/>
        <v>1762</v>
      </c>
      <c r="B116" s="48" t="s">
        <v>129</v>
      </c>
      <c r="C116" s="34" t="s">
        <v>25</v>
      </c>
      <c r="D116" s="28">
        <v>1002131151762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Bot="1" x14ac:dyDescent="0.3">
      <c r="A117" s="79" t="str">
        <f t="shared" si="2"/>
        <v>1764</v>
      </c>
      <c r="B117" s="48" t="s">
        <v>130</v>
      </c>
      <c r="C117" s="37" t="s">
        <v>25</v>
      </c>
      <c r="D117" s="28">
        <v>1002131181764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Top="1" thickBot="1" x14ac:dyDescent="0.3">
      <c r="A118" s="79" t="str">
        <f t="shared" si="2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>6004</v>
      </c>
      <c r="B120" s="48" t="s">
        <v>133</v>
      </c>
      <c r="C120" s="37" t="s">
        <v>25</v>
      </c>
      <c r="D120" s="69" t="s">
        <v>134</v>
      </c>
      <c r="E120" s="24">
        <v>0</v>
      </c>
      <c r="F120" s="23">
        <v>1</v>
      </c>
      <c r="G120" s="23">
        <f>E120*1</f>
        <v>0</v>
      </c>
      <c r="H120" s="14">
        <v>8</v>
      </c>
      <c r="I120" s="73">
        <v>120</v>
      </c>
      <c r="J120" s="40"/>
    </row>
    <row r="121" spans="1:11" ht="15.75" customHeight="1" thickTop="1" x14ac:dyDescent="0.25">
      <c r="A121" s="79" t="str">
        <f t="shared" si="2"/>
        <v>5417</v>
      </c>
      <c r="B121" s="48" t="s">
        <v>135</v>
      </c>
      <c r="C121" s="31" t="s">
        <v>23</v>
      </c>
      <c r="D121" s="69" t="s">
        <v>136</v>
      </c>
      <c r="E121" s="24">
        <v>0</v>
      </c>
      <c r="F121" s="23">
        <v>2</v>
      </c>
      <c r="G121" s="23">
        <f>E121*1</f>
        <v>0</v>
      </c>
      <c r="H121" s="14">
        <v>6</v>
      </c>
      <c r="I121" s="73">
        <v>90</v>
      </c>
      <c r="J121" s="40"/>
    </row>
    <row r="122" spans="1:11" ht="15.75" customHeight="1" thickBot="1" x14ac:dyDescent="0.3">
      <c r="A122" s="79" t="str">
        <f t="shared" si="2"/>
        <v>6019</v>
      </c>
      <c r="B122" s="48" t="s">
        <v>137</v>
      </c>
      <c r="C122" s="37" t="s">
        <v>25</v>
      </c>
      <c r="D122" s="70" t="s">
        <v>138</v>
      </c>
      <c r="E122" s="24">
        <v>0</v>
      </c>
      <c r="F122" s="23">
        <v>1</v>
      </c>
      <c r="G122" s="23">
        <f>E122*1</f>
        <v>0</v>
      </c>
      <c r="H122" s="14">
        <v>12</v>
      </c>
      <c r="I122" s="73">
        <v>120</v>
      </c>
      <c r="J122" s="40"/>
    </row>
    <row r="123" spans="1:11" ht="16.5" customHeight="1" thickTop="1" thickBot="1" x14ac:dyDescent="0.3">
      <c r="A123" s="78"/>
      <c r="B123" s="78" t="s">
        <v>139</v>
      </c>
      <c r="C123" s="16"/>
      <c r="D123" s="49"/>
      <c r="E123" s="17">
        <f>SUM(E5:E122)</f>
        <v>1000</v>
      </c>
      <c r="F123" s="17">
        <f>SUM(F10:F122)</f>
        <v>42.832916666666662</v>
      </c>
      <c r="G123" s="17">
        <f>SUM(G11:G122)</f>
        <v>480</v>
      </c>
      <c r="H123" s="17">
        <f>SUM(H10:H119)</f>
        <v>182.67999999999995</v>
      </c>
      <c r="I123" s="17"/>
      <c r="J123" s="17"/>
    </row>
    <row r="124" spans="1:11" ht="15.75" customHeight="1" thickTop="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</sheetData>
  <autoFilter ref="A9:J123"/>
  <mergeCells count="2">
    <mergeCell ref="E1:J1"/>
    <mergeCell ref="G3:J3"/>
  </mergeCells>
  <dataValidations disablePrompts="1" count="2">
    <dataValidation type="textLength" operator="lessThanOrEqual" showInputMessage="1" showErrorMessage="1" sqref="B116">
      <formula1>40</formula1>
    </dataValidation>
    <dataValidation type="textLength" operator="equal" showInputMessage="1" showErrorMessage="1" sqref="D120:D12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140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85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141</v>
      </c>
    </row>
    <row r="14" spans="2:3" x14ac:dyDescent="0.25">
      <c r="B14" s="27" t="s">
        <v>142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110</v>
      </c>
    </row>
    <row r="21" spans="2:3" x14ac:dyDescent="0.25">
      <c r="B21" s="59" t="s">
        <v>143</v>
      </c>
      <c r="C21" s="83"/>
    </row>
    <row r="22" spans="2:3" x14ac:dyDescent="0.25">
      <c r="B22" s="68" t="s">
        <v>144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145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1" t="s">
        <v>146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147</v>
      </c>
    </row>
    <row r="36" spans="2:3" x14ac:dyDescent="0.25">
      <c r="B36" s="27" t="s">
        <v>56</v>
      </c>
    </row>
    <row r="37" spans="2:3" x14ac:dyDescent="0.25">
      <c r="B37" s="81" t="s">
        <v>148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149</v>
      </c>
      <c r="C54" s="62"/>
    </row>
    <row r="55" spans="2:3" x14ac:dyDescent="0.25">
      <c r="B55" s="81" t="s">
        <v>150</v>
      </c>
      <c r="C55" s="83"/>
    </row>
    <row r="56" spans="2:3" x14ac:dyDescent="0.25">
      <c r="B56" s="71" t="s">
        <v>111</v>
      </c>
    </row>
    <row r="57" spans="2:3" x14ac:dyDescent="0.25">
      <c r="B57" s="27" t="s">
        <v>104</v>
      </c>
    </row>
    <row r="58" spans="2:3" x14ac:dyDescent="0.25">
      <c r="B58" s="81" t="s">
        <v>151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152</v>
      </c>
      <c r="C60" s="83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100</v>
      </c>
      <c r="C72" s="83"/>
    </row>
    <row r="73" spans="2:3" x14ac:dyDescent="0.25">
      <c r="B73" s="81" t="s">
        <v>92</v>
      </c>
      <c r="C73" s="83"/>
    </row>
    <row r="74" spans="2:3" x14ac:dyDescent="0.25">
      <c r="B74" s="81" t="s">
        <v>91</v>
      </c>
      <c r="C74" s="83"/>
    </row>
    <row r="75" spans="2:3" x14ac:dyDescent="0.25">
      <c r="B75" s="81" t="s">
        <v>153</v>
      </c>
      <c r="C75" s="83"/>
    </row>
    <row r="76" spans="2:3" x14ac:dyDescent="0.25">
      <c r="B76" s="61" t="s">
        <v>154</v>
      </c>
      <c r="C76" s="62"/>
    </row>
    <row r="77" spans="2:3" x14ac:dyDescent="0.25">
      <c r="B77" s="61" t="s">
        <v>155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78</v>
      </c>
      <c r="C82" s="62"/>
    </row>
    <row r="83" spans="2:4" x14ac:dyDescent="0.25">
      <c r="B83" s="61" t="s">
        <v>156</v>
      </c>
      <c r="C83" s="62"/>
    </row>
    <row r="84" spans="2:4" x14ac:dyDescent="0.25">
      <c r="B84" s="61" t="s">
        <v>157</v>
      </c>
      <c r="C84" s="62"/>
    </row>
    <row r="85" spans="2:4" x14ac:dyDescent="0.25">
      <c r="B85" s="61" t="s">
        <v>158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2023-12-22T13:45:48Z</dcterms:modified>
</cp:coreProperties>
</file>