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19A54CED-A367-41B4-BA79-D98C0F866B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1" l="1"/>
  <c r="P15" i="1"/>
  <c r="P7" i="1" l="1"/>
  <c r="P8" i="1"/>
  <c r="S8" i="1" s="1"/>
  <c r="P10" i="1"/>
  <c r="S10" i="1" s="1"/>
  <c r="P11" i="1"/>
  <c r="S12" i="1"/>
  <c r="S14" i="1"/>
  <c r="P16" i="1"/>
  <c r="S16" i="1" s="1"/>
  <c r="P17" i="1"/>
  <c r="P18" i="1"/>
  <c r="S18" i="1" s="1"/>
  <c r="P19" i="1"/>
  <c r="S20" i="1"/>
  <c r="P21" i="1"/>
  <c r="P22" i="1"/>
  <c r="S22" i="1" s="1"/>
  <c r="P23" i="1"/>
  <c r="P24" i="1"/>
  <c r="S24" i="1" s="1"/>
  <c r="P25" i="1"/>
  <c r="P6" i="1"/>
  <c r="X6" i="1" s="1"/>
  <c r="S7" i="1"/>
  <c r="T7" i="1"/>
  <c r="T8" i="1"/>
  <c r="S9" i="1"/>
  <c r="T9" i="1"/>
  <c r="T10" i="1"/>
  <c r="S11" i="1"/>
  <c r="T11" i="1"/>
  <c r="T12" i="1"/>
  <c r="S13" i="1"/>
  <c r="T13" i="1"/>
  <c r="T14" i="1"/>
  <c r="S15" i="1"/>
  <c r="T15" i="1"/>
  <c r="T16" i="1"/>
  <c r="S17" i="1"/>
  <c r="T17" i="1"/>
  <c r="T18" i="1"/>
  <c r="S19" i="1"/>
  <c r="T19" i="1"/>
  <c r="T20" i="1"/>
  <c r="S21" i="1"/>
  <c r="T21" i="1"/>
  <c r="T22" i="1"/>
  <c r="S23" i="1"/>
  <c r="T23" i="1"/>
  <c r="T24" i="1"/>
  <c r="S25" i="1"/>
  <c r="T25" i="1"/>
  <c r="T6" i="1"/>
  <c r="S6" i="1"/>
  <c r="G6" i="1"/>
  <c r="X7" i="1"/>
  <c r="X9" i="1"/>
  <c r="X11" i="1"/>
  <c r="X13" i="1"/>
  <c r="X15" i="1"/>
  <c r="X17" i="1"/>
  <c r="X19" i="1"/>
  <c r="X21" i="1"/>
  <c r="X23" i="1"/>
  <c r="X2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X24" i="1" l="1"/>
  <c r="X22" i="1"/>
  <c r="X20" i="1"/>
  <c r="X18" i="1"/>
  <c r="X16" i="1"/>
  <c r="X14" i="1"/>
  <c r="X12" i="1"/>
  <c r="X10" i="1"/>
  <c r="X8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<sst xmlns="http://schemas.openxmlformats.org/spreadsheetml/2006/main" count="68" uniqueCount="49">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</sst>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14" sqref="P1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1" customWidth="1"/>
    <col min="9" max="9" width="8.7109375" customWidth="1"/>
    <col min="10" max="11" width="6.42578125" customWidth="1"/>
    <col min="12" max="14" width="1" customWidth="1"/>
    <col min="15" max="17" width="6.42578125" customWidth="1"/>
    <col min="18" max="18" width="21.85546875" customWidth="1"/>
    <col min="19" max="20" width="5.140625" customWidth="1"/>
    <col min="21" max="21" width="6.42578125" customWidth="1"/>
    <col min="22" max="22" width="8.7109375" customWidth="1"/>
    <col min="23" max="23" width="21.2851562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3684.6080000000002</v>
      </c>
      <c r="F5" s="4">
        <f>SUM(F6:F498)</f>
        <v>7726.9859999999999</v>
      </c>
      <c r="G5" s="6"/>
      <c r="H5" s="1"/>
      <c r="I5" s="1"/>
      <c r="J5" s="4">
        <f t="shared" ref="J5:Q5" si="0">SUM(J6:J498)</f>
        <v>3688.085</v>
      </c>
      <c r="K5" s="4">
        <f t="shared" si="0"/>
        <v>-3.4770000000000039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736.9215999999999</v>
      </c>
      <c r="P5" s="4">
        <f t="shared" si="0"/>
        <v>4069.4829999999997</v>
      </c>
      <c r="Q5" s="4">
        <f t="shared" si="0"/>
        <v>0</v>
      </c>
      <c r="R5" s="1"/>
      <c r="S5" s="1"/>
      <c r="T5" s="1"/>
      <c r="U5" s="4">
        <f>SUM(U6:U498)</f>
        <v>858.30499999999984</v>
      </c>
      <c r="V5" s="4">
        <f>SUM(V6:V498)</f>
        <v>554.84740000000011</v>
      </c>
      <c r="W5" s="1"/>
      <c r="X5" s="4">
        <f>SUM(X6:X498)</f>
        <v>2282.6229999999996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27</v>
      </c>
      <c r="B6" s="1" t="s">
        <v>28</v>
      </c>
      <c r="C6" s="1"/>
      <c r="D6" s="1">
        <v>64</v>
      </c>
      <c r="E6" s="1">
        <v>63</v>
      </c>
      <c r="F6" s="1">
        <v>1</v>
      </c>
      <c r="G6" s="6">
        <f>8.96/D6</f>
        <v>0.14000000000000001</v>
      </c>
      <c r="H6" s="1"/>
      <c r="I6" s="1">
        <v>9988421</v>
      </c>
      <c r="J6" s="1">
        <v>66</v>
      </c>
      <c r="K6" s="1">
        <f t="shared" ref="K6:K25" si="1">E6-J6</f>
        <v>-3</v>
      </c>
      <c r="L6" s="1"/>
      <c r="M6" s="1"/>
      <c r="N6" s="1"/>
      <c r="O6" s="1">
        <f>E6/5</f>
        <v>12.6</v>
      </c>
      <c r="P6" s="5">
        <f>15*O6-F6</f>
        <v>188</v>
      </c>
      <c r="Q6" s="5"/>
      <c r="R6" s="1"/>
      <c r="S6" s="1">
        <f>(F6+P6)/O6</f>
        <v>15</v>
      </c>
      <c r="T6" s="1">
        <f>F6/O6</f>
        <v>7.9365079365079361E-2</v>
      </c>
      <c r="U6" s="1">
        <v>0</v>
      </c>
      <c r="V6" s="1">
        <v>0</v>
      </c>
      <c r="W6" s="1"/>
      <c r="X6" s="1">
        <f>P6*G6</f>
        <v>26.320000000000004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29</v>
      </c>
      <c r="B7" s="1" t="s">
        <v>28</v>
      </c>
      <c r="C7" s="1"/>
      <c r="D7" s="1">
        <v>64</v>
      </c>
      <c r="E7" s="1">
        <v>64</v>
      </c>
      <c r="F7" s="1"/>
      <c r="G7" s="6">
        <v>0.18</v>
      </c>
      <c r="H7" s="1"/>
      <c r="I7" s="1">
        <v>9988445</v>
      </c>
      <c r="J7" s="1">
        <v>69</v>
      </c>
      <c r="K7" s="1">
        <f t="shared" si="1"/>
        <v>-5</v>
      </c>
      <c r="L7" s="1"/>
      <c r="M7" s="1"/>
      <c r="N7" s="1"/>
      <c r="O7" s="1">
        <f t="shared" ref="O7:O25" si="2">E7/5</f>
        <v>12.8</v>
      </c>
      <c r="P7" s="5">
        <f t="shared" ref="P7:P25" si="3">15*O7-F7</f>
        <v>192</v>
      </c>
      <c r="Q7" s="5"/>
      <c r="R7" s="1"/>
      <c r="S7" s="1">
        <f t="shared" ref="S7:S25" si="4">(F7+P7)/O7</f>
        <v>15</v>
      </c>
      <c r="T7" s="1">
        <f t="shared" ref="T7:T25" si="5">F7/O7</f>
        <v>0</v>
      </c>
      <c r="U7" s="1">
        <v>0</v>
      </c>
      <c r="V7" s="1">
        <v>0</v>
      </c>
      <c r="W7" s="1"/>
      <c r="X7" s="1">
        <f t="shared" ref="X7:X25" si="6">P7*G7</f>
        <v>34.56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30</v>
      </c>
      <c r="B8" s="1" t="s">
        <v>28</v>
      </c>
      <c r="C8" s="1">
        <v>161</v>
      </c>
      <c r="D8" s="1">
        <v>90</v>
      </c>
      <c r="E8" s="1">
        <v>148</v>
      </c>
      <c r="F8" s="1">
        <v>82</v>
      </c>
      <c r="G8" s="6">
        <v>0.18</v>
      </c>
      <c r="H8" s="1"/>
      <c r="I8" s="1">
        <v>5034819</v>
      </c>
      <c r="J8" s="1">
        <v>151</v>
      </c>
      <c r="K8" s="1">
        <f t="shared" si="1"/>
        <v>-3</v>
      </c>
      <c r="L8" s="1"/>
      <c r="M8" s="1"/>
      <c r="N8" s="1"/>
      <c r="O8" s="1">
        <f t="shared" si="2"/>
        <v>29.6</v>
      </c>
      <c r="P8" s="5">
        <f t="shared" si="3"/>
        <v>362</v>
      </c>
      <c r="Q8" s="5"/>
      <c r="R8" s="1"/>
      <c r="S8" s="1">
        <f t="shared" si="4"/>
        <v>15</v>
      </c>
      <c r="T8" s="1">
        <f t="shared" si="5"/>
        <v>2.7702702702702702</v>
      </c>
      <c r="U8" s="1">
        <v>20.8</v>
      </c>
      <c r="V8" s="1">
        <v>22.6</v>
      </c>
      <c r="W8" s="1"/>
      <c r="X8" s="1">
        <f t="shared" si="6"/>
        <v>65.16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31</v>
      </c>
      <c r="B9" s="1" t="s">
        <v>28</v>
      </c>
      <c r="C9" s="1">
        <v>48</v>
      </c>
      <c r="D9" s="1">
        <v>400</v>
      </c>
      <c r="E9" s="1">
        <v>86</v>
      </c>
      <c r="F9" s="1">
        <v>341</v>
      </c>
      <c r="G9" s="6">
        <v>0.1</v>
      </c>
      <c r="H9" s="1"/>
      <c r="I9" s="1">
        <v>8444163</v>
      </c>
      <c r="J9" s="1">
        <v>96</v>
      </c>
      <c r="K9" s="1">
        <f t="shared" si="1"/>
        <v>-10</v>
      </c>
      <c r="L9" s="1"/>
      <c r="M9" s="1"/>
      <c r="N9" s="1"/>
      <c r="O9" s="1">
        <f t="shared" si="2"/>
        <v>17.2</v>
      </c>
      <c r="P9" s="5"/>
      <c r="Q9" s="5"/>
      <c r="R9" s="1"/>
      <c r="S9" s="1">
        <f t="shared" si="4"/>
        <v>19.825581395348838</v>
      </c>
      <c r="T9" s="1">
        <f t="shared" si="5"/>
        <v>19.825581395348838</v>
      </c>
      <c r="U9" s="1">
        <v>31</v>
      </c>
      <c r="V9" s="1">
        <v>46.2</v>
      </c>
      <c r="W9" s="1"/>
      <c r="X9" s="1">
        <f t="shared" si="6"/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32</v>
      </c>
      <c r="B10" s="1" t="s">
        <v>28</v>
      </c>
      <c r="C10" s="1">
        <v>131</v>
      </c>
      <c r="D10" s="1">
        <v>1200</v>
      </c>
      <c r="E10" s="1">
        <v>351</v>
      </c>
      <c r="F10" s="1">
        <v>949</v>
      </c>
      <c r="G10" s="6">
        <v>0.2</v>
      </c>
      <c r="H10" s="1"/>
      <c r="I10" s="1">
        <v>3350111</v>
      </c>
      <c r="J10" s="1">
        <v>350</v>
      </c>
      <c r="K10" s="1">
        <f t="shared" si="1"/>
        <v>1</v>
      </c>
      <c r="L10" s="1"/>
      <c r="M10" s="1"/>
      <c r="N10" s="1"/>
      <c r="O10" s="1">
        <f t="shared" si="2"/>
        <v>70.2</v>
      </c>
      <c r="P10" s="5">
        <f t="shared" si="3"/>
        <v>104</v>
      </c>
      <c r="Q10" s="5"/>
      <c r="R10" s="1"/>
      <c r="S10" s="1">
        <f t="shared" si="4"/>
        <v>15</v>
      </c>
      <c r="T10" s="1">
        <f t="shared" si="5"/>
        <v>13.518518518518517</v>
      </c>
      <c r="U10" s="1">
        <v>88.6</v>
      </c>
      <c r="V10" s="1">
        <v>34.6</v>
      </c>
      <c r="W10" s="1"/>
      <c r="X10" s="1">
        <f t="shared" si="6"/>
        <v>20.8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33</v>
      </c>
      <c r="B11" s="1" t="s">
        <v>34</v>
      </c>
      <c r="C11" s="1">
        <v>99.647999999999996</v>
      </c>
      <c r="D11" s="1">
        <v>283.58600000000001</v>
      </c>
      <c r="E11" s="1">
        <v>151.815</v>
      </c>
      <c r="F11" s="1">
        <v>173.41399999999999</v>
      </c>
      <c r="G11" s="6">
        <v>1</v>
      </c>
      <c r="H11" s="1"/>
      <c r="I11" s="1">
        <v>2700005</v>
      </c>
      <c r="J11" s="1">
        <v>140.97</v>
      </c>
      <c r="K11" s="1">
        <f t="shared" si="1"/>
        <v>10.844999999999999</v>
      </c>
      <c r="L11" s="1"/>
      <c r="M11" s="1"/>
      <c r="N11" s="1"/>
      <c r="O11" s="1">
        <f t="shared" si="2"/>
        <v>30.363</v>
      </c>
      <c r="P11" s="5">
        <f t="shared" si="3"/>
        <v>282.03100000000001</v>
      </c>
      <c r="Q11" s="5"/>
      <c r="R11" s="1"/>
      <c r="S11" s="1">
        <f t="shared" si="4"/>
        <v>15</v>
      </c>
      <c r="T11" s="1">
        <f t="shared" si="5"/>
        <v>5.7113592201034153</v>
      </c>
      <c r="U11" s="1">
        <v>29.24</v>
      </c>
      <c r="V11" s="1">
        <v>22.126999999999999</v>
      </c>
      <c r="W11" s="1"/>
      <c r="X11" s="1">
        <f t="shared" si="6"/>
        <v>282.03100000000001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35</v>
      </c>
      <c r="B12" s="1" t="s">
        <v>28</v>
      </c>
      <c r="C12" s="1">
        <v>50</v>
      </c>
      <c r="D12" s="1">
        <v>1560</v>
      </c>
      <c r="E12" s="1">
        <v>298</v>
      </c>
      <c r="F12" s="1">
        <v>1282</v>
      </c>
      <c r="G12" s="6">
        <v>0.2</v>
      </c>
      <c r="H12" s="1"/>
      <c r="I12" s="1">
        <v>3350104</v>
      </c>
      <c r="J12" s="1">
        <v>314</v>
      </c>
      <c r="K12" s="1">
        <f t="shared" si="1"/>
        <v>-16</v>
      </c>
      <c r="L12" s="1"/>
      <c r="M12" s="1"/>
      <c r="N12" s="1"/>
      <c r="O12" s="1">
        <f t="shared" si="2"/>
        <v>59.6</v>
      </c>
      <c r="P12" s="5"/>
      <c r="Q12" s="5"/>
      <c r="R12" s="1"/>
      <c r="S12" s="1">
        <f t="shared" si="4"/>
        <v>21.51006711409396</v>
      </c>
      <c r="T12" s="1">
        <f t="shared" si="5"/>
        <v>21.51006711409396</v>
      </c>
      <c r="U12" s="1">
        <v>100.4</v>
      </c>
      <c r="V12" s="1">
        <v>47</v>
      </c>
      <c r="W12" s="1"/>
      <c r="X12" s="1">
        <f t="shared" si="6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36</v>
      </c>
      <c r="B13" s="1" t="s">
        <v>34</v>
      </c>
      <c r="C13" s="1"/>
      <c r="D13" s="1">
        <v>413.52499999999998</v>
      </c>
      <c r="E13" s="1">
        <v>75.72</v>
      </c>
      <c r="F13" s="1">
        <v>333.80500000000001</v>
      </c>
      <c r="G13" s="6">
        <v>1</v>
      </c>
      <c r="H13" s="1"/>
      <c r="I13" s="1">
        <v>2700002</v>
      </c>
      <c r="J13" s="1">
        <v>80.064999999999998</v>
      </c>
      <c r="K13" s="1">
        <f t="shared" si="1"/>
        <v>-4.3449999999999989</v>
      </c>
      <c r="L13" s="1"/>
      <c r="M13" s="1"/>
      <c r="N13" s="1"/>
      <c r="O13" s="1">
        <f t="shared" si="2"/>
        <v>15.144</v>
      </c>
      <c r="P13" s="5"/>
      <c r="Q13" s="5"/>
      <c r="R13" s="1"/>
      <c r="S13" s="1">
        <f t="shared" si="4"/>
        <v>22.042062863180139</v>
      </c>
      <c r="T13" s="1">
        <f t="shared" si="5"/>
        <v>22.042062863180139</v>
      </c>
      <c r="U13" s="1">
        <v>28.266999999999999</v>
      </c>
      <c r="V13" s="1">
        <v>28.959</v>
      </c>
      <c r="W13" s="1"/>
      <c r="X13" s="1">
        <f t="shared" si="6"/>
        <v>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37</v>
      </c>
      <c r="B14" s="1" t="s">
        <v>34</v>
      </c>
      <c r="C14" s="1"/>
      <c r="D14" s="1">
        <v>283.51</v>
      </c>
      <c r="E14" s="1">
        <v>143.303</v>
      </c>
      <c r="F14" s="1">
        <v>140.20699999999999</v>
      </c>
      <c r="G14" s="6">
        <v>1</v>
      </c>
      <c r="H14" s="1"/>
      <c r="I14" s="1">
        <v>2700004</v>
      </c>
      <c r="J14" s="1">
        <v>145.44800000000001</v>
      </c>
      <c r="K14" s="1">
        <f t="shared" si="1"/>
        <v>-2.1450000000000102</v>
      </c>
      <c r="L14" s="1"/>
      <c r="M14" s="1"/>
      <c r="N14" s="1"/>
      <c r="O14" s="1">
        <f t="shared" si="2"/>
        <v>28.660599999999999</v>
      </c>
      <c r="P14" s="5">
        <f t="shared" si="3"/>
        <v>289.702</v>
      </c>
      <c r="Q14" s="5"/>
      <c r="R14" s="1"/>
      <c r="S14" s="1">
        <f t="shared" si="4"/>
        <v>15</v>
      </c>
      <c r="T14" s="1">
        <f t="shared" si="5"/>
        <v>4.8919771393480946</v>
      </c>
      <c r="U14" s="1"/>
      <c r="V14" s="1">
        <v>0</v>
      </c>
      <c r="W14" s="1"/>
      <c r="X14" s="1">
        <f t="shared" si="6"/>
        <v>289.702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38</v>
      </c>
      <c r="B15" s="1" t="s">
        <v>34</v>
      </c>
      <c r="C15" s="1"/>
      <c r="D15" s="1">
        <v>906.57500000000005</v>
      </c>
      <c r="E15" s="1">
        <v>337.03199999999998</v>
      </c>
      <c r="F15" s="1">
        <v>569.54300000000001</v>
      </c>
      <c r="G15" s="6">
        <v>1</v>
      </c>
      <c r="H15" s="1"/>
      <c r="I15" s="1">
        <v>6159901</v>
      </c>
      <c r="J15" s="1">
        <v>345.09199999999998</v>
      </c>
      <c r="K15" s="1">
        <f t="shared" si="1"/>
        <v>-8.0600000000000023</v>
      </c>
      <c r="L15" s="1"/>
      <c r="M15" s="1"/>
      <c r="N15" s="1"/>
      <c r="O15" s="1">
        <f t="shared" si="2"/>
        <v>67.406399999999991</v>
      </c>
      <c r="P15" s="5">
        <f t="shared" si="3"/>
        <v>441.55299999999988</v>
      </c>
      <c r="Q15" s="5"/>
      <c r="R15" s="1"/>
      <c r="S15" s="1">
        <f t="shared" si="4"/>
        <v>15</v>
      </c>
      <c r="T15" s="1">
        <f t="shared" si="5"/>
        <v>8.4493905623204935</v>
      </c>
      <c r="U15" s="1">
        <v>65.572800000000001</v>
      </c>
      <c r="V15" s="1">
        <v>34.907400000000003</v>
      </c>
      <c r="W15" s="1"/>
      <c r="X15" s="1">
        <f t="shared" si="6"/>
        <v>441.55299999999988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28</v>
      </c>
      <c r="C16" s="1">
        <v>210</v>
      </c>
      <c r="D16" s="1">
        <v>900</v>
      </c>
      <c r="E16" s="1">
        <v>305</v>
      </c>
      <c r="F16" s="1">
        <v>785</v>
      </c>
      <c r="G16" s="6">
        <v>0.2</v>
      </c>
      <c r="H16" s="1"/>
      <c r="I16" s="1">
        <v>3350128</v>
      </c>
      <c r="J16" s="1">
        <v>302</v>
      </c>
      <c r="K16" s="1">
        <f t="shared" si="1"/>
        <v>3</v>
      </c>
      <c r="L16" s="1"/>
      <c r="M16" s="1"/>
      <c r="N16" s="1"/>
      <c r="O16" s="1">
        <f t="shared" si="2"/>
        <v>61</v>
      </c>
      <c r="P16" s="5">
        <f t="shared" si="3"/>
        <v>130</v>
      </c>
      <c r="Q16" s="5"/>
      <c r="R16" s="1"/>
      <c r="S16" s="1">
        <f t="shared" si="4"/>
        <v>15</v>
      </c>
      <c r="T16" s="1">
        <f t="shared" si="5"/>
        <v>12.868852459016393</v>
      </c>
      <c r="U16" s="1">
        <v>72.2</v>
      </c>
      <c r="V16" s="1">
        <v>86.4</v>
      </c>
      <c r="W16" s="1"/>
      <c r="X16" s="1">
        <f t="shared" si="6"/>
        <v>26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34</v>
      </c>
      <c r="C17" s="1">
        <v>296.74</v>
      </c>
      <c r="D17" s="1">
        <v>88.644999999999996</v>
      </c>
      <c r="E17" s="1">
        <v>175.60300000000001</v>
      </c>
      <c r="F17" s="1">
        <v>155.22200000000001</v>
      </c>
      <c r="G17" s="6">
        <v>1</v>
      </c>
      <c r="H17" s="1"/>
      <c r="I17" s="1">
        <v>2700001</v>
      </c>
      <c r="J17" s="1">
        <v>164.41499999999999</v>
      </c>
      <c r="K17" s="1">
        <f t="shared" si="1"/>
        <v>11.188000000000017</v>
      </c>
      <c r="L17" s="1"/>
      <c r="M17" s="1"/>
      <c r="N17" s="1"/>
      <c r="O17" s="1">
        <f t="shared" si="2"/>
        <v>35.120600000000003</v>
      </c>
      <c r="P17" s="5">
        <f t="shared" si="3"/>
        <v>371.5870000000001</v>
      </c>
      <c r="Q17" s="5"/>
      <c r="R17" s="1"/>
      <c r="S17" s="1">
        <f t="shared" si="4"/>
        <v>15.000000000000002</v>
      </c>
      <c r="T17" s="1">
        <f t="shared" si="5"/>
        <v>4.4196853128932876</v>
      </c>
      <c r="U17" s="1">
        <v>33.045000000000002</v>
      </c>
      <c r="V17" s="1">
        <v>17.218</v>
      </c>
      <c r="W17" s="1"/>
      <c r="X17" s="1">
        <f t="shared" si="6"/>
        <v>371.5870000000001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41</v>
      </c>
      <c r="B18" s="1" t="s">
        <v>34</v>
      </c>
      <c r="C18" s="1"/>
      <c r="D18" s="1">
        <v>65.430000000000007</v>
      </c>
      <c r="E18" s="1">
        <v>26.178999999999998</v>
      </c>
      <c r="F18" s="1">
        <v>39.250999999999998</v>
      </c>
      <c r="G18" s="6">
        <v>1</v>
      </c>
      <c r="H18" s="1"/>
      <c r="I18" s="1">
        <v>6159949</v>
      </c>
      <c r="J18" s="1">
        <v>26.178999999999998</v>
      </c>
      <c r="K18" s="1">
        <f t="shared" si="1"/>
        <v>0</v>
      </c>
      <c r="L18" s="1"/>
      <c r="M18" s="1"/>
      <c r="N18" s="1"/>
      <c r="O18" s="1">
        <f t="shared" si="2"/>
        <v>5.2357999999999993</v>
      </c>
      <c r="P18" s="5">
        <f t="shared" si="3"/>
        <v>39.285999999999994</v>
      </c>
      <c r="Q18" s="5"/>
      <c r="R18" s="1"/>
      <c r="S18" s="1">
        <f t="shared" si="4"/>
        <v>15</v>
      </c>
      <c r="T18" s="1">
        <f t="shared" si="5"/>
        <v>7.4966576263417251</v>
      </c>
      <c r="U18" s="1">
        <v>3.903</v>
      </c>
      <c r="V18" s="1">
        <v>3.9336000000000002</v>
      </c>
      <c r="W18" s="1"/>
      <c r="X18" s="1">
        <f t="shared" si="6"/>
        <v>39.285999999999994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42</v>
      </c>
      <c r="B19" s="1" t="s">
        <v>28</v>
      </c>
      <c r="C19" s="1">
        <v>233</v>
      </c>
      <c r="D19" s="1">
        <v>696</v>
      </c>
      <c r="E19" s="1">
        <v>271</v>
      </c>
      <c r="F19" s="1">
        <v>587</v>
      </c>
      <c r="G19" s="6">
        <v>0.2</v>
      </c>
      <c r="H19" s="1"/>
      <c r="I19" s="1">
        <v>9877076</v>
      </c>
      <c r="J19" s="1">
        <v>262</v>
      </c>
      <c r="K19" s="1">
        <f t="shared" si="1"/>
        <v>9</v>
      </c>
      <c r="L19" s="1"/>
      <c r="M19" s="1"/>
      <c r="N19" s="1"/>
      <c r="O19" s="1">
        <f t="shared" si="2"/>
        <v>54.2</v>
      </c>
      <c r="P19" s="5">
        <f t="shared" si="3"/>
        <v>226</v>
      </c>
      <c r="Q19" s="5"/>
      <c r="R19" s="1"/>
      <c r="S19" s="1">
        <f t="shared" si="4"/>
        <v>15</v>
      </c>
      <c r="T19" s="1">
        <f t="shared" si="5"/>
        <v>10.830258302583026</v>
      </c>
      <c r="U19" s="1">
        <v>65.400000000000006</v>
      </c>
      <c r="V19" s="1">
        <v>18.2</v>
      </c>
      <c r="W19" s="1"/>
      <c r="X19" s="1">
        <f t="shared" si="6"/>
        <v>45.2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43</v>
      </c>
      <c r="B20" s="1" t="s">
        <v>28</v>
      </c>
      <c r="C20" s="1">
        <v>416</v>
      </c>
      <c r="D20" s="1">
        <v>320</v>
      </c>
      <c r="E20" s="1">
        <v>128</v>
      </c>
      <c r="F20" s="1">
        <v>549</v>
      </c>
      <c r="G20" s="6">
        <v>0.14000000000000001</v>
      </c>
      <c r="H20" s="1"/>
      <c r="I20" s="1">
        <v>9988391</v>
      </c>
      <c r="J20" s="1">
        <v>117</v>
      </c>
      <c r="K20" s="1">
        <f t="shared" si="1"/>
        <v>11</v>
      </c>
      <c r="L20" s="1"/>
      <c r="M20" s="1"/>
      <c r="N20" s="1"/>
      <c r="O20" s="1">
        <f t="shared" si="2"/>
        <v>25.6</v>
      </c>
      <c r="P20" s="5"/>
      <c r="Q20" s="5"/>
      <c r="R20" s="1"/>
      <c r="S20" s="1">
        <f t="shared" si="4"/>
        <v>21.4453125</v>
      </c>
      <c r="T20" s="1">
        <f t="shared" si="5"/>
        <v>21.4453125</v>
      </c>
      <c r="U20" s="1">
        <v>51.4</v>
      </c>
      <c r="V20" s="1">
        <v>24.2</v>
      </c>
      <c r="W20" s="1"/>
      <c r="X20" s="1">
        <f t="shared" si="6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44</v>
      </c>
      <c r="B21" s="1" t="s">
        <v>28</v>
      </c>
      <c r="C21" s="1"/>
      <c r="D21" s="1">
        <v>780</v>
      </c>
      <c r="E21" s="1">
        <v>332</v>
      </c>
      <c r="F21" s="1">
        <v>447</v>
      </c>
      <c r="G21" s="6">
        <v>0.1</v>
      </c>
      <c r="H21" s="1"/>
      <c r="I21" s="1">
        <v>8444187</v>
      </c>
      <c r="J21" s="1">
        <v>337</v>
      </c>
      <c r="K21" s="1">
        <f t="shared" si="1"/>
        <v>-5</v>
      </c>
      <c r="L21" s="1"/>
      <c r="M21" s="1"/>
      <c r="N21" s="1"/>
      <c r="O21" s="1">
        <f t="shared" si="2"/>
        <v>66.400000000000006</v>
      </c>
      <c r="P21" s="5">
        <f t="shared" si="3"/>
        <v>549.00000000000011</v>
      </c>
      <c r="Q21" s="5"/>
      <c r="R21" s="1"/>
      <c r="S21" s="1">
        <f t="shared" si="4"/>
        <v>15</v>
      </c>
      <c r="T21" s="1">
        <f t="shared" si="5"/>
        <v>6.7319277108433733</v>
      </c>
      <c r="U21" s="1">
        <v>60.2</v>
      </c>
      <c r="V21" s="1">
        <v>71.599999999999994</v>
      </c>
      <c r="W21" s="1"/>
      <c r="X21" s="1">
        <f t="shared" si="6"/>
        <v>54.900000000000013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45</v>
      </c>
      <c r="B22" s="1" t="s">
        <v>28</v>
      </c>
      <c r="C22" s="1">
        <v>275</v>
      </c>
      <c r="D22" s="1"/>
      <c r="E22" s="1">
        <v>124</v>
      </c>
      <c r="F22" s="1">
        <v>144</v>
      </c>
      <c r="G22" s="6">
        <v>0.2</v>
      </c>
      <c r="H22" s="1"/>
      <c r="I22" s="1">
        <v>783798</v>
      </c>
      <c r="J22" s="1">
        <v>124</v>
      </c>
      <c r="K22" s="1">
        <f t="shared" si="1"/>
        <v>0</v>
      </c>
      <c r="L22" s="1"/>
      <c r="M22" s="1"/>
      <c r="N22" s="1"/>
      <c r="O22" s="1">
        <f t="shared" si="2"/>
        <v>24.8</v>
      </c>
      <c r="P22" s="5">
        <f t="shared" si="3"/>
        <v>228</v>
      </c>
      <c r="Q22" s="5"/>
      <c r="R22" s="1"/>
      <c r="S22" s="1">
        <f t="shared" si="4"/>
        <v>15</v>
      </c>
      <c r="T22" s="1">
        <f t="shared" si="5"/>
        <v>5.806451612903226</v>
      </c>
      <c r="U22" s="1">
        <v>33.4</v>
      </c>
      <c r="V22" s="1">
        <v>36.200000000000003</v>
      </c>
      <c r="W22" s="1"/>
      <c r="X22" s="1">
        <f t="shared" si="6"/>
        <v>45.6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46</v>
      </c>
      <c r="B23" s="1" t="s">
        <v>34</v>
      </c>
      <c r="C23" s="1">
        <v>536.54399999999998</v>
      </c>
      <c r="D23" s="1">
        <v>348.99799999999999</v>
      </c>
      <c r="E23" s="1">
        <v>233.684</v>
      </c>
      <c r="F23" s="1">
        <v>572.73400000000004</v>
      </c>
      <c r="G23" s="6">
        <v>1</v>
      </c>
      <c r="H23" s="1"/>
      <c r="I23" s="1">
        <v>783811</v>
      </c>
      <c r="J23" s="1">
        <v>225.31</v>
      </c>
      <c r="K23" s="1">
        <f t="shared" si="1"/>
        <v>8.3739999999999952</v>
      </c>
      <c r="L23" s="1"/>
      <c r="M23" s="1"/>
      <c r="N23" s="1"/>
      <c r="O23" s="1">
        <f t="shared" si="2"/>
        <v>46.736800000000002</v>
      </c>
      <c r="P23" s="5">
        <f t="shared" si="3"/>
        <v>128.31799999999998</v>
      </c>
      <c r="Q23" s="5"/>
      <c r="R23" s="1"/>
      <c r="S23" s="1">
        <f t="shared" si="4"/>
        <v>15</v>
      </c>
      <c r="T23" s="1">
        <f t="shared" si="5"/>
        <v>12.254454733743003</v>
      </c>
      <c r="U23" s="1">
        <v>67.001999999999995</v>
      </c>
      <c r="V23" s="1">
        <v>2.1716000000000002</v>
      </c>
      <c r="W23" s="1"/>
      <c r="X23" s="1">
        <f t="shared" si="6"/>
        <v>128.31799999999998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47</v>
      </c>
      <c r="B24" s="1" t="s">
        <v>28</v>
      </c>
      <c r="C24" s="1">
        <v>317</v>
      </c>
      <c r="D24" s="1">
        <v>90</v>
      </c>
      <c r="E24" s="1">
        <v>140</v>
      </c>
      <c r="F24" s="1">
        <v>262</v>
      </c>
      <c r="G24" s="6">
        <v>0.2</v>
      </c>
      <c r="H24" s="1"/>
      <c r="I24" s="1">
        <v>783804</v>
      </c>
      <c r="J24" s="1">
        <v>141</v>
      </c>
      <c r="K24" s="1">
        <f t="shared" si="1"/>
        <v>-1</v>
      </c>
      <c r="L24" s="1"/>
      <c r="M24" s="1"/>
      <c r="N24" s="1"/>
      <c r="O24" s="1">
        <f t="shared" si="2"/>
        <v>28</v>
      </c>
      <c r="P24" s="5">
        <f t="shared" si="3"/>
        <v>158</v>
      </c>
      <c r="Q24" s="5"/>
      <c r="R24" s="1"/>
      <c r="S24" s="1">
        <f t="shared" si="4"/>
        <v>15</v>
      </c>
      <c r="T24" s="1">
        <f t="shared" si="5"/>
        <v>9.3571428571428577</v>
      </c>
      <c r="U24" s="1">
        <v>29.4</v>
      </c>
      <c r="V24" s="1">
        <v>27.8</v>
      </c>
      <c r="W24" s="1"/>
      <c r="X24" s="1">
        <f t="shared" si="6"/>
        <v>31.6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48</v>
      </c>
      <c r="B25" s="1" t="s">
        <v>34</v>
      </c>
      <c r="C25" s="1"/>
      <c r="D25" s="1">
        <v>545.08199999999999</v>
      </c>
      <c r="E25" s="1">
        <v>231.27199999999999</v>
      </c>
      <c r="F25" s="1">
        <v>313.81</v>
      </c>
      <c r="G25" s="6">
        <v>1</v>
      </c>
      <c r="H25" s="1"/>
      <c r="I25" s="1">
        <v>783828</v>
      </c>
      <c r="J25" s="1">
        <v>231.60599999999999</v>
      </c>
      <c r="K25" s="1">
        <f t="shared" si="1"/>
        <v>-0.33400000000000318</v>
      </c>
      <c r="L25" s="1"/>
      <c r="M25" s="1"/>
      <c r="N25" s="1"/>
      <c r="O25" s="1">
        <f t="shared" si="2"/>
        <v>46.254399999999997</v>
      </c>
      <c r="P25" s="5">
        <f t="shared" si="3"/>
        <v>380.00599999999991</v>
      </c>
      <c r="Q25" s="5"/>
      <c r="R25" s="1"/>
      <c r="S25" s="1">
        <f t="shared" si="4"/>
        <v>15</v>
      </c>
      <c r="T25" s="1">
        <f t="shared" si="5"/>
        <v>6.7844356428793811</v>
      </c>
      <c r="U25" s="1">
        <v>78.475200000000001</v>
      </c>
      <c r="V25" s="1">
        <v>30.730799999999999</v>
      </c>
      <c r="W25" s="1"/>
      <c r="X25" s="1">
        <f t="shared" si="6"/>
        <v>380.00599999999991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2024-03-12T12:55:03Z</dcterms:created>
  <dcterms:modified xsi:type="dcterms:W3CDTF">2024-03-13T12:33:46Z</dcterms:modified>
</cp:coreProperties>
</file>