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4,25 Ост СЫР филиалы\"/>
    </mc:Choice>
  </mc:AlternateContent>
  <xr:revisionPtr revIDLastSave="0" documentId="13_ncr:1_{CD13C14C-316F-4438-B342-32BCFC57D677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Бердянск!$A$3:$I$48</definedName>
    <definedName name="_xlnm._FilterDatabase" localSheetId="2" hidden="1">Донецк!$A$3:$I$48</definedName>
    <definedName name="_xlnm._FilterDatabase" localSheetId="3" hidden="1">Луганск!$A$3:$I$48</definedName>
    <definedName name="_xlnm._FilterDatabase" localSheetId="0" hidden="1">Мелитополь!$A$3:$I$48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" i="1" l="1"/>
  <c r="H47" i="4" l="1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H7" i="4"/>
  <c r="F7" i="4"/>
  <c r="H6" i="4"/>
  <c r="F6" i="4"/>
  <c r="H5" i="4"/>
  <c r="H4" i="4"/>
  <c r="F4" i="4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H7" i="3"/>
  <c r="F7" i="3"/>
  <c r="H6" i="3"/>
  <c r="F6" i="3"/>
  <c r="H5" i="3"/>
  <c r="H4" i="3"/>
  <c r="F4" i="3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H7" i="2"/>
  <c r="F7" i="2"/>
  <c r="H6" i="2"/>
  <c r="F6" i="2"/>
  <c r="H5" i="2"/>
  <c r="H4" i="2"/>
  <c r="F4" i="2"/>
  <c r="H48" i="4" l="1"/>
  <c r="H48" i="3"/>
  <c r="H48" i="2"/>
  <c r="H37" i="1"/>
  <c r="H36" i="1"/>
  <c r="H35" i="1"/>
  <c r="H27" i="1"/>
  <c r="H25" i="1"/>
  <c r="H21" i="1"/>
  <c r="H16" i="1"/>
  <c r="H15" i="1"/>
  <c r="H12" i="1"/>
  <c r="H11" i="1"/>
  <c r="H9" i="1"/>
  <c r="H47" i="1" l="1"/>
  <c r="H46" i="1"/>
  <c r="F46" i="1"/>
  <c r="F45" i="1"/>
  <c r="H45" i="1"/>
  <c r="F47" i="1"/>
  <c r="H6" i="1"/>
  <c r="F6" i="1"/>
  <c r="H5" i="1"/>
  <c r="F16" i="1"/>
  <c r="F9" i="1"/>
  <c r="F12" i="1"/>
  <c r="H20" i="1"/>
  <c r="F20" i="1"/>
  <c r="H18" i="1"/>
  <c r="F18" i="1"/>
  <c r="H14" i="1"/>
  <c r="F14" i="1"/>
  <c r="F13" i="1"/>
  <c r="H13" i="1"/>
  <c r="F19" i="1"/>
  <c r="H22" i="1"/>
  <c r="F22" i="1"/>
  <c r="F44" i="1"/>
  <c r="H43" i="1"/>
  <c r="H44" i="1"/>
  <c r="F40" i="1"/>
  <c r="F11" i="1"/>
  <c r="F35" i="1"/>
  <c r="H19" i="1"/>
  <c r="F43" i="1"/>
  <c r="F42" i="1"/>
  <c r="F41" i="1"/>
  <c r="H40" i="1"/>
  <c r="H4" i="1"/>
  <c r="F24" i="1"/>
  <c r="H24" i="1"/>
  <c r="F25" i="1"/>
  <c r="F26" i="1"/>
  <c r="H26" i="1"/>
  <c r="F27" i="1"/>
  <c r="F28" i="1"/>
  <c r="H28" i="1"/>
  <c r="H29" i="1"/>
  <c r="F29" i="1"/>
  <c r="F30" i="1"/>
  <c r="H31" i="1"/>
  <c r="F31" i="1"/>
  <c r="H32" i="1"/>
  <c r="F32" i="1"/>
  <c r="H33" i="1"/>
  <c r="F33" i="1"/>
  <c r="F36" i="1"/>
  <c r="F37" i="1"/>
  <c r="H38" i="1"/>
  <c r="F38" i="1"/>
  <c r="F39" i="1"/>
  <c r="H39" i="1"/>
  <c r="H41" i="1"/>
  <c r="H42" i="1"/>
  <c r="F10" i="1"/>
  <c r="H7" i="1"/>
  <c r="F7" i="1"/>
  <c r="H34" i="1"/>
  <c r="F34" i="1"/>
  <c r="H30" i="1"/>
  <c r="F21" i="1"/>
  <c r="H23" i="1"/>
  <c r="H17" i="1"/>
  <c r="H10" i="1"/>
  <c r="H8" i="1"/>
  <c r="F23" i="1"/>
  <c r="F17" i="1"/>
  <c r="F4" i="1"/>
  <c r="H48" i="1" l="1"/>
</calcChain>
</file>

<file path=xl/sharedStrings.xml><?xml version="1.0" encoding="utf-8"?>
<sst xmlns="http://schemas.openxmlformats.org/spreadsheetml/2006/main" count="280" uniqueCount="66">
  <si>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</si>
  <si>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</si>
  <si>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</si>
  <si>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</si>
  <si>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</si>
  <si>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</si>
  <si>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</si>
  <si>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</si>
  <si>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</si>
  <si>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</si>
  <si>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</si>
  <si>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</si>
  <si>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</si>
  <si>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</si>
  <si>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</si>
  <si>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</si>
  <si>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</si>
  <si>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</si>
  <si>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</si>
  <si>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</si>
  <si>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</si>
  <si>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</si>
  <si>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</si>
  <si>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</si>
  <si>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</si>
  <si>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</si>
  <si>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</si>
  <si>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</si>
  <si>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</si>
  <si>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</si>
  <si>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</si>
  <si>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</si>
  <si>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</si>
  <si>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</si>
  <si>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</si>
  <si>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</si>
  <si>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</si>
  <si>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</si>
  <si>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</si>
  <si>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</si>
  <si>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</si>
  <si>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</si>
  <si>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</si>
  <si>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</si>
  <si>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</si>
  <si>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</si>
  <si>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</si>
  <si>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</si>
  <si>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</si>
  <si>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</si>
  <si>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</si>
  <si>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</si>
  <si>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</si>
  <si>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</si>
  <si>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</si>
  <si>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</si>
  <si>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</si>
  <si>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</si>
  <si>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</si>
  <si>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Папа Может «Российский традиционный» массовая доля жира в сухом веществе 50 %, вакуум, полимерная пленка, брусок</t>
  </si>
  <si>
    <t>недоступно к заказу</t>
  </si>
  <si>
    <t>Сыр полутвердый "Российский" 3,2 кг, 50%, "Папа Может" ЮГ</t>
  </si>
  <si>
    <t>Сыр Перлини 40% 100гр (8шт)</t>
  </si>
  <si>
    <t>Сыр Перлини копченый 40% 100гр (8шт)</t>
  </si>
  <si>
    <t>Сыр Перлини со вкусом Васаби 40% 100гр (8шт)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</si>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</sst>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NumberFormat="1" applyFont="1" applyFill="1" applyBorder="1" applyAlignme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3" borderId="1" xfId="0" applyNumberFormat="1" applyFont="1" applyFill="1" applyBorder="1"/>
    <xf numFmtId="0" fontId="4" fillId="0" borderId="1" xfId="0" applyNumberFormat="1" applyFont="1" applyBorder="1"/>
    <xf numFmtId="0" fontId="4" fillId="4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/>
    <xf numFmtId="0" fontId="6" fillId="0" borderId="1" xfId="0" applyNumberFormat="1" applyFont="1" applyBorder="1"/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2" borderId="1" xfId="0" applyNumberFormat="1" applyFont="1" applyFill="1" applyBorder="1" applyAlignment="1">
      <alignment horizontal="left"/>
    </xf>
    <xf numFmtId="0" fontId="9" fillId="0" borderId="1" xfId="0" applyNumberFormat="1" applyFont="1" applyBorder="1"/>
    <xf numFmtId="0" fontId="2" fillId="0" borderId="1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28" workbookViewId="0">
      <selection activeCell="B52" sqref="B52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55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41</v>
      </c>
      <c r="C4" s="13">
        <v>10</v>
      </c>
      <c r="D4" s="14">
        <v>360</v>
      </c>
      <c r="E4" s="14"/>
      <c r="F4" s="11">
        <f>D4/C4</f>
        <v>36</v>
      </c>
      <c r="G4" s="2">
        <v>0.18</v>
      </c>
      <c r="H4" s="11">
        <f>G4*D4</f>
        <v>64.8</v>
      </c>
      <c r="I4" s="11"/>
    </row>
    <row r="5" spans="1:9" ht="25.5">
      <c r="A5" s="1">
        <v>5038558</v>
      </c>
      <c r="B5" s="26" t="s">
        <v>59</v>
      </c>
      <c r="C5" s="13">
        <v>6</v>
      </c>
      <c r="D5" s="14"/>
      <c r="E5" s="14" t="s">
        <v>60</v>
      </c>
      <c r="F5" s="11"/>
      <c r="G5" s="11">
        <v>2.5</v>
      </c>
      <c r="H5" s="11" t="str">
        <f>E5</f>
        <v>недоступно к заказу</v>
      </c>
      <c r="I5" s="11"/>
    </row>
    <row r="6" spans="1:9">
      <c r="A6" s="1">
        <v>8785204</v>
      </c>
      <c r="B6" s="2" t="s">
        <v>61</v>
      </c>
      <c r="C6" s="13">
        <v>5</v>
      </c>
      <c r="D6" s="14"/>
      <c r="E6" s="14"/>
      <c r="F6" s="11">
        <f>E6/16.5</f>
        <v>0</v>
      </c>
      <c r="G6" s="2"/>
      <c r="H6" s="11">
        <f>E6</f>
        <v>0</v>
      </c>
      <c r="I6" s="11"/>
    </row>
    <row r="7" spans="1:9" ht="25.5">
      <c r="A7" s="1">
        <v>5038459</v>
      </c>
      <c r="B7" s="26" t="s">
        <v>36</v>
      </c>
      <c r="C7" s="13">
        <v>10</v>
      </c>
      <c r="D7" s="14">
        <v>380</v>
      </c>
      <c r="E7" s="14"/>
      <c r="F7" s="11">
        <f>D7/C7</f>
        <v>38</v>
      </c>
      <c r="G7" s="2">
        <v>0.18</v>
      </c>
      <c r="H7" s="11">
        <f>G7*D7</f>
        <v>68.399999999999991</v>
      </c>
      <c r="I7" s="11"/>
    </row>
    <row r="8" spans="1:9" ht="27.75" customHeight="1">
      <c r="A8" s="3">
        <v>5038596</v>
      </c>
      <c r="B8" s="26" t="s">
        <v>38</v>
      </c>
      <c r="C8" s="13">
        <v>6</v>
      </c>
      <c r="D8" s="27"/>
      <c r="E8" s="14"/>
      <c r="F8" s="11"/>
      <c r="G8" s="11">
        <v>2.5</v>
      </c>
      <c r="H8" s="11">
        <f>E8</f>
        <v>0</v>
      </c>
      <c r="I8" s="11" t="s">
        <v>39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/>
    </row>
    <row r="10" spans="1:9" ht="25.5">
      <c r="A10" s="1">
        <v>5038411</v>
      </c>
      <c r="B10" s="26" t="s">
        <v>37</v>
      </c>
      <c r="C10" s="13">
        <v>10</v>
      </c>
      <c r="D10" s="14">
        <v>70</v>
      </c>
      <c r="E10" s="14"/>
      <c r="F10" s="11">
        <f>D10/C10</f>
        <v>7</v>
      </c>
      <c r="G10" s="2">
        <v>0.18</v>
      </c>
      <c r="H10" s="11">
        <f>G10*D10</f>
        <v>12.6</v>
      </c>
      <c r="I10" s="11"/>
    </row>
    <row r="11" spans="1:9" ht="29.25" customHeight="1">
      <c r="A11" s="3">
        <v>5038572</v>
      </c>
      <c r="B11" s="26" t="s">
        <v>40</v>
      </c>
      <c r="C11" s="13">
        <v>6</v>
      </c>
      <c r="D11" s="27"/>
      <c r="E11" s="27"/>
      <c r="F11" s="11">
        <f>E11/15</f>
        <v>0</v>
      </c>
      <c r="G11" s="11">
        <v>2.5</v>
      </c>
      <c r="H11" s="11">
        <f t="shared" ref="H11:H12" si="0">E11</f>
        <v>0</v>
      </c>
      <c r="I11" s="11" t="s">
        <v>39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0"/>
        <v>0</v>
      </c>
      <c r="I12" s="11" t="s">
        <v>17</v>
      </c>
    </row>
    <row r="13" spans="1:9" ht="25.5">
      <c r="A13" s="1">
        <v>5038398</v>
      </c>
      <c r="B13" s="26" t="s">
        <v>42</v>
      </c>
      <c r="C13" s="13">
        <v>10</v>
      </c>
      <c r="D13" s="14">
        <v>540</v>
      </c>
      <c r="E13" s="14"/>
      <c r="F13" s="11">
        <f>D13/C13</f>
        <v>54</v>
      </c>
      <c r="G13" s="2">
        <v>0.18</v>
      </c>
      <c r="H13" s="11">
        <f>G13*D13</f>
        <v>97.2</v>
      </c>
      <c r="I13" s="11"/>
    </row>
    <row r="14" spans="1:9">
      <c r="A14" s="1">
        <v>5039609</v>
      </c>
      <c r="B14" s="2" t="s">
        <v>52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6" t="s">
        <v>49</v>
      </c>
      <c r="C15" s="13">
        <v>6</v>
      </c>
      <c r="D15" s="27"/>
      <c r="E15" s="14"/>
      <c r="F15" s="11"/>
      <c r="G15" s="11">
        <v>2.5</v>
      </c>
      <c r="H15" s="11">
        <f t="shared" ref="H15:H16" si="1">E15</f>
        <v>0</v>
      </c>
      <c r="I15" s="11" t="s">
        <v>39</v>
      </c>
    </row>
    <row r="16" spans="1:9" ht="25.5">
      <c r="A16" s="3">
        <v>8785259</v>
      </c>
      <c r="B16" s="26" t="s">
        <v>65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1"/>
        <v>0</v>
      </c>
      <c r="I16" s="11"/>
    </row>
    <row r="17" spans="1:9" ht="25.5">
      <c r="A17" s="3">
        <v>5038855</v>
      </c>
      <c r="B17" s="31" t="s">
        <v>48</v>
      </c>
      <c r="C17" s="13">
        <v>10</v>
      </c>
      <c r="D17" s="14">
        <v>130</v>
      </c>
      <c r="E17" s="14"/>
      <c r="F17" s="11">
        <f>D17/C17</f>
        <v>13</v>
      </c>
      <c r="G17" s="2">
        <v>0.2</v>
      </c>
      <c r="H17" s="11">
        <f>G17*D17</f>
        <v>26</v>
      </c>
      <c r="I17" s="11"/>
    </row>
    <row r="18" spans="1:9">
      <c r="A18" s="3">
        <v>5039647</v>
      </c>
      <c r="B18" s="7" t="s">
        <v>53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 ht="25.5">
      <c r="A19" s="3">
        <v>5038831</v>
      </c>
      <c r="B19" s="26" t="s">
        <v>45</v>
      </c>
      <c r="C19" s="15">
        <v>10</v>
      </c>
      <c r="D19" s="14">
        <v>170</v>
      </c>
      <c r="E19" s="14"/>
      <c r="F19" s="11">
        <f>D19/C19</f>
        <v>17</v>
      </c>
      <c r="G19" s="2">
        <v>0.18</v>
      </c>
      <c r="H19" s="11">
        <f>G19*D19</f>
        <v>30.599999999999998</v>
      </c>
      <c r="I19" s="11"/>
    </row>
    <row r="20" spans="1:9">
      <c r="A20" s="3">
        <v>5039623</v>
      </c>
      <c r="B20" s="2" t="s">
        <v>54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51</v>
      </c>
      <c r="C21" s="13">
        <v>2</v>
      </c>
      <c r="D21" s="14"/>
      <c r="E21" s="14">
        <v>84</v>
      </c>
      <c r="F21" s="11">
        <f>E21/7</f>
        <v>12</v>
      </c>
      <c r="G21" s="2">
        <v>3.5</v>
      </c>
      <c r="H21" s="11">
        <f>E21</f>
        <v>84</v>
      </c>
      <c r="I21" s="11" t="s">
        <v>9</v>
      </c>
    </row>
    <row r="22" spans="1:9">
      <c r="A22" s="3">
        <v>1018950</v>
      </c>
      <c r="B22" s="2" t="s">
        <v>47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50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15</v>
      </c>
      <c r="C24" s="13">
        <v>10</v>
      </c>
      <c r="D24" s="14">
        <v>320</v>
      </c>
      <c r="E24" s="14"/>
      <c r="F24" s="11">
        <f>D24/C24</f>
        <v>32</v>
      </c>
      <c r="G24" s="2">
        <v>0.2</v>
      </c>
      <c r="H24" s="11">
        <f>G24*D24</f>
        <v>64</v>
      </c>
      <c r="I24" s="11"/>
    </row>
    <row r="25" spans="1:9">
      <c r="A25" s="3">
        <v>783811</v>
      </c>
      <c r="B25" s="2" t="s">
        <v>18</v>
      </c>
      <c r="C25" s="13">
        <v>4</v>
      </c>
      <c r="D25" s="14"/>
      <c r="E25" s="14"/>
      <c r="F25" s="11">
        <f>E25/15</f>
        <v>0</v>
      </c>
      <c r="G25" s="2">
        <v>3.5</v>
      </c>
      <c r="H25" s="11">
        <f>E25</f>
        <v>0</v>
      </c>
      <c r="I25" s="11" t="s">
        <v>20</v>
      </c>
    </row>
    <row r="26" spans="1:9">
      <c r="A26" s="3">
        <v>783804</v>
      </c>
      <c r="B26" s="2" t="s">
        <v>16</v>
      </c>
      <c r="C26" s="13">
        <v>10</v>
      </c>
      <c r="D26" s="1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19</v>
      </c>
      <c r="C27" s="13">
        <v>4</v>
      </c>
      <c r="D27" s="14"/>
      <c r="E27" s="14">
        <v>465</v>
      </c>
      <c r="F27" s="11">
        <f>E27/15</f>
        <v>31</v>
      </c>
      <c r="G27" s="2">
        <v>3.5</v>
      </c>
      <c r="H27" s="11">
        <f>E27</f>
        <v>465</v>
      </c>
      <c r="I27" s="11" t="s">
        <v>20</v>
      </c>
    </row>
    <row r="28" spans="1:9">
      <c r="A28" s="3">
        <v>8444194</v>
      </c>
      <c r="B28" s="4" t="s">
        <v>22</v>
      </c>
      <c r="C28" s="13">
        <v>6</v>
      </c>
      <c r="D28" s="16"/>
      <c r="E28" s="16"/>
      <c r="F28" s="11">
        <f>D28/C28</f>
        <v>0</v>
      </c>
      <c r="G28" s="2">
        <v>0.1</v>
      </c>
      <c r="H28" s="11">
        <f>G28*D28</f>
        <v>0</v>
      </c>
      <c r="I28" s="11"/>
    </row>
    <row r="29" spans="1:9">
      <c r="A29" s="3">
        <v>8444187</v>
      </c>
      <c r="B29" s="4" t="s">
        <v>23</v>
      </c>
      <c r="C29" s="13">
        <v>6</v>
      </c>
      <c r="D29" s="16"/>
      <c r="E29" s="16"/>
      <c r="F29" s="11">
        <f>D29/C29</f>
        <v>0</v>
      </c>
      <c r="G29" s="2">
        <v>0.1</v>
      </c>
      <c r="H29" s="11">
        <f>G29*D29</f>
        <v>0</v>
      </c>
      <c r="I29" s="11"/>
    </row>
    <row r="30" spans="1:9">
      <c r="A30" s="3">
        <v>8444163</v>
      </c>
      <c r="B30" s="4" t="s">
        <v>24</v>
      </c>
      <c r="C30" s="13">
        <v>8</v>
      </c>
      <c r="D30" s="16"/>
      <c r="E30" s="16"/>
      <c r="F30" s="11">
        <f>D30/C30</f>
        <v>0</v>
      </c>
      <c r="G30" s="2">
        <v>0.1</v>
      </c>
      <c r="H30" s="11">
        <f>G30*D30</f>
        <v>0</v>
      </c>
      <c r="I30" s="11"/>
    </row>
    <row r="31" spans="1:9">
      <c r="A31" s="3">
        <v>8444170</v>
      </c>
      <c r="B31" s="4" t="s">
        <v>25</v>
      </c>
      <c r="C31" s="13">
        <v>8</v>
      </c>
      <c r="D31" s="16"/>
      <c r="E31" s="16"/>
      <c r="F31" s="11">
        <f>D31/C31</f>
        <v>0</v>
      </c>
      <c r="G31" s="2">
        <v>0.1</v>
      </c>
      <c r="H31" s="11">
        <f>G31*D31</f>
        <v>0</v>
      </c>
      <c r="I31" s="11"/>
    </row>
    <row r="32" spans="1:9">
      <c r="A32" s="3">
        <v>9988377</v>
      </c>
      <c r="B32" s="4" t="s">
        <v>26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27</v>
      </c>
      <c r="C33" s="13">
        <v>16</v>
      </c>
      <c r="D33" s="16"/>
      <c r="E33" s="16"/>
      <c r="F33" s="11">
        <f>D33/C33</f>
        <v>0</v>
      </c>
      <c r="G33" s="2">
        <v>0.14000000000000001</v>
      </c>
      <c r="H33" s="11">
        <f>G33*D33</f>
        <v>0</v>
      </c>
      <c r="I33" s="11"/>
    </row>
    <row r="34" spans="1:9">
      <c r="A34" s="3">
        <v>5034819</v>
      </c>
      <c r="B34" s="4" t="s">
        <v>28</v>
      </c>
      <c r="C34" s="13">
        <v>6</v>
      </c>
      <c r="D34" s="14">
        <v>468</v>
      </c>
      <c r="E34" s="16"/>
      <c r="F34" s="11">
        <f>D34/C34</f>
        <v>78</v>
      </c>
      <c r="G34" s="2">
        <v>0.18</v>
      </c>
      <c r="H34" s="11">
        <f>G34*D34</f>
        <v>84.24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27"/>
      <c r="E35" s="28"/>
      <c r="F35" s="18">
        <f>E35/15</f>
        <v>0</v>
      </c>
      <c r="G35" s="19">
        <v>2.5</v>
      </c>
      <c r="H35" s="11">
        <f t="shared" ref="H35:H37" si="2">E35</f>
        <v>0</v>
      </c>
      <c r="I35" s="18" t="s">
        <v>46</v>
      </c>
    </row>
    <row r="36" spans="1:9">
      <c r="A36" s="3">
        <v>2981244</v>
      </c>
      <c r="B36" s="4" t="s">
        <v>29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2"/>
        <v>0</v>
      </c>
      <c r="I36" s="11" t="s">
        <v>21</v>
      </c>
    </row>
    <row r="37" spans="1:9">
      <c r="A37" s="3">
        <v>8785198</v>
      </c>
      <c r="B37" s="4" t="s">
        <v>30</v>
      </c>
      <c r="C37" s="13">
        <v>5</v>
      </c>
      <c r="D37" s="16"/>
      <c r="E37" s="16"/>
      <c r="F37" s="11">
        <f>E37/16.5</f>
        <v>0</v>
      </c>
      <c r="G37" s="2">
        <v>3.2</v>
      </c>
      <c r="H37" s="11">
        <f t="shared" si="2"/>
        <v>0</v>
      </c>
      <c r="I37" s="11" t="s">
        <v>17</v>
      </c>
    </row>
    <row r="38" spans="1:9">
      <c r="A38" s="3">
        <v>9988452</v>
      </c>
      <c r="B38" s="4" t="s">
        <v>31</v>
      </c>
      <c r="C38" s="13">
        <v>8</v>
      </c>
      <c r="D38" s="16"/>
      <c r="E38" s="16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32</v>
      </c>
      <c r="C39" s="13">
        <v>28</v>
      </c>
      <c r="D39" s="16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43</v>
      </c>
      <c r="C40" s="13">
        <v>16</v>
      </c>
      <c r="D40" s="14">
        <v>384</v>
      </c>
      <c r="E40" s="16"/>
      <c r="F40" s="11">
        <f>D40/C40</f>
        <v>24</v>
      </c>
      <c r="G40" s="2">
        <v>0.18</v>
      </c>
      <c r="H40" s="11">
        <f>G40*D40</f>
        <v>69.12</v>
      </c>
      <c r="I40" s="11"/>
    </row>
    <row r="41" spans="1:9">
      <c r="A41" s="3">
        <v>9988438</v>
      </c>
      <c r="B41" s="4" t="s">
        <v>33</v>
      </c>
      <c r="C41" s="13">
        <v>16</v>
      </c>
      <c r="D41" s="16"/>
      <c r="E41" s="16"/>
      <c r="F41" s="11">
        <f>D41/C41</f>
        <v>0</v>
      </c>
      <c r="G41" s="2">
        <v>0.18</v>
      </c>
      <c r="H41" s="11">
        <f>G41*D41</f>
        <v>0</v>
      </c>
      <c r="I41" s="11"/>
    </row>
    <row r="42" spans="1:9">
      <c r="A42" s="3">
        <v>9988445</v>
      </c>
      <c r="B42" s="4" t="s">
        <v>34</v>
      </c>
      <c r="C42" s="13">
        <v>16</v>
      </c>
      <c r="D42" s="16"/>
      <c r="E42" s="16"/>
      <c r="F42" s="11">
        <f>D42/C42</f>
        <v>0</v>
      </c>
      <c r="G42" s="2">
        <v>0.18</v>
      </c>
      <c r="H42" s="11">
        <f>G42*D42</f>
        <v>0</v>
      </c>
      <c r="I42" s="11"/>
    </row>
    <row r="43" spans="1:9">
      <c r="A43" s="3">
        <v>9988421</v>
      </c>
      <c r="B43" s="4" t="s">
        <v>35</v>
      </c>
      <c r="C43" s="13">
        <v>16</v>
      </c>
      <c r="D43" s="16"/>
      <c r="E43" s="16"/>
      <c r="F43" s="11">
        <f>D43/C43</f>
        <v>0</v>
      </c>
      <c r="G43" s="2">
        <v>0.14000000000000001</v>
      </c>
      <c r="H43" s="11">
        <f>G43*D43</f>
        <v>0</v>
      </c>
      <c r="I43" s="11"/>
    </row>
    <row r="44" spans="1:9">
      <c r="A44" s="3">
        <v>9988674</v>
      </c>
      <c r="B44" s="4" t="s">
        <v>44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29">
        <v>8444903</v>
      </c>
      <c r="B45" s="30" t="s">
        <v>62</v>
      </c>
      <c r="C45" s="13">
        <v>8</v>
      </c>
      <c r="D45" s="16"/>
      <c r="E45" s="16"/>
      <c r="F45" s="11">
        <f>D45/C45</f>
        <v>0</v>
      </c>
      <c r="G45" s="2">
        <v>0.1</v>
      </c>
      <c r="H45" s="11">
        <f>D45*G45</f>
        <v>0</v>
      </c>
      <c r="I45" s="11"/>
    </row>
    <row r="46" spans="1:9">
      <c r="A46" s="29">
        <v>8444910</v>
      </c>
      <c r="B46" s="30" t="s">
        <v>63</v>
      </c>
      <c r="C46" s="13">
        <v>8</v>
      </c>
      <c r="D46" s="16"/>
      <c r="E46" s="16"/>
      <c r="F46" s="11">
        <f>D46/C46</f>
        <v>0</v>
      </c>
      <c r="G46" s="2">
        <v>0.1</v>
      </c>
      <c r="H46" s="11">
        <f>D46*G46</f>
        <v>0</v>
      </c>
      <c r="I46" s="11"/>
    </row>
    <row r="47" spans="1:9">
      <c r="A47" s="29">
        <v>8444927</v>
      </c>
      <c r="B47" s="30" t="s">
        <v>64</v>
      </c>
      <c r="C47" s="13">
        <v>8</v>
      </c>
      <c r="D47" s="16"/>
      <c r="E47" s="16"/>
      <c r="F47" s="11">
        <f>D47/C47</f>
        <v>0</v>
      </c>
      <c r="G47" s="2">
        <v>0.1</v>
      </c>
      <c r="H47" s="11">
        <f>D47*G47</f>
        <v>0</v>
      </c>
      <c r="I47" s="11"/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SUM(H4:H45)</f>
        <v>1065.96</v>
      </c>
      <c r="I48" s="11"/>
    </row>
    <row r="51" spans="1:1">
      <c r="A51" s="8">
        <f>H48+Бердянск!H48+Донецк!H48+Луганск!H48</f>
        <v>2482.9600000000005</v>
      </c>
    </row>
  </sheetData>
  <sheetProtection selectLockedCells="1" selectUnlockedCells="1"/>
  <autoFilter ref="A3:I48" xr:uid="{F279D314-3CEA-4098-91D0-B91AABFA2AAB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03D96-87CB-405B-9717-B3A25D265884}">
  <dimension ref="A1:I48"/>
  <sheetViews>
    <sheetView topLeftCell="A19" workbookViewId="0">
      <selection activeCell="E50" sqref="E50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55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41</v>
      </c>
      <c r="C4" s="13">
        <v>10</v>
      </c>
      <c r="D4" s="14">
        <v>150</v>
      </c>
      <c r="E4" s="14"/>
      <c r="F4" s="11">
        <f>D4/C4</f>
        <v>15</v>
      </c>
      <c r="G4" s="2">
        <v>0.18</v>
      </c>
      <c r="H4" s="11">
        <f>G4*D4</f>
        <v>27</v>
      </c>
      <c r="I4" s="11"/>
    </row>
    <row r="5" spans="1:9" ht="25.5">
      <c r="A5" s="1">
        <v>5038558</v>
      </c>
      <c r="B5" s="26" t="s">
        <v>59</v>
      </c>
      <c r="C5" s="13">
        <v>6</v>
      </c>
      <c r="D5" s="14"/>
      <c r="E5" s="14" t="s">
        <v>60</v>
      </c>
      <c r="F5" s="11"/>
      <c r="G5" s="11">
        <v>2.5</v>
      </c>
      <c r="H5" s="11" t="str">
        <f>E5</f>
        <v>недоступно к заказу</v>
      </c>
      <c r="I5" s="11"/>
    </row>
    <row r="6" spans="1:9">
      <c r="A6" s="1">
        <v>8785204</v>
      </c>
      <c r="B6" s="2" t="s">
        <v>61</v>
      </c>
      <c r="C6" s="13">
        <v>5</v>
      </c>
      <c r="D6" s="14"/>
      <c r="E6" s="14"/>
      <c r="F6" s="11">
        <f>E6/16.5</f>
        <v>0</v>
      </c>
      <c r="G6" s="2"/>
      <c r="H6" s="11">
        <f>E6</f>
        <v>0</v>
      </c>
      <c r="I6" s="11"/>
    </row>
    <row r="7" spans="1:9" ht="25.5">
      <c r="A7" s="1">
        <v>5038459</v>
      </c>
      <c r="B7" s="26" t="s">
        <v>36</v>
      </c>
      <c r="C7" s="13">
        <v>10</v>
      </c>
      <c r="D7" s="1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6" t="s">
        <v>38</v>
      </c>
      <c r="C8" s="13">
        <v>6</v>
      </c>
      <c r="D8" s="27"/>
      <c r="E8" s="14"/>
      <c r="F8" s="11"/>
      <c r="G8" s="11">
        <v>2.5</v>
      </c>
      <c r="H8" s="11">
        <f>E8</f>
        <v>0</v>
      </c>
      <c r="I8" s="11" t="s">
        <v>39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/>
    </row>
    <row r="10" spans="1:9" ht="25.5">
      <c r="A10" s="1">
        <v>5038411</v>
      </c>
      <c r="B10" s="26" t="s">
        <v>37</v>
      </c>
      <c r="C10" s="13">
        <v>10</v>
      </c>
      <c r="D10" s="14">
        <v>70</v>
      </c>
      <c r="E10" s="14"/>
      <c r="F10" s="11">
        <f>D10/C10</f>
        <v>7</v>
      </c>
      <c r="G10" s="2">
        <v>0.18</v>
      </c>
      <c r="H10" s="11">
        <f>G10*D10</f>
        <v>12.6</v>
      </c>
      <c r="I10" s="11"/>
    </row>
    <row r="11" spans="1:9" ht="29.25" customHeight="1">
      <c r="A11" s="3">
        <v>5038572</v>
      </c>
      <c r="B11" s="26" t="s">
        <v>40</v>
      </c>
      <c r="C11" s="13">
        <v>6</v>
      </c>
      <c r="D11" s="27"/>
      <c r="E11" s="27"/>
      <c r="F11" s="11">
        <f>E11/15</f>
        <v>0</v>
      </c>
      <c r="G11" s="11">
        <v>2.5</v>
      </c>
      <c r="H11" s="11">
        <f t="shared" ref="H11:H12" si="0">E11</f>
        <v>0</v>
      </c>
      <c r="I11" s="11" t="s">
        <v>39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0"/>
        <v>0</v>
      </c>
      <c r="I12" s="11" t="s">
        <v>17</v>
      </c>
    </row>
    <row r="13" spans="1:9" ht="25.5">
      <c r="A13" s="1">
        <v>5038398</v>
      </c>
      <c r="B13" s="26" t="s">
        <v>42</v>
      </c>
      <c r="C13" s="13">
        <v>10</v>
      </c>
      <c r="D13" s="14">
        <v>110</v>
      </c>
      <c r="E13" s="14"/>
      <c r="F13" s="11">
        <f>D13/C13</f>
        <v>11</v>
      </c>
      <c r="G13" s="2">
        <v>0.18</v>
      </c>
      <c r="H13" s="11">
        <f>G13*D13</f>
        <v>19.8</v>
      </c>
      <c r="I13" s="11"/>
    </row>
    <row r="14" spans="1:9">
      <c r="A14" s="1">
        <v>5039609</v>
      </c>
      <c r="B14" s="2" t="s">
        <v>52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6" t="s">
        <v>49</v>
      </c>
      <c r="C15" s="13">
        <v>6</v>
      </c>
      <c r="D15" s="27"/>
      <c r="E15" s="14">
        <v>45</v>
      </c>
      <c r="F15" s="11"/>
      <c r="G15" s="11">
        <v>2.5</v>
      </c>
      <c r="H15" s="11">
        <f t="shared" ref="H15:H16" si="1">E15</f>
        <v>45</v>
      </c>
      <c r="I15" s="11" t="s">
        <v>39</v>
      </c>
    </row>
    <row r="16" spans="1:9" ht="25.5">
      <c r="A16" s="3">
        <v>8785259</v>
      </c>
      <c r="B16" s="26" t="s">
        <v>65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1"/>
        <v>0</v>
      </c>
      <c r="I16" s="11"/>
    </row>
    <row r="17" spans="1:9" ht="25.5">
      <c r="A17" s="3">
        <v>5038855</v>
      </c>
      <c r="B17" s="31" t="s">
        <v>48</v>
      </c>
      <c r="C17" s="13">
        <v>10</v>
      </c>
      <c r="D17" s="14">
        <v>150</v>
      </c>
      <c r="E17" s="14"/>
      <c r="F17" s="11">
        <f>D17/C17</f>
        <v>15</v>
      </c>
      <c r="G17" s="2">
        <v>0.2</v>
      </c>
      <c r="H17" s="11">
        <f>G17*D17</f>
        <v>30</v>
      </c>
      <c r="I17" s="11"/>
    </row>
    <row r="18" spans="1:9">
      <c r="A18" s="3">
        <v>5039647</v>
      </c>
      <c r="B18" s="7" t="s">
        <v>53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 ht="25.5">
      <c r="A19" s="3">
        <v>5038831</v>
      </c>
      <c r="B19" s="26" t="s">
        <v>45</v>
      </c>
      <c r="C19" s="15">
        <v>10</v>
      </c>
      <c r="D19" s="14">
        <v>20</v>
      </c>
      <c r="E19" s="14"/>
      <c r="F19" s="11">
        <f>D19/C19</f>
        <v>2</v>
      </c>
      <c r="G19" s="2">
        <v>0.18</v>
      </c>
      <c r="H19" s="11">
        <f>G19*D19</f>
        <v>3.5999999999999996</v>
      </c>
      <c r="I19" s="11"/>
    </row>
    <row r="20" spans="1:9">
      <c r="A20" s="3">
        <v>5039623</v>
      </c>
      <c r="B20" s="2" t="s">
        <v>54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51</v>
      </c>
      <c r="C21" s="13">
        <v>2</v>
      </c>
      <c r="D21" s="14"/>
      <c r="E21" s="14"/>
      <c r="F21" s="11">
        <f>E21/7</f>
        <v>0</v>
      </c>
      <c r="G21" s="2">
        <v>3.5</v>
      </c>
      <c r="H21" s="11">
        <f>E21</f>
        <v>0</v>
      </c>
      <c r="I21" s="11" t="s">
        <v>9</v>
      </c>
    </row>
    <row r="22" spans="1:9">
      <c r="A22" s="3">
        <v>1018950</v>
      </c>
      <c r="B22" s="2" t="s">
        <v>47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50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15</v>
      </c>
      <c r="C24" s="13">
        <v>10</v>
      </c>
      <c r="D24" s="1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18</v>
      </c>
      <c r="C25" s="13">
        <v>4</v>
      </c>
      <c r="D25" s="14"/>
      <c r="E25" s="14"/>
      <c r="F25" s="11">
        <f>E25/15</f>
        <v>0</v>
      </c>
      <c r="G25" s="2">
        <v>3.5</v>
      </c>
      <c r="H25" s="11">
        <f>E25</f>
        <v>0</v>
      </c>
      <c r="I25" s="11" t="s">
        <v>20</v>
      </c>
    </row>
    <row r="26" spans="1:9">
      <c r="A26" s="3">
        <v>783804</v>
      </c>
      <c r="B26" s="2" t="s">
        <v>16</v>
      </c>
      <c r="C26" s="13">
        <v>10</v>
      </c>
      <c r="D26" s="1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19</v>
      </c>
      <c r="C27" s="13">
        <v>4</v>
      </c>
      <c r="D27" s="14"/>
      <c r="E27" s="14">
        <v>510</v>
      </c>
      <c r="F27" s="11">
        <f>E27/15</f>
        <v>34</v>
      </c>
      <c r="G27" s="2">
        <v>3.5</v>
      </c>
      <c r="H27" s="11">
        <f>E27</f>
        <v>510</v>
      </c>
      <c r="I27" s="11" t="s">
        <v>20</v>
      </c>
    </row>
    <row r="28" spans="1:9">
      <c r="A28" s="3">
        <v>8444194</v>
      </c>
      <c r="B28" s="4" t="s">
        <v>22</v>
      </c>
      <c r="C28" s="13">
        <v>6</v>
      </c>
      <c r="D28" s="14">
        <v>168</v>
      </c>
      <c r="E28" s="16"/>
      <c r="F28" s="11">
        <f>D28/C28</f>
        <v>28</v>
      </c>
      <c r="G28" s="2">
        <v>0.1</v>
      </c>
      <c r="H28" s="11">
        <f>G28*D28</f>
        <v>16.8</v>
      </c>
      <c r="I28" s="11"/>
    </row>
    <row r="29" spans="1:9">
      <c r="A29" s="3">
        <v>8444187</v>
      </c>
      <c r="B29" s="4" t="s">
        <v>23</v>
      </c>
      <c r="C29" s="13">
        <v>6</v>
      </c>
      <c r="D29" s="14">
        <v>522</v>
      </c>
      <c r="E29" s="16"/>
      <c r="F29" s="11">
        <f>D29/C29</f>
        <v>87</v>
      </c>
      <c r="G29" s="2">
        <v>0.1</v>
      </c>
      <c r="H29" s="11">
        <f>G29*D29</f>
        <v>52.2</v>
      </c>
      <c r="I29" s="11"/>
    </row>
    <row r="30" spans="1:9">
      <c r="A30" s="3">
        <v>8444163</v>
      </c>
      <c r="B30" s="4" t="s">
        <v>24</v>
      </c>
      <c r="C30" s="13">
        <v>8</v>
      </c>
      <c r="D30" s="14">
        <v>64</v>
      </c>
      <c r="E30" s="16"/>
      <c r="F30" s="11">
        <f>D30/C30</f>
        <v>8</v>
      </c>
      <c r="G30" s="2">
        <v>0.1</v>
      </c>
      <c r="H30" s="11">
        <f>G30*D30</f>
        <v>6.4</v>
      </c>
      <c r="I30" s="11"/>
    </row>
    <row r="31" spans="1:9">
      <c r="A31" s="3">
        <v>8444170</v>
      </c>
      <c r="B31" s="4" t="s">
        <v>25</v>
      </c>
      <c r="C31" s="13">
        <v>8</v>
      </c>
      <c r="D31" s="14">
        <v>112</v>
      </c>
      <c r="E31" s="16"/>
      <c r="F31" s="11">
        <f>D31/C31</f>
        <v>14</v>
      </c>
      <c r="G31" s="2">
        <v>0.1</v>
      </c>
      <c r="H31" s="11">
        <f>G31*D31</f>
        <v>11.200000000000001</v>
      </c>
      <c r="I31" s="11"/>
    </row>
    <row r="32" spans="1:9">
      <c r="A32" s="3">
        <v>9988377</v>
      </c>
      <c r="B32" s="4" t="s">
        <v>26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27</v>
      </c>
      <c r="C33" s="13">
        <v>16</v>
      </c>
      <c r="D33" s="14">
        <v>32</v>
      </c>
      <c r="E33" s="16"/>
      <c r="F33" s="11">
        <f>D33/C33</f>
        <v>2</v>
      </c>
      <c r="G33" s="2">
        <v>0.14000000000000001</v>
      </c>
      <c r="H33" s="11">
        <f>G33*D33</f>
        <v>4.4800000000000004</v>
      </c>
      <c r="I33" s="11"/>
    </row>
    <row r="34" spans="1:9">
      <c r="A34" s="3">
        <v>5034819</v>
      </c>
      <c r="B34" s="4" t="s">
        <v>28</v>
      </c>
      <c r="C34" s="13">
        <v>6</v>
      </c>
      <c r="D34" s="14">
        <v>78</v>
      </c>
      <c r="E34" s="16"/>
      <c r="F34" s="11">
        <f>D34/C34</f>
        <v>13</v>
      </c>
      <c r="G34" s="2">
        <v>0.18</v>
      </c>
      <c r="H34" s="11">
        <f>G34*D34</f>
        <v>14.04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27"/>
      <c r="E35" s="28"/>
      <c r="F35" s="18">
        <f>E35/15</f>
        <v>0</v>
      </c>
      <c r="G35" s="19">
        <v>2.5</v>
      </c>
      <c r="H35" s="11">
        <f t="shared" ref="H35:H37" si="2">E35</f>
        <v>0</v>
      </c>
      <c r="I35" s="18" t="s">
        <v>46</v>
      </c>
    </row>
    <row r="36" spans="1:9">
      <c r="A36" s="3">
        <v>2981244</v>
      </c>
      <c r="B36" s="4" t="s">
        <v>29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2"/>
        <v>0</v>
      </c>
      <c r="I36" s="11" t="s">
        <v>21</v>
      </c>
    </row>
    <row r="37" spans="1:9">
      <c r="A37" s="3">
        <v>8785198</v>
      </c>
      <c r="B37" s="4" t="s">
        <v>30</v>
      </c>
      <c r="C37" s="13">
        <v>5</v>
      </c>
      <c r="D37" s="16"/>
      <c r="E37" s="16"/>
      <c r="F37" s="11">
        <f>E37/16.5</f>
        <v>0</v>
      </c>
      <c r="G37" s="2">
        <v>3.2</v>
      </c>
      <c r="H37" s="11">
        <f t="shared" si="2"/>
        <v>0</v>
      </c>
      <c r="I37" s="11" t="s">
        <v>17</v>
      </c>
    </row>
    <row r="38" spans="1:9">
      <c r="A38" s="3">
        <v>9988452</v>
      </c>
      <c r="B38" s="4" t="s">
        <v>31</v>
      </c>
      <c r="C38" s="13">
        <v>8</v>
      </c>
      <c r="D38" s="16"/>
      <c r="E38" s="16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32</v>
      </c>
      <c r="C39" s="13">
        <v>28</v>
      </c>
      <c r="D39" s="16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43</v>
      </c>
      <c r="C40" s="13">
        <v>16</v>
      </c>
      <c r="D40" s="14">
        <v>16</v>
      </c>
      <c r="E40" s="16"/>
      <c r="F40" s="11">
        <f>D40/C40</f>
        <v>1</v>
      </c>
      <c r="G40" s="2">
        <v>0.18</v>
      </c>
      <c r="H40" s="11">
        <f>G40*D40</f>
        <v>2.88</v>
      </c>
      <c r="I40" s="11"/>
    </row>
    <row r="41" spans="1:9">
      <c r="A41" s="3">
        <v>9988438</v>
      </c>
      <c r="B41" s="4" t="s">
        <v>33</v>
      </c>
      <c r="C41" s="13">
        <v>16</v>
      </c>
      <c r="D41" s="14">
        <v>48</v>
      </c>
      <c r="E41" s="16"/>
      <c r="F41" s="11">
        <f>D41/C41</f>
        <v>3</v>
      </c>
      <c r="G41" s="2">
        <v>0.18</v>
      </c>
      <c r="H41" s="11">
        <f>G41*D41</f>
        <v>8.64</v>
      </c>
      <c r="I41" s="11"/>
    </row>
    <row r="42" spans="1:9">
      <c r="A42" s="3">
        <v>9988445</v>
      </c>
      <c r="B42" s="4" t="s">
        <v>34</v>
      </c>
      <c r="C42" s="13">
        <v>16</v>
      </c>
      <c r="D42" s="14">
        <v>64</v>
      </c>
      <c r="E42" s="16"/>
      <c r="F42" s="11">
        <f>D42/C42</f>
        <v>4</v>
      </c>
      <c r="G42" s="2">
        <v>0.18</v>
      </c>
      <c r="H42" s="11">
        <f>G42*D42</f>
        <v>11.52</v>
      </c>
      <c r="I42" s="11"/>
    </row>
    <row r="43" spans="1:9">
      <c r="A43" s="3">
        <v>9988421</v>
      </c>
      <c r="B43" s="4" t="s">
        <v>35</v>
      </c>
      <c r="C43" s="13">
        <v>16</v>
      </c>
      <c r="D43" s="14">
        <v>16</v>
      </c>
      <c r="E43" s="16"/>
      <c r="F43" s="11">
        <f>D43/C43</f>
        <v>1</v>
      </c>
      <c r="G43" s="2">
        <v>0.14000000000000001</v>
      </c>
      <c r="H43" s="11">
        <f>G43*D43</f>
        <v>2.2400000000000002</v>
      </c>
      <c r="I43" s="11"/>
    </row>
    <row r="44" spans="1:9">
      <c r="A44" s="3">
        <v>9988674</v>
      </c>
      <c r="B44" s="4" t="s">
        <v>44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29">
        <v>8444903</v>
      </c>
      <c r="B45" s="30" t="s">
        <v>62</v>
      </c>
      <c r="C45" s="13">
        <v>8</v>
      </c>
      <c r="D45" s="16"/>
      <c r="E45" s="16"/>
      <c r="F45" s="11">
        <f>D45/C45</f>
        <v>0</v>
      </c>
      <c r="G45" s="2">
        <v>0.1</v>
      </c>
      <c r="H45" s="11">
        <f>D45*G45</f>
        <v>0</v>
      </c>
      <c r="I45" s="11"/>
    </row>
    <row r="46" spans="1:9">
      <c r="A46" s="29">
        <v>8444910</v>
      </c>
      <c r="B46" s="30" t="s">
        <v>63</v>
      </c>
      <c r="C46" s="13">
        <v>8</v>
      </c>
      <c r="D46" s="16"/>
      <c r="E46" s="16"/>
      <c r="F46" s="11">
        <f>D46/C46</f>
        <v>0</v>
      </c>
      <c r="G46" s="2">
        <v>0.1</v>
      </c>
      <c r="H46" s="11">
        <f>D46*G46</f>
        <v>0</v>
      </c>
      <c r="I46" s="11"/>
    </row>
    <row r="47" spans="1:9">
      <c r="A47" s="29">
        <v>8444927</v>
      </c>
      <c r="B47" s="30" t="s">
        <v>64</v>
      </c>
      <c r="C47" s="13">
        <v>8</v>
      </c>
      <c r="D47" s="16"/>
      <c r="E47" s="16"/>
      <c r="F47" s="11">
        <f>D47/C47</f>
        <v>0</v>
      </c>
      <c r="G47" s="2">
        <v>0.1</v>
      </c>
      <c r="H47" s="11">
        <f>D47*G47</f>
        <v>0</v>
      </c>
      <c r="I47" s="11"/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SUM(H4:H45)</f>
        <v>778.4</v>
      </c>
      <c r="I48" s="11"/>
    </row>
  </sheetData>
  <autoFilter ref="A3:I48" xr:uid="{07E004BE-211E-40E7-BD77-4BD06A9D3B6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CD62-84E8-442D-8B58-81E0F02517D0}">
  <dimension ref="A1:I48"/>
  <sheetViews>
    <sheetView topLeftCell="A28" workbookViewId="0">
      <selection activeCell="E51" sqref="E51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55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41</v>
      </c>
      <c r="C4" s="13">
        <v>10</v>
      </c>
      <c r="D4" s="14">
        <v>50</v>
      </c>
      <c r="E4" s="14"/>
      <c r="F4" s="11">
        <f>D4/C4</f>
        <v>5</v>
      </c>
      <c r="G4" s="2">
        <v>0.18</v>
      </c>
      <c r="H4" s="11">
        <f>G4*D4</f>
        <v>9</v>
      </c>
      <c r="I4" s="11"/>
    </row>
    <row r="5" spans="1:9" ht="25.5">
      <c r="A5" s="1">
        <v>5038558</v>
      </c>
      <c r="B5" s="26" t="s">
        <v>59</v>
      </c>
      <c r="C5" s="13">
        <v>6</v>
      </c>
      <c r="D5" s="14"/>
      <c r="E5" s="14" t="s">
        <v>60</v>
      </c>
      <c r="F5" s="11"/>
      <c r="G5" s="11">
        <v>2.5</v>
      </c>
      <c r="H5" s="11" t="str">
        <f>E5</f>
        <v>недоступно к заказу</v>
      </c>
      <c r="I5" s="11"/>
    </row>
    <row r="6" spans="1:9">
      <c r="A6" s="1">
        <v>8785204</v>
      </c>
      <c r="B6" s="2" t="s">
        <v>61</v>
      </c>
      <c r="C6" s="13">
        <v>5</v>
      </c>
      <c r="D6" s="14"/>
      <c r="E6" s="14"/>
      <c r="F6" s="11">
        <f>E6/16.5</f>
        <v>0</v>
      </c>
      <c r="G6" s="2"/>
      <c r="H6" s="11">
        <f>E6</f>
        <v>0</v>
      </c>
      <c r="I6" s="11"/>
    </row>
    <row r="7" spans="1:9" ht="25.5">
      <c r="A7" s="1">
        <v>5038459</v>
      </c>
      <c r="B7" s="26" t="s">
        <v>36</v>
      </c>
      <c r="C7" s="13">
        <v>10</v>
      </c>
      <c r="D7" s="1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6" t="s">
        <v>38</v>
      </c>
      <c r="C8" s="13">
        <v>6</v>
      </c>
      <c r="D8" s="27"/>
      <c r="E8" s="14"/>
      <c r="F8" s="11"/>
      <c r="G8" s="11">
        <v>2.5</v>
      </c>
      <c r="H8" s="11">
        <f>E8</f>
        <v>0</v>
      </c>
      <c r="I8" s="11" t="s">
        <v>39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/>
    </row>
    <row r="10" spans="1:9" ht="25.5">
      <c r="A10" s="1">
        <v>5038411</v>
      </c>
      <c r="B10" s="26" t="s">
        <v>37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 ht="29.25" customHeight="1">
      <c r="A11" s="3">
        <v>5038572</v>
      </c>
      <c r="B11" s="26" t="s">
        <v>40</v>
      </c>
      <c r="C11" s="13">
        <v>6</v>
      </c>
      <c r="D11" s="27"/>
      <c r="E11" s="27"/>
      <c r="F11" s="11">
        <f>E11/15</f>
        <v>0</v>
      </c>
      <c r="G11" s="11">
        <v>2.5</v>
      </c>
      <c r="H11" s="11">
        <f t="shared" ref="H11:H12" si="0">E11</f>
        <v>0</v>
      </c>
      <c r="I11" s="11" t="s">
        <v>39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0"/>
        <v>0</v>
      </c>
      <c r="I12" s="11" t="s">
        <v>17</v>
      </c>
    </row>
    <row r="13" spans="1:9" ht="25.5">
      <c r="A13" s="1">
        <v>5038398</v>
      </c>
      <c r="B13" s="26" t="s">
        <v>42</v>
      </c>
      <c r="C13" s="13">
        <v>10</v>
      </c>
      <c r="D13" s="14"/>
      <c r="E13" s="1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52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6" t="s">
        <v>49</v>
      </c>
      <c r="C15" s="13">
        <v>6</v>
      </c>
      <c r="D15" s="27"/>
      <c r="E15" s="14"/>
      <c r="F15" s="11"/>
      <c r="G15" s="11">
        <v>2.5</v>
      </c>
      <c r="H15" s="11">
        <f t="shared" ref="H15:H16" si="1">E15</f>
        <v>0</v>
      </c>
      <c r="I15" s="11" t="s">
        <v>39</v>
      </c>
    </row>
    <row r="16" spans="1:9" ht="25.5">
      <c r="A16" s="3">
        <v>8785259</v>
      </c>
      <c r="B16" s="26" t="s">
        <v>65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1"/>
        <v>0</v>
      </c>
      <c r="I16" s="11"/>
    </row>
    <row r="17" spans="1:9" ht="25.5">
      <c r="A17" s="3">
        <v>5038855</v>
      </c>
      <c r="B17" s="31" t="s">
        <v>48</v>
      </c>
      <c r="C17" s="13">
        <v>10</v>
      </c>
      <c r="D17" s="1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53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 ht="25.5">
      <c r="A19" s="3">
        <v>5038831</v>
      </c>
      <c r="B19" s="26" t="s">
        <v>45</v>
      </c>
      <c r="C19" s="15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54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51</v>
      </c>
      <c r="C21" s="13">
        <v>2</v>
      </c>
      <c r="D21" s="14"/>
      <c r="E21" s="14"/>
      <c r="F21" s="11">
        <f>E21/7</f>
        <v>0</v>
      </c>
      <c r="G21" s="2">
        <v>3.5</v>
      </c>
      <c r="H21" s="11">
        <f>E21</f>
        <v>0</v>
      </c>
      <c r="I21" s="11" t="s">
        <v>9</v>
      </c>
    </row>
    <row r="22" spans="1:9">
      <c r="A22" s="3">
        <v>1018950</v>
      </c>
      <c r="B22" s="2" t="s">
        <v>47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50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15</v>
      </c>
      <c r="C24" s="13">
        <v>10</v>
      </c>
      <c r="D24" s="14">
        <v>390</v>
      </c>
      <c r="E24" s="14"/>
      <c r="F24" s="11">
        <f>D24/C24</f>
        <v>39</v>
      </c>
      <c r="G24" s="2">
        <v>0.2</v>
      </c>
      <c r="H24" s="11">
        <f>G24*D24</f>
        <v>78</v>
      </c>
      <c r="I24" s="11"/>
    </row>
    <row r="25" spans="1:9">
      <c r="A25" s="3">
        <v>783811</v>
      </c>
      <c r="B25" s="2" t="s">
        <v>18</v>
      </c>
      <c r="C25" s="13">
        <v>4</v>
      </c>
      <c r="D25" s="14"/>
      <c r="E25" s="14"/>
      <c r="F25" s="11">
        <f>E25/15</f>
        <v>0</v>
      </c>
      <c r="G25" s="2">
        <v>3.5</v>
      </c>
      <c r="H25" s="11">
        <f>E25</f>
        <v>0</v>
      </c>
      <c r="I25" s="11" t="s">
        <v>20</v>
      </c>
    </row>
    <row r="26" spans="1:9">
      <c r="A26" s="3">
        <v>783804</v>
      </c>
      <c r="B26" s="2" t="s">
        <v>16</v>
      </c>
      <c r="C26" s="13">
        <v>10</v>
      </c>
      <c r="D26" s="14">
        <v>140</v>
      </c>
      <c r="E26" s="14"/>
      <c r="F26" s="11">
        <f>D26/C26</f>
        <v>14</v>
      </c>
      <c r="G26" s="2">
        <v>0.2</v>
      </c>
      <c r="H26" s="11">
        <f>G26*D26</f>
        <v>28</v>
      </c>
      <c r="I26" s="11"/>
    </row>
    <row r="27" spans="1:9">
      <c r="A27" s="3">
        <v>783828</v>
      </c>
      <c r="B27" s="2" t="s">
        <v>19</v>
      </c>
      <c r="C27" s="13">
        <v>4</v>
      </c>
      <c r="D27" s="14"/>
      <c r="E27" s="14">
        <v>255</v>
      </c>
      <c r="F27" s="11">
        <f>E27/15</f>
        <v>17</v>
      </c>
      <c r="G27" s="2">
        <v>3.5</v>
      </c>
      <c r="H27" s="11">
        <f>E27</f>
        <v>255</v>
      </c>
      <c r="I27" s="11" t="s">
        <v>20</v>
      </c>
    </row>
    <row r="28" spans="1:9">
      <c r="A28" s="3">
        <v>8444194</v>
      </c>
      <c r="B28" s="4" t="s">
        <v>22</v>
      </c>
      <c r="C28" s="13">
        <v>6</v>
      </c>
      <c r="D28" s="14">
        <v>348</v>
      </c>
      <c r="E28" s="16"/>
      <c r="F28" s="11">
        <f>D28/C28</f>
        <v>58</v>
      </c>
      <c r="G28" s="2">
        <v>0.1</v>
      </c>
      <c r="H28" s="11">
        <f>G28*D28</f>
        <v>34.800000000000004</v>
      </c>
      <c r="I28" s="11"/>
    </row>
    <row r="29" spans="1:9">
      <c r="A29" s="3">
        <v>8444187</v>
      </c>
      <c r="B29" s="4" t="s">
        <v>23</v>
      </c>
      <c r="C29" s="13">
        <v>6</v>
      </c>
      <c r="D29" s="14">
        <v>120</v>
      </c>
      <c r="E29" s="16"/>
      <c r="F29" s="11">
        <f>D29/C29</f>
        <v>20</v>
      </c>
      <c r="G29" s="2">
        <v>0.1</v>
      </c>
      <c r="H29" s="11">
        <f>G29*D29</f>
        <v>12</v>
      </c>
      <c r="I29" s="11"/>
    </row>
    <row r="30" spans="1:9">
      <c r="A30" s="3">
        <v>8444163</v>
      </c>
      <c r="B30" s="4" t="s">
        <v>24</v>
      </c>
      <c r="C30" s="13">
        <v>8</v>
      </c>
      <c r="D30" s="14">
        <v>632</v>
      </c>
      <c r="E30" s="16"/>
      <c r="F30" s="11">
        <f>D30/C30</f>
        <v>79</v>
      </c>
      <c r="G30" s="2">
        <v>0.1</v>
      </c>
      <c r="H30" s="11">
        <f>G30*D30</f>
        <v>63.2</v>
      </c>
      <c r="I30" s="11"/>
    </row>
    <row r="31" spans="1:9">
      <c r="A31" s="3">
        <v>8444170</v>
      </c>
      <c r="B31" s="4" t="s">
        <v>25</v>
      </c>
      <c r="C31" s="13">
        <v>8</v>
      </c>
      <c r="D31" s="14">
        <v>616</v>
      </c>
      <c r="E31" s="16"/>
      <c r="F31" s="11">
        <f>D31/C31</f>
        <v>77</v>
      </c>
      <c r="G31" s="2">
        <v>0.1</v>
      </c>
      <c r="H31" s="11">
        <f>G31*D31</f>
        <v>61.6</v>
      </c>
      <c r="I31" s="11"/>
    </row>
    <row r="32" spans="1:9">
      <c r="A32" s="3">
        <v>9988377</v>
      </c>
      <c r="B32" s="4" t="s">
        <v>26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27</v>
      </c>
      <c r="C33" s="13">
        <v>16</v>
      </c>
      <c r="D33" s="16"/>
      <c r="E33" s="16"/>
      <c r="F33" s="11">
        <f>D33/C33</f>
        <v>0</v>
      </c>
      <c r="G33" s="2">
        <v>0.14000000000000001</v>
      </c>
      <c r="H33" s="11">
        <f>G33*D33</f>
        <v>0</v>
      </c>
      <c r="I33" s="11"/>
    </row>
    <row r="34" spans="1:9">
      <c r="A34" s="3">
        <v>5034819</v>
      </c>
      <c r="B34" s="4" t="s">
        <v>28</v>
      </c>
      <c r="C34" s="13">
        <v>6</v>
      </c>
      <c r="D34" s="14">
        <v>114</v>
      </c>
      <c r="E34" s="16"/>
      <c r="F34" s="11">
        <f>D34/C34</f>
        <v>19</v>
      </c>
      <c r="G34" s="2">
        <v>0.18</v>
      </c>
      <c r="H34" s="11">
        <f>G34*D34</f>
        <v>20.52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27"/>
      <c r="E35" s="28"/>
      <c r="F35" s="18">
        <f>E35/15</f>
        <v>0</v>
      </c>
      <c r="G35" s="19">
        <v>2.5</v>
      </c>
      <c r="H35" s="11">
        <f t="shared" ref="H35:H37" si="2">E35</f>
        <v>0</v>
      </c>
      <c r="I35" s="18" t="s">
        <v>46</v>
      </c>
    </row>
    <row r="36" spans="1:9">
      <c r="A36" s="3">
        <v>2981244</v>
      </c>
      <c r="B36" s="4" t="s">
        <v>29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2"/>
        <v>0</v>
      </c>
      <c r="I36" s="11" t="s">
        <v>21</v>
      </c>
    </row>
    <row r="37" spans="1:9">
      <c r="A37" s="3">
        <v>8785198</v>
      </c>
      <c r="B37" s="4" t="s">
        <v>30</v>
      </c>
      <c r="C37" s="13">
        <v>5</v>
      </c>
      <c r="D37" s="16"/>
      <c r="E37" s="16"/>
      <c r="F37" s="11">
        <f>E37/16.5</f>
        <v>0</v>
      </c>
      <c r="G37" s="2">
        <v>3.2</v>
      </c>
      <c r="H37" s="11">
        <f t="shared" si="2"/>
        <v>0</v>
      </c>
      <c r="I37" s="11" t="s">
        <v>17</v>
      </c>
    </row>
    <row r="38" spans="1:9">
      <c r="A38" s="3">
        <v>9988452</v>
      </c>
      <c r="B38" s="4" t="s">
        <v>31</v>
      </c>
      <c r="C38" s="13">
        <v>8</v>
      </c>
      <c r="D38" s="16"/>
      <c r="E38" s="16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32</v>
      </c>
      <c r="C39" s="13">
        <v>28</v>
      </c>
      <c r="D39" s="14">
        <v>28</v>
      </c>
      <c r="E39" s="16"/>
      <c r="F39" s="11">
        <f>D39/C39</f>
        <v>1</v>
      </c>
      <c r="G39" s="2">
        <v>0.4</v>
      </c>
      <c r="H39" s="11">
        <f>G39*D39</f>
        <v>11.200000000000001</v>
      </c>
      <c r="I39" s="11"/>
    </row>
    <row r="40" spans="1:9">
      <c r="A40" s="3">
        <v>9988681</v>
      </c>
      <c r="B40" s="4" t="s">
        <v>43</v>
      </c>
      <c r="C40" s="13">
        <v>16</v>
      </c>
      <c r="D40" s="16"/>
      <c r="E40" s="16"/>
      <c r="F40" s="11">
        <f>D40/C40</f>
        <v>0</v>
      </c>
      <c r="G40" s="2">
        <v>0.18</v>
      </c>
      <c r="H40" s="11">
        <f>G40*D40</f>
        <v>0</v>
      </c>
      <c r="I40" s="11"/>
    </row>
    <row r="41" spans="1:9">
      <c r="A41" s="3">
        <v>9988438</v>
      </c>
      <c r="B41" s="4" t="s">
        <v>33</v>
      </c>
      <c r="C41" s="13">
        <v>16</v>
      </c>
      <c r="D41" s="14">
        <v>16</v>
      </c>
      <c r="E41" s="16"/>
      <c r="F41" s="11">
        <f>D41/C41</f>
        <v>1</v>
      </c>
      <c r="G41" s="2">
        <v>0.18</v>
      </c>
      <c r="H41" s="11">
        <f>G41*D41</f>
        <v>2.88</v>
      </c>
      <c r="I41" s="11"/>
    </row>
    <row r="42" spans="1:9">
      <c r="A42" s="3">
        <v>9988445</v>
      </c>
      <c r="B42" s="4" t="s">
        <v>34</v>
      </c>
      <c r="C42" s="13">
        <v>16</v>
      </c>
      <c r="D42" s="14"/>
      <c r="E42" s="16"/>
      <c r="F42" s="11">
        <f>D42/C42</f>
        <v>0</v>
      </c>
      <c r="G42" s="2">
        <v>0.18</v>
      </c>
      <c r="H42" s="11">
        <f>G42*D42</f>
        <v>0</v>
      </c>
      <c r="I42" s="11"/>
    </row>
    <row r="43" spans="1:9">
      <c r="A43" s="3">
        <v>9988421</v>
      </c>
      <c r="B43" s="4" t="s">
        <v>35</v>
      </c>
      <c r="C43" s="13">
        <v>16</v>
      </c>
      <c r="D43" s="16"/>
      <c r="E43" s="16"/>
      <c r="F43" s="11">
        <f>D43/C43</f>
        <v>0</v>
      </c>
      <c r="G43" s="2">
        <v>0.14000000000000001</v>
      </c>
      <c r="H43" s="11">
        <f>G43*D43</f>
        <v>0</v>
      </c>
      <c r="I43" s="11"/>
    </row>
    <row r="44" spans="1:9">
      <c r="A44" s="3">
        <v>9988674</v>
      </c>
      <c r="B44" s="4" t="s">
        <v>44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29">
        <v>8444903</v>
      </c>
      <c r="B45" s="30" t="s">
        <v>62</v>
      </c>
      <c r="C45" s="13">
        <v>8</v>
      </c>
      <c r="D45" s="16"/>
      <c r="E45" s="16"/>
      <c r="F45" s="11">
        <f>D45/C45</f>
        <v>0</v>
      </c>
      <c r="G45" s="2">
        <v>0.1</v>
      </c>
      <c r="H45" s="11">
        <f>D45*G45</f>
        <v>0</v>
      </c>
      <c r="I45" s="11"/>
    </row>
    <row r="46" spans="1:9">
      <c r="A46" s="29">
        <v>8444910</v>
      </c>
      <c r="B46" s="30" t="s">
        <v>63</v>
      </c>
      <c r="C46" s="13">
        <v>8</v>
      </c>
      <c r="D46" s="16"/>
      <c r="E46" s="16"/>
      <c r="F46" s="11">
        <f>D46/C46</f>
        <v>0</v>
      </c>
      <c r="G46" s="2">
        <v>0.1</v>
      </c>
      <c r="H46" s="11">
        <f>D46*G46</f>
        <v>0</v>
      </c>
      <c r="I46" s="11"/>
    </row>
    <row r="47" spans="1:9">
      <c r="A47" s="29">
        <v>8444927</v>
      </c>
      <c r="B47" s="30" t="s">
        <v>64</v>
      </c>
      <c r="C47" s="13">
        <v>8</v>
      </c>
      <c r="D47" s="16"/>
      <c r="E47" s="16"/>
      <c r="F47" s="11">
        <f>D47/C47</f>
        <v>0</v>
      </c>
      <c r="G47" s="2">
        <v>0.1</v>
      </c>
      <c r="H47" s="11">
        <f>D47*G47</f>
        <v>0</v>
      </c>
      <c r="I47" s="11"/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SUM(H4:H45)</f>
        <v>576.20000000000005</v>
      </c>
      <c r="I48" s="11"/>
    </row>
  </sheetData>
  <autoFilter ref="A3:I48" xr:uid="{875CC34D-1B88-4776-B447-3A40E681085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94B69-8036-46F7-A018-B2A9902F9BC0}">
  <dimension ref="A1:I48"/>
  <sheetViews>
    <sheetView topLeftCell="A31" workbookViewId="0">
      <selection activeCell="E53" sqref="E53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55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41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59</v>
      </c>
      <c r="C5" s="13">
        <v>6</v>
      </c>
      <c r="D5" s="14"/>
      <c r="E5" s="14" t="s">
        <v>60</v>
      </c>
      <c r="F5" s="11"/>
      <c r="G5" s="11">
        <v>2.5</v>
      </c>
      <c r="H5" s="11" t="str">
        <f>E5</f>
        <v>недоступно к заказу</v>
      </c>
      <c r="I5" s="11"/>
    </row>
    <row r="6" spans="1:9">
      <c r="A6" s="1">
        <v>8785204</v>
      </c>
      <c r="B6" s="2" t="s">
        <v>61</v>
      </c>
      <c r="C6" s="13">
        <v>5</v>
      </c>
      <c r="D6" s="14"/>
      <c r="E6" s="14"/>
      <c r="F6" s="11">
        <f>E6/16.5</f>
        <v>0</v>
      </c>
      <c r="G6" s="2"/>
      <c r="H6" s="11">
        <f>E6</f>
        <v>0</v>
      </c>
      <c r="I6" s="11"/>
    </row>
    <row r="7" spans="1:9" ht="25.5">
      <c r="A7" s="1">
        <v>5038459</v>
      </c>
      <c r="B7" s="26" t="s">
        <v>36</v>
      </c>
      <c r="C7" s="13">
        <v>10</v>
      </c>
      <c r="D7" s="1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6" t="s">
        <v>38</v>
      </c>
      <c r="C8" s="13">
        <v>6</v>
      </c>
      <c r="D8" s="27"/>
      <c r="E8" s="14"/>
      <c r="F8" s="11"/>
      <c r="G8" s="11">
        <v>2.5</v>
      </c>
      <c r="H8" s="11">
        <f>E8</f>
        <v>0</v>
      </c>
      <c r="I8" s="11" t="s">
        <v>39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/>
    </row>
    <row r="10" spans="1:9" ht="25.5">
      <c r="A10" s="1">
        <v>5038411</v>
      </c>
      <c r="B10" s="26" t="s">
        <v>37</v>
      </c>
      <c r="C10" s="13">
        <v>10</v>
      </c>
      <c r="D10" s="14">
        <v>140</v>
      </c>
      <c r="E10" s="14"/>
      <c r="F10" s="11">
        <f>D10/C10</f>
        <v>14</v>
      </c>
      <c r="G10" s="2">
        <v>0.18</v>
      </c>
      <c r="H10" s="11">
        <f>G10*D10</f>
        <v>25.2</v>
      </c>
      <c r="I10" s="11"/>
    </row>
    <row r="11" spans="1:9" ht="29.25" customHeight="1">
      <c r="A11" s="3">
        <v>5038572</v>
      </c>
      <c r="B11" s="26" t="s">
        <v>40</v>
      </c>
      <c r="C11" s="13">
        <v>6</v>
      </c>
      <c r="D11" s="27"/>
      <c r="E11" s="27"/>
      <c r="F11" s="11">
        <f>E11/15</f>
        <v>0</v>
      </c>
      <c r="G11" s="11">
        <v>2.5</v>
      </c>
      <c r="H11" s="11">
        <f t="shared" ref="H11:H12" si="0">E11</f>
        <v>0</v>
      </c>
      <c r="I11" s="11" t="s">
        <v>39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0"/>
        <v>0</v>
      </c>
      <c r="I12" s="11" t="s">
        <v>17</v>
      </c>
    </row>
    <row r="13" spans="1:9" ht="25.5">
      <c r="A13" s="1">
        <v>5038398</v>
      </c>
      <c r="B13" s="26" t="s">
        <v>42</v>
      </c>
      <c r="C13" s="13">
        <v>10</v>
      </c>
      <c r="D13" s="14">
        <v>40</v>
      </c>
      <c r="E13" s="14"/>
      <c r="F13" s="11">
        <f>D13/C13</f>
        <v>4</v>
      </c>
      <c r="G13" s="2">
        <v>0.18</v>
      </c>
      <c r="H13" s="11">
        <f>G13*D13</f>
        <v>7.1999999999999993</v>
      </c>
      <c r="I13" s="11"/>
    </row>
    <row r="14" spans="1:9">
      <c r="A14" s="1">
        <v>5039609</v>
      </c>
      <c r="B14" s="2" t="s">
        <v>52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6" t="s">
        <v>49</v>
      </c>
      <c r="C15" s="13">
        <v>6</v>
      </c>
      <c r="D15" s="27"/>
      <c r="E15" s="14"/>
      <c r="F15" s="11"/>
      <c r="G15" s="11">
        <v>2.5</v>
      </c>
      <c r="H15" s="11">
        <f t="shared" ref="H15:H16" si="1">E15</f>
        <v>0</v>
      </c>
      <c r="I15" s="11" t="s">
        <v>39</v>
      </c>
    </row>
    <row r="16" spans="1:9" ht="25.5">
      <c r="A16" s="3">
        <v>8785259</v>
      </c>
      <c r="B16" s="26" t="s">
        <v>65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1"/>
        <v>0</v>
      </c>
      <c r="I16" s="11"/>
    </row>
    <row r="17" spans="1:9" ht="25.5">
      <c r="A17" s="3">
        <v>5038855</v>
      </c>
      <c r="B17" s="31" t="s">
        <v>48</v>
      </c>
      <c r="C17" s="13">
        <v>10</v>
      </c>
      <c r="D17" s="1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53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 ht="25.5">
      <c r="A19" s="3">
        <v>5038831</v>
      </c>
      <c r="B19" s="26" t="s">
        <v>45</v>
      </c>
      <c r="C19" s="15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54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51</v>
      </c>
      <c r="C21" s="13">
        <v>2</v>
      </c>
      <c r="D21" s="14"/>
      <c r="E21" s="14"/>
      <c r="F21" s="11">
        <f>E21/7</f>
        <v>0</v>
      </c>
      <c r="G21" s="2">
        <v>3.5</v>
      </c>
      <c r="H21" s="11">
        <f>E21</f>
        <v>0</v>
      </c>
      <c r="I21" s="11" t="s">
        <v>9</v>
      </c>
    </row>
    <row r="22" spans="1:9">
      <c r="A22" s="3">
        <v>1018950</v>
      </c>
      <c r="B22" s="2" t="s">
        <v>47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50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15</v>
      </c>
      <c r="C24" s="13">
        <v>10</v>
      </c>
      <c r="D24" s="1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18</v>
      </c>
      <c r="C25" s="13">
        <v>4</v>
      </c>
      <c r="D25" s="14"/>
      <c r="E25" s="14"/>
      <c r="F25" s="11">
        <f>E25/15</f>
        <v>0</v>
      </c>
      <c r="G25" s="2">
        <v>3.5</v>
      </c>
      <c r="H25" s="11">
        <f>E25</f>
        <v>0</v>
      </c>
      <c r="I25" s="11" t="s">
        <v>20</v>
      </c>
    </row>
    <row r="26" spans="1:9">
      <c r="A26" s="3">
        <v>783804</v>
      </c>
      <c r="B26" s="2" t="s">
        <v>16</v>
      </c>
      <c r="C26" s="13">
        <v>10</v>
      </c>
      <c r="D26" s="1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19</v>
      </c>
      <c r="C27" s="13">
        <v>4</v>
      </c>
      <c r="D27" s="14"/>
      <c r="E27" s="14">
        <v>30</v>
      </c>
      <c r="F27" s="11">
        <f>E27/15</f>
        <v>2</v>
      </c>
      <c r="G27" s="2">
        <v>3.5</v>
      </c>
      <c r="H27" s="11">
        <f>E27</f>
        <v>30</v>
      </c>
      <c r="I27" s="11" t="s">
        <v>20</v>
      </c>
    </row>
    <row r="28" spans="1:9">
      <c r="A28" s="3">
        <v>8444194</v>
      </c>
      <c r="B28" s="4" t="s">
        <v>22</v>
      </c>
      <c r="C28" s="13">
        <v>6</v>
      </c>
      <c r="D28" s="16"/>
      <c r="E28" s="16"/>
      <c r="F28" s="11">
        <f>D28/C28</f>
        <v>0</v>
      </c>
      <c r="G28" s="2">
        <v>0.1</v>
      </c>
      <c r="H28" s="11">
        <f>G28*D28</f>
        <v>0</v>
      </c>
      <c r="I28" s="11"/>
    </row>
    <row r="29" spans="1:9">
      <c r="A29" s="3">
        <v>8444187</v>
      </c>
      <c r="B29" s="4" t="s">
        <v>23</v>
      </c>
      <c r="C29" s="13">
        <v>6</v>
      </c>
      <c r="D29" s="16"/>
      <c r="E29" s="16"/>
      <c r="F29" s="11">
        <f>D29/C29</f>
        <v>0</v>
      </c>
      <c r="G29" s="2">
        <v>0.1</v>
      </c>
      <c r="H29" s="11">
        <f>G29*D29</f>
        <v>0</v>
      </c>
      <c r="I29" s="11"/>
    </row>
    <row r="30" spans="1:9">
      <c r="A30" s="3">
        <v>8444163</v>
      </c>
      <c r="B30" s="4" t="s">
        <v>24</v>
      </c>
      <c r="C30" s="13">
        <v>8</v>
      </c>
      <c r="D30" s="16"/>
      <c r="E30" s="16"/>
      <c r="F30" s="11">
        <f>D30/C30</f>
        <v>0</v>
      </c>
      <c r="G30" s="2">
        <v>0.1</v>
      </c>
      <c r="H30" s="11">
        <f>G30*D30</f>
        <v>0</v>
      </c>
      <c r="I30" s="11"/>
    </row>
    <row r="31" spans="1:9">
      <c r="A31" s="3">
        <v>8444170</v>
      </c>
      <c r="B31" s="4" t="s">
        <v>25</v>
      </c>
      <c r="C31" s="13">
        <v>8</v>
      </c>
      <c r="D31" s="16"/>
      <c r="E31" s="16"/>
      <c r="F31" s="11">
        <f>D31/C31</f>
        <v>0</v>
      </c>
      <c r="G31" s="2">
        <v>0.1</v>
      </c>
      <c r="H31" s="11">
        <f>G31*D31</f>
        <v>0</v>
      </c>
      <c r="I31" s="11"/>
    </row>
    <row r="32" spans="1:9">
      <c r="A32" s="3">
        <v>9988377</v>
      </c>
      <c r="B32" s="4" t="s">
        <v>26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27</v>
      </c>
      <c r="C33" s="13">
        <v>16</v>
      </c>
      <c r="D33" s="16"/>
      <c r="E33" s="16"/>
      <c r="F33" s="11">
        <f>D33/C33</f>
        <v>0</v>
      </c>
      <c r="G33" s="2">
        <v>0.14000000000000001</v>
      </c>
      <c r="H33" s="11">
        <f>G33*D33</f>
        <v>0</v>
      </c>
      <c r="I33" s="11"/>
    </row>
    <row r="34" spans="1:9">
      <c r="A34" s="3">
        <v>5034819</v>
      </c>
      <c r="B34" s="4" t="s">
        <v>28</v>
      </c>
      <c r="C34" s="13">
        <v>6</v>
      </c>
      <c r="D34" s="16"/>
      <c r="E34" s="16"/>
      <c r="F34" s="11">
        <f>D34/C34</f>
        <v>0</v>
      </c>
      <c r="G34" s="2">
        <v>0.18</v>
      </c>
      <c r="H34" s="11">
        <f>G34*D34</f>
        <v>0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27"/>
      <c r="E35" s="28"/>
      <c r="F35" s="18">
        <f>E35/15</f>
        <v>0</v>
      </c>
      <c r="G35" s="19">
        <v>2.5</v>
      </c>
      <c r="H35" s="11">
        <f t="shared" ref="H35:H37" si="2">E35</f>
        <v>0</v>
      </c>
      <c r="I35" s="18" t="s">
        <v>46</v>
      </c>
    </row>
    <row r="36" spans="1:9">
      <c r="A36" s="3">
        <v>2981244</v>
      </c>
      <c r="B36" s="4" t="s">
        <v>29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2"/>
        <v>0</v>
      </c>
      <c r="I36" s="11" t="s">
        <v>21</v>
      </c>
    </row>
    <row r="37" spans="1:9">
      <c r="A37" s="3">
        <v>8785198</v>
      </c>
      <c r="B37" s="4" t="s">
        <v>30</v>
      </c>
      <c r="C37" s="13">
        <v>5</v>
      </c>
      <c r="D37" s="16"/>
      <c r="E37" s="16"/>
      <c r="F37" s="11">
        <f>E37/16.5</f>
        <v>0</v>
      </c>
      <c r="G37" s="2">
        <v>3.2</v>
      </c>
      <c r="H37" s="11">
        <f t="shared" si="2"/>
        <v>0</v>
      </c>
      <c r="I37" s="11" t="s">
        <v>17</v>
      </c>
    </row>
    <row r="38" spans="1:9">
      <c r="A38" s="3">
        <v>9988452</v>
      </c>
      <c r="B38" s="4" t="s">
        <v>31</v>
      </c>
      <c r="C38" s="13">
        <v>8</v>
      </c>
      <c r="D38" s="16"/>
      <c r="E38" s="16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32</v>
      </c>
      <c r="C39" s="13">
        <v>28</v>
      </c>
      <c r="D39" s="16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43</v>
      </c>
      <c r="C40" s="13">
        <v>16</v>
      </c>
      <c r="D40" s="16"/>
      <c r="E40" s="16"/>
      <c r="F40" s="11">
        <f>D40/C40</f>
        <v>0</v>
      </c>
      <c r="G40" s="2">
        <v>0.18</v>
      </c>
      <c r="H40" s="11">
        <f>G40*D40</f>
        <v>0</v>
      </c>
      <c r="I40" s="11"/>
    </row>
    <row r="41" spans="1:9">
      <c r="A41" s="3">
        <v>9988438</v>
      </c>
      <c r="B41" s="4" t="s">
        <v>33</v>
      </c>
      <c r="C41" s="13">
        <v>16</v>
      </c>
      <c r="D41" s="16"/>
      <c r="E41" s="16"/>
      <c r="F41" s="11">
        <f>D41/C41</f>
        <v>0</v>
      </c>
      <c r="G41" s="2">
        <v>0.18</v>
      </c>
      <c r="H41" s="11">
        <f>G41*D41</f>
        <v>0</v>
      </c>
      <c r="I41" s="11"/>
    </row>
    <row r="42" spans="1:9">
      <c r="A42" s="3">
        <v>9988445</v>
      </c>
      <c r="B42" s="4" t="s">
        <v>34</v>
      </c>
      <c r="C42" s="13">
        <v>16</v>
      </c>
      <c r="D42" s="16"/>
      <c r="E42" s="16"/>
      <c r="F42" s="11">
        <f>D42/C42</f>
        <v>0</v>
      </c>
      <c r="G42" s="2">
        <v>0.18</v>
      </c>
      <c r="H42" s="11">
        <f>G42*D42</f>
        <v>0</v>
      </c>
      <c r="I42" s="11"/>
    </row>
    <row r="43" spans="1:9">
      <c r="A43" s="3">
        <v>9988421</v>
      </c>
      <c r="B43" s="4" t="s">
        <v>35</v>
      </c>
      <c r="C43" s="13">
        <v>16</v>
      </c>
      <c r="D43" s="16"/>
      <c r="E43" s="16"/>
      <c r="F43" s="11">
        <f>D43/C43</f>
        <v>0</v>
      </c>
      <c r="G43" s="2">
        <v>0.14000000000000001</v>
      </c>
      <c r="H43" s="11">
        <f>G43*D43</f>
        <v>0</v>
      </c>
      <c r="I43" s="11"/>
    </row>
    <row r="44" spans="1:9">
      <c r="A44" s="3">
        <v>9988674</v>
      </c>
      <c r="B44" s="4" t="s">
        <v>44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29">
        <v>8444903</v>
      </c>
      <c r="B45" s="30" t="s">
        <v>62</v>
      </c>
      <c r="C45" s="13">
        <v>8</v>
      </c>
      <c r="D45" s="16"/>
      <c r="E45" s="16"/>
      <c r="F45" s="11">
        <f>D45/C45</f>
        <v>0</v>
      </c>
      <c r="G45" s="2">
        <v>0.1</v>
      </c>
      <c r="H45" s="11">
        <f>D45*G45</f>
        <v>0</v>
      </c>
      <c r="I45" s="11"/>
    </row>
    <row r="46" spans="1:9">
      <c r="A46" s="29">
        <v>8444910</v>
      </c>
      <c r="B46" s="30" t="s">
        <v>63</v>
      </c>
      <c r="C46" s="13">
        <v>8</v>
      </c>
      <c r="D46" s="16"/>
      <c r="E46" s="16"/>
      <c r="F46" s="11">
        <f>D46/C46</f>
        <v>0</v>
      </c>
      <c r="G46" s="2">
        <v>0.1</v>
      </c>
      <c r="H46" s="11">
        <f>D46*G46</f>
        <v>0</v>
      </c>
      <c r="I46" s="11"/>
    </row>
    <row r="47" spans="1:9">
      <c r="A47" s="29">
        <v>8444927</v>
      </c>
      <c r="B47" s="30" t="s">
        <v>64</v>
      </c>
      <c r="C47" s="13">
        <v>8</v>
      </c>
      <c r="D47" s="16"/>
      <c r="E47" s="16"/>
      <c r="F47" s="11">
        <f>D47/C47</f>
        <v>0</v>
      </c>
      <c r="G47" s="2">
        <v>0.1</v>
      </c>
      <c r="H47" s="11">
        <f>D47*G47</f>
        <v>0</v>
      </c>
      <c r="I47" s="11"/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SUM(H4:H45)</f>
        <v>62.4</v>
      </c>
      <c r="I48" s="11"/>
    </row>
  </sheetData>
  <autoFilter ref="A3:I48" xr:uid="{1772472E-C6B4-46EF-91B3-5F1D560B8C7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2025-04-09T12:20:38Z</dcterms:modified>
</cp:coreProperties>
</file>